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2.xml" ContentType="application/vnd.openxmlformats-officedocument.drawing+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3.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P:\"/>
    </mc:Choice>
  </mc:AlternateContent>
  <xr:revisionPtr revIDLastSave="0" documentId="8_{98F12AA7-2840-4295-A832-A74C9E25D7F5}" xr6:coauthVersionLast="47" xr6:coauthVersionMax="47" xr10:uidLastSave="{00000000-0000-0000-0000-000000000000}"/>
  <bookViews>
    <workbookView xWindow="30000" yWindow="2055" windowWidth="21600" windowHeight="11385" tabRatio="770" xr2:uid="{00000000-000D-0000-FFFF-FFFF00000000}"/>
  </bookViews>
  <sheets>
    <sheet name="Cover" sheetId="24" r:id="rId1"/>
    <sheet name="Contents" sheetId="1" r:id="rId2"/>
    <sheet name="Page 1" sheetId="2" r:id="rId3"/>
    <sheet name="Page 2" sheetId="3" r:id="rId4"/>
    <sheet name="Page 3" sheetId="4" r:id="rId5"/>
    <sheet name="Page 4" sheetId="5" r:id="rId6"/>
    <sheet name="Page 5" sheetId="6" r:id="rId7"/>
    <sheet name="Page 6" sheetId="11" r:id="rId8"/>
    <sheet name="Page 7" sheetId="12" r:id="rId9"/>
    <sheet name="Page 8" sheetId="13" r:id="rId10"/>
    <sheet name="Page 9" sheetId="27" r:id="rId11"/>
    <sheet name="Page 10" sheetId="22" r:id="rId12"/>
    <sheet name="Page 11" sheetId="23" r:id="rId13"/>
    <sheet name="Page 12" sheetId="25"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8" i="4" l="1"/>
  <c r="G11" i="4"/>
  <c r="G12" i="4"/>
  <c r="G13" i="4"/>
  <c r="G14" i="4"/>
  <c r="G15" i="4"/>
  <c r="G16" i="4"/>
  <c r="G17" i="4"/>
  <c r="G18" i="4"/>
  <c r="G19" i="4"/>
  <c r="G20" i="4"/>
  <c r="G21" i="4"/>
  <c r="G22" i="4"/>
  <c r="G23" i="4"/>
  <c r="G24" i="4"/>
  <c r="G25" i="4"/>
  <c r="G26" i="4"/>
  <c r="G27" i="4"/>
  <c r="G10" i="4"/>
  <c r="F28" i="6" l="1"/>
  <c r="F20" i="6"/>
  <c r="F28" i="5"/>
  <c r="G28" i="3"/>
  <c r="B51" i="2"/>
  <c r="F16" i="6"/>
  <c r="F15" i="6"/>
  <c r="F14" i="6"/>
  <c r="F13" i="6"/>
  <c r="F12" i="6"/>
  <c r="F11" i="6"/>
  <c r="F10" i="6"/>
  <c r="F16" i="5"/>
  <c r="F15" i="5"/>
  <c r="F14" i="5"/>
  <c r="F13" i="5"/>
  <c r="F12" i="5"/>
  <c r="F11" i="5"/>
  <c r="F10" i="5"/>
  <c r="G16" i="3"/>
  <c r="G15" i="3"/>
  <c r="G14" i="3"/>
  <c r="G13" i="3"/>
  <c r="G12" i="3"/>
  <c r="G11" i="3"/>
  <c r="G10" i="3"/>
  <c r="G18" i="3" l="1"/>
  <c r="G19" i="3"/>
  <c r="G20" i="3"/>
  <c r="G21" i="3"/>
  <c r="G22" i="3"/>
  <c r="G23" i="3"/>
  <c r="G24" i="3"/>
  <c r="G25" i="3"/>
  <c r="G26" i="3"/>
  <c r="G27" i="3"/>
  <c r="G17" i="3"/>
  <c r="F18" i="5"/>
  <c r="F19" i="5"/>
  <c r="F20" i="5"/>
  <c r="F21" i="5"/>
  <c r="F22" i="5"/>
  <c r="F23" i="5"/>
  <c r="F24" i="5"/>
  <c r="F25" i="5"/>
  <c r="F26" i="5"/>
  <c r="F27" i="5"/>
  <c r="F17" i="5"/>
  <c r="B35" i="2"/>
  <c r="B19" i="2"/>
  <c r="C10" i="2" s="1"/>
  <c r="F24" i="6"/>
  <c r="F25" i="6"/>
  <c r="F26" i="6"/>
  <c r="F27" i="6"/>
  <c r="F23" i="6"/>
  <c r="F22" i="6"/>
  <c r="F21" i="6"/>
  <c r="F19" i="6"/>
  <c r="F18" i="6"/>
  <c r="F17" i="6"/>
  <c r="C33" i="2" l="1"/>
  <c r="C42" i="2"/>
  <c r="C47" i="2"/>
  <c r="C49" i="2"/>
  <c r="C41" i="2"/>
  <c r="C48" i="2"/>
  <c r="C45" i="2"/>
  <c r="C44" i="2"/>
  <c r="C46" i="2"/>
  <c r="C43" i="2"/>
  <c r="C11" i="2"/>
  <c r="C12" i="2"/>
  <c r="C26" i="2"/>
  <c r="C28" i="2"/>
  <c r="C27" i="2"/>
  <c r="C13" i="2"/>
  <c r="C16" i="2"/>
  <c r="C31" i="2"/>
  <c r="C14" i="2"/>
  <c r="C29" i="2"/>
  <c r="C30" i="2"/>
  <c r="C9" i="2"/>
  <c r="C17" i="2"/>
  <c r="C32" i="2"/>
  <c r="C15" i="2"/>
  <c r="C25" i="2"/>
</calcChain>
</file>

<file path=xl/sharedStrings.xml><?xml version="1.0" encoding="utf-8"?>
<sst xmlns="http://schemas.openxmlformats.org/spreadsheetml/2006/main" count="414" uniqueCount="145">
  <si>
    <t>2022 Student Loan Debt Statistics</t>
  </si>
  <si>
    <t>Contents:</t>
  </si>
  <si>
    <t>Page 1: Distribution of Borrowers by Balance</t>
  </si>
  <si>
    <t>Page 2: Number of Borrowers by Age Group</t>
  </si>
  <si>
    <t>Page 3: Total Balances by Age Group</t>
  </si>
  <si>
    <t>Page 4: Number of Borrowers by Payment Status</t>
  </si>
  <si>
    <t>Page 5: Total Balances by Borrower Payment Status</t>
  </si>
  <si>
    <t>Page 6: Number of Borrowers by Credit Score Group</t>
  </si>
  <si>
    <t>Page 7: Total Balances by Credit Score Group</t>
  </si>
  <si>
    <t>Page 8: Descriptive Statistics of Borrowers</t>
  </si>
  <si>
    <t>Source: Federal Reserve Bank of New York Consumer Credit Panel / Equifax</t>
  </si>
  <si>
    <t>About the data:</t>
  </si>
  <si>
    <t>Please contact with questions:</t>
  </si>
  <si>
    <t>Distribution of Borrowers by Balance</t>
  </si>
  <si>
    <t>Number of Borrowers</t>
  </si>
  <si>
    <t>Percent of Borrowers</t>
  </si>
  <si>
    <t>betw $1 and $5,000</t>
  </si>
  <si>
    <t>betw $5,000 and $10,000</t>
  </si>
  <si>
    <t>betw $10,000 and $25,000</t>
  </si>
  <si>
    <t>betw $25,000 and $50,000</t>
  </si>
  <si>
    <t>betw $50,000 and $75,000</t>
  </si>
  <si>
    <t>betw $75,000 and $100,000</t>
  </si>
  <si>
    <t>betw $100,000 and $150,000</t>
  </si>
  <si>
    <t>betw $150,000 and $200,000</t>
  </si>
  <si>
    <t>$200,000+</t>
  </si>
  <si>
    <t>Total Borrowers</t>
  </si>
  <si>
    <t>Balance in 2020Q4</t>
  </si>
  <si>
    <t>Balance in 2021Q4</t>
  </si>
  <si>
    <t>Number of Borrowers by Age Group</t>
  </si>
  <si>
    <t>Millions of Borrowers</t>
  </si>
  <si>
    <t>under 30</t>
  </si>
  <si>
    <t>30-39</t>
  </si>
  <si>
    <t>40-49</t>
  </si>
  <si>
    <t>50-59</t>
  </si>
  <si>
    <t>60+</t>
  </si>
  <si>
    <t>Total</t>
  </si>
  <si>
    <t xml:space="preserve">Total Balances by Age Group </t>
  </si>
  <si>
    <t>Billions of Dollars</t>
  </si>
  <si>
    <t>Number of Borrowers by Payment Status</t>
  </si>
  <si>
    <t>current, balance lower</t>
  </si>
  <si>
    <t>current, balance same or higher</t>
  </si>
  <si>
    <t>90+ delinquent</t>
  </si>
  <si>
    <t>default</t>
  </si>
  <si>
    <t>total</t>
  </si>
  <si>
    <t>Total Balances by Borrower Payment Status</t>
  </si>
  <si>
    <t xml:space="preserve">Number of Borrowers by Credit Score Group </t>
  </si>
  <si>
    <t>&lt;620</t>
  </si>
  <si>
    <t>620-659</t>
  </si>
  <si>
    <t>660-719</t>
  </si>
  <si>
    <t>720-759</t>
  </si>
  <si>
    <t>760+</t>
  </si>
  <si>
    <t xml:space="preserve">Total Balances by Credit Score Group </t>
  </si>
  <si>
    <t>Descriptive Statistics of Borrowers</t>
  </si>
  <si>
    <t>All student loan borrowers</t>
  </si>
  <si>
    <t>Delinquent or defaulted student loan borrowers</t>
  </si>
  <si>
    <t>median credit score</t>
  </si>
  <si>
    <t>25th percentile balance</t>
  </si>
  <si>
    <t>median balance</t>
  </si>
  <si>
    <t>75th percentile balance</t>
  </si>
  <si>
    <t>average balance</t>
  </si>
  <si>
    <t>State</t>
  </si>
  <si>
    <t>Total Balance (Billions)</t>
  </si>
  <si>
    <t>Average Balance</t>
  </si>
  <si>
    <t>Median Balance</t>
  </si>
  <si>
    <t>Borrower Delinquency Rate*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</si>
  <si>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</si>
  <si>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</si>
  <si>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</si>
  <si>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</si>
  <si>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</si>
  <si>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</si>
  <si>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</si>
  <si>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</si>
  <si>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</si>
  <si>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</si>
  <si>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</si>
  <si>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</si>
  <si>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</si>
  <si>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</si>
  <si>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</si>
  <si>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</si>
  <si>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</si>
  <si>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</si>
  <si>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</si>
  <si>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</si>
  <si>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</si>
  <si>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</si>
  <si>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</si>
  <si>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</si>
  <si>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</si>
  <si>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</si>
  <si>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</si>
  <si>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</si>
  <si>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</si>
  <si>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</si>
  <si>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</si>
  <si>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</si>
  <si>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</si>
  <si>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</si>
  <si>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</si>
  <si>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</si>
  <si>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</si>
  <si>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</si>
  <si>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</si>
  <si>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</si>
  <si>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</si>
  <si>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</si>
  <si>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</si>
  <si>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</si>
  <si>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</si>
  <si>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</si>
  <si>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</si>
  <si>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</si>
  <si>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</si>
  <si>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</si>
  <si>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</si>
  <si>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 The borrower delinquency rate is the share of borrowers who have at least one student loan 90+ days delinquent or in default. A delinquent loan that is jointly-held by multiple borrowers counts against each borrower.</t>
  </si>
  <si>
    <t>Descriptive Statistics of Student Loans by State (2020Q4)</t>
  </si>
  <si>
    <t>Descriptive Statistics of Student Loans by State (2021Q4)</t>
  </si>
  <si>
    <t>Joelle Scally (joelle.scally@ny.frb.org)</t>
  </si>
  <si>
    <t>Daniel Mangrum (daniel.mangrum@ny.frb.org)</t>
  </si>
  <si>
    <t>Donghoon Lee (donghoon.lee@ny.frb.org)</t>
  </si>
  <si>
    <r>
      <rPr>
        <sz val="11"/>
        <color theme="0" tint="-0.49995422223578601"/>
        <rFont val="Arial Narrow"/>
        <family val="2"/>
      </rPr>
      <t>NEW YORK FED</t>
    </r>
    <r>
      <rPr>
        <sz val="11"/>
        <color theme="0"/>
        <rFont val="Arial Narrow"/>
        <family val="2"/>
      </rPr>
      <t xml:space="preserve">  </t>
    </r>
    <r>
      <rPr>
        <b/>
        <sz val="11"/>
        <color theme="3" tint="0.59996337778862885"/>
        <rFont val="Arial Narrow"/>
        <family val="2"/>
      </rPr>
      <t>ECONOMIC RESEARCH</t>
    </r>
  </si>
  <si>
    <t>https://www.newyorkfed.org/research</t>
  </si>
  <si>
    <t>Please refer to our Terms of Use.</t>
  </si>
  <si>
    <t>Calculated using the Consumer Credit Panel, based on a 1% representative sample of individuals with credit reports with Equifax. For more information about the Consumer Credit Panel please see our website: https://www.newyorkfed.org/microeconomics/hhdc/background.html</t>
  </si>
  <si>
    <t>Center for Microeconomic Data</t>
  </si>
  <si>
    <t>Source: New York Fed Consumer Credit Panel / Equifax.</t>
  </si>
  <si>
    <t xml:space="preserve">
</t>
  </si>
  <si>
    <t>For any questions, please contact New York Fed Research Publications at research.publications@ny.frb.org.</t>
  </si>
  <si>
    <t xml:space="preserve">Find online at: </t>
  </si>
  <si>
    <t>Balance in 2022Q4</t>
  </si>
  <si>
    <t>District Of Columbia</t>
  </si>
  <si>
    <t>Descriptive Statistics of Student Loans by State (2022Q4)</t>
  </si>
  <si>
    <t>Page 9: Descriptive Statistics by State, 2019Q4</t>
  </si>
  <si>
    <t>Page 10: Descriptive Statistics by State, 2020Q4</t>
  </si>
  <si>
    <t>Page 11: Descriptive Statistics by State, 2021Q4</t>
  </si>
  <si>
    <t>Page 12: Descriptive Statistics by State, 2022Q4</t>
  </si>
  <si>
    <t>*</t>
  </si>
  <si>
    <t>Descriptive Statistics of Student Loans by State (2019Q4)</t>
  </si>
  <si>
    <r>
      <t xml:space="preserve">Cite as: Daniel Mangrum, Joelle Scally, and Crystal Wang, “Three Key Facts from the Center for Microeconomic Data’s 2022 Student Loan Update,” Federal Reserve Bank of New York </t>
    </r>
    <r>
      <rPr>
        <i/>
        <sz val="11"/>
        <color theme="10"/>
        <rFont val="Calibri"/>
        <family val="2"/>
        <scheme val="minor"/>
      </rPr>
      <t>Liberty Street Economics</t>
    </r>
    <r>
      <rPr>
        <sz val="11"/>
        <color theme="10"/>
        <rFont val="Calibri"/>
        <family val="2"/>
        <scheme val="minor"/>
      </rPr>
      <t>, August 9, 2022, https://libertystreeteconomics.newyorkfed.org/2022/08/three-key-facts-from-the-center-for-microeconomic-datas-2022-student-loan-update.</t>
    </r>
  </si>
  <si>
    <t xml:space="preserve">Notes: Year-end balances compared to one year prior. 30-60 day delinquent balances are underreported as delinquent by lenders and so are classified as current. A delinquent borrower is a borrower with any delinquent but no defaulted loan. A defaulted borrower is a borrower with any defaulted loan.
The Fresh Start program, which was implemented in late 2022, converted all defaulted federal borrowers to current status. This mechanically caused the decrease in defaulted borrowers seen in the 2022 data. </t>
  </si>
  <si>
    <t>*Note: The Fresh Start program, which was implemented in late 2022, converted all defaulted federal borrowers to current status, mechanically reducing this sample by 80%. Thus, we omit the 2022Q4 distributions of balances for delinquent and defaulted borrowers.</t>
  </si>
  <si>
    <t>2022 Student Loan Update</t>
  </si>
  <si>
    <t>(updated 9/22/23 to include data through Q4:2022)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</si>
</sst>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0.0%"/>
    <numFmt numFmtId="167" formatCode="0.000"/>
    <numFmt numFmtId="168" formatCode="_(* #,##0.000_);_(* \(#,##0.000\);_(* &quot;-&quot;??_);_(@_)"/>
  </numFmts>
  <fonts count="2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i/>
      <sz val="9"/>
      <color theme="1"/>
      <name val="Calibri"/>
      <family val="2"/>
      <scheme val="minor"/>
    </font>
    <font>
      <u/>
      <sz val="11"/>
      <color theme="10"/>
      <name val="Calibri"/>
      <family val="2"/>
      <scheme val="minor"/>
    </font>
    <font>
      <sz val="9"/>
      <color theme="1"/>
      <name val="Calibri"/>
      <family val="2"/>
      <scheme val="minor"/>
    </font>
    <font>
      <sz val="11"/>
      <color rgb="FF000000"/>
      <name val="Calibri"/>
      <family val="2"/>
      <scheme val="minor"/>
    </font>
    <font>
      <b/>
      <sz val="11"/>
      <color rgb="FF000000"/>
      <name val="Calibri"/>
      <family val="2"/>
      <scheme val="minor"/>
    </font>
    <font>
      <b/>
      <sz val="9"/>
      <color theme="1"/>
      <name val="Calibri"/>
      <family val="2"/>
      <scheme val="minor"/>
    </font>
    <font>
      <b/>
      <sz val="14"/>
      <color rgb="FF000000"/>
      <name val="Calibri"/>
      <family val="2"/>
      <scheme val="minor"/>
    </font>
    <font>
      <sz val="9"/>
      <color rgb="FF000000"/>
      <name val="Calibri"/>
      <family val="2"/>
      <scheme val="minor"/>
    </font>
    <font>
      <sz val="11"/>
      <color theme="0"/>
      <name val="Arial Narrow"/>
      <family val="2"/>
    </font>
    <font>
      <sz val="11"/>
      <color theme="0" tint="-0.49995422223578601"/>
      <name val="Arial Narrow"/>
      <family val="2"/>
    </font>
    <font>
      <b/>
      <sz val="11"/>
      <color theme="3" tint="0.59996337778862885"/>
      <name val="Arial Narrow"/>
      <family val="2"/>
    </font>
    <font>
      <b/>
      <sz val="11"/>
      <color rgb="FF001F33"/>
      <name val="Calibri"/>
      <family val="2"/>
      <scheme val="minor"/>
    </font>
    <font>
      <u/>
      <sz val="28"/>
      <color theme="10"/>
      <name val="Calibri"/>
      <family val="2"/>
      <scheme val="minor"/>
    </font>
    <font>
      <b/>
      <sz val="36"/>
      <color rgb="FF001F33"/>
      <name val="Roboto Condensed"/>
    </font>
    <font>
      <sz val="11"/>
      <color theme="4" tint="-0.24994659260841701"/>
      <name val="Calibri"/>
      <family val="2"/>
      <scheme val="minor"/>
    </font>
    <font>
      <b/>
      <sz val="11"/>
      <color rgb="FFFF0000"/>
      <name val="Calibri"/>
      <family val="2"/>
      <scheme val="minor"/>
    </font>
    <font>
      <sz val="11"/>
      <color rgb="FF42515A"/>
      <name val="Calibri"/>
      <family val="2"/>
    </font>
    <font>
      <sz val="14"/>
      <color theme="1"/>
      <name val="Calibri"/>
      <family val="2"/>
      <scheme val="minor"/>
    </font>
    <font>
      <sz val="11"/>
      <color theme="10"/>
      <name val="Calibri"/>
      <family val="2"/>
      <scheme val="minor"/>
    </font>
    <font>
      <i/>
      <sz val="11"/>
      <color theme="10"/>
      <name val="Calibri"/>
      <family val="2"/>
      <scheme val="minor"/>
    </font>
    <font>
      <sz val="14"/>
      <color theme="1" tint="0.249977111117893"/>
      <name val="Calibri"/>
      <family val="2"/>
      <scheme val="minor"/>
    </font>
  </fonts>
  <fills count="4">
    <fill>
      <patternFill patternType="none"/>
    </fill>
    <fill>
      <patternFill patternType="gray125"/>
    </fill>
    <fill>
      <patternFill patternType="solid">
        <fgColor rgb="FF001F33"/>
        <bgColor indexed="64"/>
      </patternFill>
    </fill>
    <fill>
      <patternFill patternType="solid">
        <fgColor theme="0"/>
        <bgColor indexed="64"/>
      </patternFill>
    </fill>
  </fills>
  <borders count="9">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style="thin">
        <color theme="0"/>
      </left>
      <right/>
      <top style="thin">
        <color theme="0" tint="-0.34998626667073579"/>
      </top>
      <bottom/>
      <diagonal/>
    </border>
    <border>
      <left/>
      <right/>
      <top style="thin">
        <color theme="0" tint="-0.34998626667073579"/>
      </top>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8">
    <xf numFmtId="0" fontId="0" fillId="0" borderId="0" xfId="0"/>
    <xf numFmtId="0" fontId="3" fillId="0" borderId="0" xfId="0" applyFont="1"/>
    <xf numFmtId="0" fontId="4" fillId="0" borderId="0" xfId="0" applyFont="1"/>
    <xf numFmtId="0" fontId="2" fillId="0" borderId="0" xfId="0" applyFont="1"/>
    <xf numFmtId="0" fontId="5" fillId="0" borderId="0" xfId="2"/>
    <xf numFmtId="0" fontId="0" fillId="0" borderId="0" xfId="0" applyAlignment="1">
      <alignment horizontal="center"/>
    </xf>
    <xf numFmtId="0" fontId="2" fillId="0" borderId="0" xfId="0" applyFont="1" applyAlignment="1">
      <alignment horizontal="left"/>
    </xf>
    <xf numFmtId="164" fontId="0" fillId="0" borderId="0" xfId="1" applyNumberFormat="1" applyFont="1"/>
    <xf numFmtId="165" fontId="0" fillId="0" borderId="0" xfId="0" applyNumberFormat="1" applyAlignment="1">
      <alignment horizontal="center"/>
    </xf>
    <xf numFmtId="0" fontId="2" fillId="0" borderId="0" xfId="0" applyFont="1" applyAlignment="1">
      <alignment wrapText="1"/>
    </xf>
    <xf numFmtId="0" fontId="7" fillId="0" borderId="0" xfId="0" applyFont="1"/>
    <xf numFmtId="0" fontId="8" fillId="0" borderId="0" xfId="0" applyFont="1"/>
    <xf numFmtId="164" fontId="0" fillId="0" borderId="0" xfId="0" applyNumberFormat="1"/>
    <xf numFmtId="166" fontId="0" fillId="0" borderId="0" xfId="0" applyNumberFormat="1"/>
    <xf numFmtId="0" fontId="8" fillId="0" borderId="0" xfId="0" applyFont="1" applyAlignment="1">
      <alignment wrapText="1"/>
    </xf>
    <xf numFmtId="166" fontId="0" fillId="0" borderId="0" xfId="3" applyNumberFormat="1" applyFont="1"/>
    <xf numFmtId="164" fontId="2" fillId="0" borderId="0" xfId="1" applyNumberFormat="1" applyFont="1" applyAlignment="1">
      <alignment wrapText="1"/>
    </xf>
    <xf numFmtId="164" fontId="2" fillId="0" borderId="0" xfId="1" applyNumberFormat="1" applyFont="1" applyAlignment="1">
      <alignment horizontal="left" wrapText="1"/>
    </xf>
    <xf numFmtId="43" fontId="0" fillId="0" borderId="0" xfId="0" applyNumberFormat="1"/>
    <xf numFmtId="43" fontId="0" fillId="0" borderId="0" xfId="1" applyFont="1"/>
    <xf numFmtId="0" fontId="0" fillId="0" borderId="0" xfId="0" applyAlignment="1">
      <alignment horizontal="center" vertical="center"/>
    </xf>
    <xf numFmtId="164" fontId="0" fillId="0" borderId="0" xfId="1" applyNumberFormat="1" applyFont="1" applyAlignment="1">
      <alignment horizontal="left" indent="1"/>
    </xf>
    <xf numFmtId="43" fontId="2" fillId="0" borderId="0" xfId="1" applyFont="1" applyAlignment="1">
      <alignment wrapText="1"/>
    </xf>
    <xf numFmtId="166" fontId="2" fillId="0" borderId="0" xfId="3" applyNumberFormat="1" applyFont="1" applyAlignment="1">
      <alignment horizontal="left" wrapText="1"/>
    </xf>
    <xf numFmtId="167" fontId="0" fillId="0" borderId="0" xfId="0" applyNumberFormat="1"/>
    <xf numFmtId="0" fontId="9" fillId="0" borderId="0" xfId="0" applyFont="1" applyAlignment="1">
      <alignment horizontal="left"/>
    </xf>
    <xf numFmtId="168" fontId="2" fillId="0" borderId="0" xfId="1" applyNumberFormat="1" applyFont="1" applyAlignment="1">
      <alignment wrapText="1"/>
    </xf>
    <xf numFmtId="168" fontId="0" fillId="0" borderId="0" xfId="1" applyNumberFormat="1" applyFont="1"/>
    <xf numFmtId="168" fontId="0" fillId="0" borderId="0" xfId="0" applyNumberFormat="1"/>
    <xf numFmtId="0" fontId="0" fillId="0" borderId="0" xfId="3" applyNumberFormat="1" applyFont="1"/>
    <xf numFmtId="0" fontId="0" fillId="0" borderId="0" xfId="0" applyAlignment="1">
      <alignment vertical="top" wrapText="1"/>
    </xf>
    <xf numFmtId="0" fontId="0" fillId="0" borderId="0" xfId="0" applyAlignment="1">
      <alignment vertical="top"/>
    </xf>
    <xf numFmtId="0" fontId="3" fillId="0" borderId="0" xfId="0" applyFont="1" applyAlignment="1">
      <alignment horizontal="left"/>
    </xf>
    <xf numFmtId="0" fontId="2" fillId="0" borderId="0" xfId="0" applyFont="1" applyAlignment="1">
      <alignment horizontal="center"/>
    </xf>
    <xf numFmtId="0" fontId="0" fillId="2" borderId="0" xfId="0" applyFill="1"/>
    <xf numFmtId="0" fontId="15" fillId="2" borderId="0" xfId="2" applyFont="1" applyFill="1" applyBorder="1"/>
    <xf numFmtId="0" fontId="0" fillId="3" borderId="0" xfId="0" applyFill="1"/>
    <xf numFmtId="0" fontId="0" fillId="3" borderId="1" xfId="0" applyFill="1" applyBorder="1"/>
    <xf numFmtId="0" fontId="17" fillId="0" borderId="2" xfId="0" applyFont="1" applyBorder="1" applyAlignment="1">
      <alignment horizontal="left"/>
    </xf>
    <xf numFmtId="0" fontId="0" fillId="3" borderId="2" xfId="0" applyFill="1" applyBorder="1"/>
    <xf numFmtId="0" fontId="0" fillId="0" borderId="2" xfId="0" applyBorder="1" applyAlignment="1">
      <alignment horizontal="left"/>
    </xf>
    <xf numFmtId="0" fontId="0" fillId="0" borderId="3" xfId="0" applyBorder="1"/>
    <xf numFmtId="0" fontId="0" fillId="0" borderId="6" xfId="0" applyBorder="1"/>
    <xf numFmtId="0" fontId="18" fillId="3" borderId="0" xfId="2" applyFont="1" applyFill="1" applyBorder="1"/>
    <xf numFmtId="0" fontId="18" fillId="0" borderId="4" xfId="2" applyFont="1" applyBorder="1"/>
    <xf numFmtId="0" fontId="0" fillId="3" borderId="8" xfId="0" applyFill="1" applyBorder="1"/>
    <xf numFmtId="0" fontId="0" fillId="0" borderId="1" xfId="0" applyBorder="1" applyAlignment="1">
      <alignment horizontal="left" vertical="top" wrapText="1"/>
    </xf>
    <xf numFmtId="0" fontId="0" fillId="0" borderId="2" xfId="0" applyBorder="1" applyAlignment="1">
      <alignment horizontal="left" vertical="top" wrapText="1"/>
    </xf>
    <xf numFmtId="0" fontId="12" fillId="2" borderId="0" xfId="0" applyFont="1" applyFill="1" applyAlignment="1">
      <alignment horizontal="right" vertical="center" wrapText="1"/>
    </xf>
    <xf numFmtId="165" fontId="0" fillId="0" borderId="0" xfId="0" applyNumberFormat="1"/>
    <xf numFmtId="166" fontId="19" fillId="0" borderId="0" xfId="3" applyNumberFormat="1" applyFont="1"/>
    <xf numFmtId="2" fontId="0" fillId="0" borderId="0" xfId="0" applyNumberFormat="1"/>
    <xf numFmtId="167" fontId="7" fillId="0" borderId="0" xfId="0" applyNumberFormat="1" applyFont="1"/>
    <xf numFmtId="2" fontId="7" fillId="0" borderId="0" xfId="0" applyNumberFormat="1" applyFont="1"/>
    <xf numFmtId="164" fontId="8" fillId="0" borderId="0" xfId="0" applyNumberFormat="1" applyFont="1" applyAlignment="1">
      <alignment wrapText="1"/>
    </xf>
    <xf numFmtId="0" fontId="20" fillId="0" borderId="0" xfId="0" applyFont="1"/>
    <xf numFmtId="0" fontId="3" fillId="0" borderId="2" xfId="0" applyFont="1" applyBorder="1" applyAlignment="1">
      <alignment horizontal="left"/>
    </xf>
    <xf numFmtId="0" fontId="5" fillId="3" borderId="8" xfId="2" applyFill="1" applyBorder="1"/>
    <xf numFmtId="0" fontId="22" fillId="0" borderId="7" xfId="2" applyFont="1" applyBorder="1"/>
    <xf numFmtId="0" fontId="12" fillId="2" borderId="0" xfId="0" applyFont="1" applyFill="1" applyAlignment="1">
      <alignment wrapText="1"/>
    </xf>
    <xf numFmtId="0" fontId="16" fillId="0" borderId="0" xfId="2" applyFont="1" applyAlignment="1">
      <alignment horizontal="left"/>
    </xf>
    <xf numFmtId="0" fontId="3" fillId="0" borderId="0" xfId="0" applyFont="1"/>
    <xf numFmtId="0" fontId="21" fillId="0" borderId="0" xfId="0" applyFont="1"/>
    <xf numFmtId="0" fontId="0" fillId="3" borderId="0" xfId="0" applyFill="1" applyAlignment="1">
      <alignment horizontal="left" vertical="center" wrapText="1"/>
    </xf>
    <xf numFmtId="0" fontId="22" fillId="0" borderId="4" xfId="2" applyFont="1" applyBorder="1" applyAlignment="1">
      <alignment horizontal="left" vertical="top" wrapText="1"/>
    </xf>
    <xf numFmtId="0" fontId="5" fillId="0" borderId="0" xfId="2" applyAlignment="1">
      <alignment horizontal="left" vertical="top" wrapText="1"/>
    </xf>
    <xf numFmtId="0" fontId="5" fillId="0" borderId="5" xfId="2" applyBorder="1" applyAlignment="1">
      <alignment horizontal="left" vertical="top" wrapText="1"/>
    </xf>
    <xf numFmtId="0" fontId="0" fillId="0" borderId="0" xfId="0" applyAlignment="1">
      <alignment horizontal="left" vertical="top" wrapText="1"/>
    </xf>
    <xf numFmtId="0" fontId="12" fillId="2" borderId="0" xfId="0" applyFont="1" applyFill="1" applyAlignment="1">
      <alignment horizontal="right" wrapText="1"/>
    </xf>
    <xf numFmtId="0" fontId="3" fillId="0" borderId="0" xfId="0" applyFont="1" applyAlignment="1">
      <alignment horizontal="left"/>
    </xf>
    <xf numFmtId="0" fontId="6" fillId="0" borderId="0" xfId="0" applyFont="1" applyAlignment="1">
      <alignment horizontal="left"/>
    </xf>
    <xf numFmtId="43" fontId="6" fillId="0" borderId="0" xfId="1" applyFont="1" applyAlignment="1">
      <alignment horizontal="left"/>
    </xf>
    <xf numFmtId="0" fontId="2" fillId="0" borderId="0" xfId="0" applyFont="1" applyAlignment="1">
      <alignment horizontal="center"/>
    </xf>
    <xf numFmtId="0" fontId="3" fillId="0" borderId="0" xfId="0" applyFont="1" applyAlignment="1">
      <alignment horizontal="left" vertical="top"/>
    </xf>
    <xf numFmtId="0" fontId="10" fillId="0" borderId="0" xfId="0" applyFont="1" applyAlignment="1">
      <alignment horizontal="left"/>
    </xf>
    <xf numFmtId="0" fontId="11" fillId="0" borderId="0" xfId="0" applyFont="1" applyAlignment="1">
      <alignment horizontal="left"/>
    </xf>
    <xf numFmtId="0" fontId="2" fillId="0" borderId="0" xfId="0" applyFont="1" applyAlignment="1">
      <alignment horizontal="center" vertical="center"/>
    </xf>
    <xf numFmtId="0" fontId="24" fillId="0" borderId="0" xfId="0" applyFont="1" applyBorder="1" applyAlignment="1">
      <alignment horizontal="left"/>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Distribution of Student Loan Borrowers by 2021Q4 Balance</a:t>
            </a:r>
          </a:p>
        </c:rich>
      </c:tx>
      <c:overlay val="0"/>
    </c:title>
    <c:autoTitleDeleted val="0"/>
    <c:plotArea>
      <c:layout>
        <c:manualLayout>
          <c:layoutTarget val="inner"/>
          <c:xMode val="edge"/>
          <c:yMode val="edge"/>
          <c:x val="0.14487186385323134"/>
          <c:y val="0.14170121668887878"/>
          <c:w val="0.47379121097824639"/>
          <c:h val="0.78508996815840781"/>
        </c:manualLayout>
      </c:layout>
      <c:pieChart>
        <c:varyColors val="1"/>
        <c:ser>
          <c:idx val="0"/>
          <c:order val="0"/>
          <c:dLbls>
            <c:dLbl>
              <c:idx val="6"/>
              <c:layout>
                <c:manualLayout>
                  <c:x val="-9.9285445082709589E-2"/>
                  <c:y val="3.4404643870558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8C-4D1F-9694-5210975FE3D8}"/>
                </c:ext>
              </c:extLst>
            </c:dLbl>
            <c:dLbl>
              <c:idx val="7"/>
              <c:layout>
                <c:manualLayout>
                  <c:x val="-2.0736352054457386E-2"/>
                  <c:y val="6.86032555145278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8C-4D1F-9694-5210975FE3D8}"/>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'Page 1'!$A$25:$A$33</c:f>
              <c:strCache>
                <c:ptCount val="9"/>
                <c:pt idx="0">
                  <c:v>betw $1 and $5,000</c:v>
                </c:pt>
                <c:pt idx="1">
                  <c:v>betw $5,000 and $10,000</c:v>
                </c:pt>
                <c:pt idx="2">
                  <c:v>betw $10,000 and $25,000</c:v>
                </c:pt>
                <c:pt idx="3">
                  <c:v>betw $25,000 and $50,000</c:v>
                </c:pt>
                <c:pt idx="4">
                  <c:v>betw $50,000 and $75,000</c:v>
                </c:pt>
                <c:pt idx="5">
                  <c:v>betw $75,000 and $100,000</c:v>
                </c:pt>
                <c:pt idx="6">
                  <c:v>betw $100,000 and $150,000</c:v>
                </c:pt>
                <c:pt idx="7">
                  <c:v>betw $150,000 and $200,000</c:v>
                </c:pt>
                <c:pt idx="8">
                  <c:v>$200,000+</c:v>
                </c:pt>
              </c:strCache>
            </c:strRef>
          </c:cat>
          <c:val>
            <c:numRef>
              <c:f>'Page 1'!$C$25:$C$33</c:f>
              <c:numCache>
                <c:formatCode>0.0%</c:formatCode>
                <c:ptCount val="9"/>
                <c:pt idx="0">
                  <c:v>0.16757846109958269</c:v>
                </c:pt>
                <c:pt idx="1">
                  <c:v>0.15545213194255925</c:v>
                </c:pt>
                <c:pt idx="2">
                  <c:v>0.2651412322798235</c:v>
                </c:pt>
                <c:pt idx="3">
                  <c:v>0.19944142046683261</c:v>
                </c:pt>
                <c:pt idx="4">
                  <c:v>9.1691704587806039E-2</c:v>
                </c:pt>
                <c:pt idx="5">
                  <c:v>4.4375785071110764E-2</c:v>
                </c:pt>
                <c:pt idx="6">
                  <c:v>3.775703170652029E-2</c:v>
                </c:pt>
                <c:pt idx="7">
                  <c:v>1.7587893455785254E-2</c:v>
                </c:pt>
                <c:pt idx="8">
                  <c:v>2.0974339389979616E-2</c:v>
                </c:pt>
              </c:numCache>
            </c:numRef>
          </c:val>
          <c:extLst>
            <c:ext xmlns:c16="http://schemas.microsoft.com/office/drawing/2014/chart" uri="{C3380CC4-5D6E-409C-BE32-E72D297353CC}">
              <c16:uniqueId val="{00000010-26C1-4407-8F97-CB3964FB4F42}"/>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59775524934383206"/>
          <c:y val="0.37468987848446106"/>
          <c:w val="0.39342454068241467"/>
          <c:h val="0.60612035770977735"/>
        </c:manualLayou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Distribution of Student Loan Borrowers by 2020Q4 Balance</a:t>
            </a:r>
          </a:p>
        </c:rich>
      </c:tx>
      <c:overlay val="0"/>
    </c:title>
    <c:autoTitleDeleted val="0"/>
    <c:plotArea>
      <c:layout>
        <c:manualLayout>
          <c:layoutTarget val="inner"/>
          <c:xMode val="edge"/>
          <c:yMode val="edge"/>
          <c:x val="0.14487186385323134"/>
          <c:y val="0.14170121668887878"/>
          <c:w val="0.47379121097824639"/>
          <c:h val="0.78508996815840781"/>
        </c:manualLayout>
      </c:layout>
      <c:pieChart>
        <c:varyColors val="1"/>
        <c:ser>
          <c:idx val="0"/>
          <c:order val="0"/>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'Page 1'!$A$9:$A$17</c:f>
              <c:strCache>
                <c:ptCount val="9"/>
                <c:pt idx="0">
                  <c:v>betw $1 and $5,000</c:v>
                </c:pt>
                <c:pt idx="1">
                  <c:v>betw $5,000 and $10,000</c:v>
                </c:pt>
                <c:pt idx="2">
                  <c:v>betw $10,000 and $25,000</c:v>
                </c:pt>
                <c:pt idx="3">
                  <c:v>betw $25,000 and $50,000</c:v>
                </c:pt>
                <c:pt idx="4">
                  <c:v>betw $50,000 and $75,000</c:v>
                </c:pt>
                <c:pt idx="5">
                  <c:v>betw $75,000 and $100,000</c:v>
                </c:pt>
                <c:pt idx="6">
                  <c:v>betw $100,000 and $150,000</c:v>
                </c:pt>
                <c:pt idx="7">
                  <c:v>betw $150,000 and $200,000</c:v>
                </c:pt>
                <c:pt idx="8">
                  <c:v>$200,000+</c:v>
                </c:pt>
              </c:strCache>
            </c:strRef>
          </c:cat>
          <c:val>
            <c:numRef>
              <c:f>'Page 1'!$C$9:$C$17</c:f>
              <c:numCache>
                <c:formatCode>0.0%</c:formatCode>
                <c:ptCount val="9"/>
                <c:pt idx="0">
                  <c:v>0.17141425575741831</c:v>
                </c:pt>
                <c:pt idx="1">
                  <c:v>0.15671915304247777</c:v>
                </c:pt>
                <c:pt idx="2">
                  <c:v>0.26580158479781768</c:v>
                </c:pt>
                <c:pt idx="3">
                  <c:v>0.19691669604913986</c:v>
                </c:pt>
                <c:pt idx="4">
                  <c:v>9.0566834301408508E-2</c:v>
                </c:pt>
                <c:pt idx="5">
                  <c:v>4.4250004639337877E-2</c:v>
                </c:pt>
                <c:pt idx="6">
                  <c:v>3.6905932785272884E-2</c:v>
                </c:pt>
                <c:pt idx="7">
                  <c:v>1.717714847736931E-2</c:v>
                </c:pt>
                <c:pt idx="8">
                  <c:v>2.0248390149757826E-2</c:v>
                </c:pt>
              </c:numCache>
            </c:numRef>
          </c:val>
          <c:extLst>
            <c:ext xmlns:c16="http://schemas.microsoft.com/office/drawing/2014/chart" uri="{C3380CC4-5D6E-409C-BE32-E72D297353CC}">
              <c16:uniqueId val="{00000010-26C1-4407-8F97-CB3964FB4F42}"/>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59775524934383206"/>
          <c:y val="0.37468987848446106"/>
          <c:w val="0.39342454068241467"/>
          <c:h val="0.60612035770977735"/>
        </c:manualLayou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Distribution of Student Loan Borrowers by 2022Q4 Balance</a:t>
            </a:r>
          </a:p>
        </c:rich>
      </c:tx>
      <c:overlay val="0"/>
    </c:title>
    <c:autoTitleDeleted val="0"/>
    <c:plotArea>
      <c:layout>
        <c:manualLayout>
          <c:layoutTarget val="inner"/>
          <c:xMode val="edge"/>
          <c:yMode val="edge"/>
          <c:x val="0.14487186385323134"/>
          <c:y val="0.14170121668887878"/>
          <c:w val="0.47379121097824639"/>
          <c:h val="0.78508996815840781"/>
        </c:manualLayout>
      </c:layout>
      <c:pieChart>
        <c:varyColors val="1"/>
        <c:ser>
          <c:idx val="0"/>
          <c:order val="0"/>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'Page 1'!$A$41:$A$49</c:f>
              <c:strCache>
                <c:ptCount val="9"/>
                <c:pt idx="0">
                  <c:v>betw $1 and $5,000</c:v>
                </c:pt>
                <c:pt idx="1">
                  <c:v>betw $5,000 and $10,000</c:v>
                </c:pt>
                <c:pt idx="2">
                  <c:v>betw $10,000 and $25,000</c:v>
                </c:pt>
                <c:pt idx="3">
                  <c:v>betw $25,000 and $50,000</c:v>
                </c:pt>
                <c:pt idx="4">
                  <c:v>betw $50,000 and $75,000</c:v>
                </c:pt>
                <c:pt idx="5">
                  <c:v>betw $75,000 and $100,000</c:v>
                </c:pt>
                <c:pt idx="6">
                  <c:v>betw $100,000 and $150,000</c:v>
                </c:pt>
                <c:pt idx="7">
                  <c:v>betw $150,000 and $200,000</c:v>
                </c:pt>
                <c:pt idx="8">
                  <c:v>$200,000+</c:v>
                </c:pt>
              </c:strCache>
            </c:strRef>
          </c:cat>
          <c:val>
            <c:numRef>
              <c:f>'Page 1'!$C$41:$C$49</c:f>
              <c:numCache>
                <c:formatCode>0.0%</c:formatCode>
                <c:ptCount val="9"/>
                <c:pt idx="0">
                  <c:v>0.16505933182108889</c:v>
                </c:pt>
                <c:pt idx="1">
                  <c:v>0.1584681853527011</c:v>
                </c:pt>
                <c:pt idx="2">
                  <c:v>0.26815958626464892</c:v>
                </c:pt>
                <c:pt idx="3">
                  <c:v>0.20341911409470084</c:v>
                </c:pt>
                <c:pt idx="4">
                  <c:v>9.249920630173418E-2</c:v>
                </c:pt>
                <c:pt idx="5">
                  <c:v>4.4217045417945404E-2</c:v>
                </c:pt>
                <c:pt idx="6">
                  <c:v>3.8336776526776389E-2</c:v>
                </c:pt>
                <c:pt idx="7">
                  <c:v>1.7886968164647528E-2</c:v>
                </c:pt>
                <c:pt idx="8">
                  <c:v>2.1441356050741475E-2</c:v>
                </c:pt>
              </c:numCache>
            </c:numRef>
          </c:val>
          <c:extLst>
            <c:ext xmlns:c16="http://schemas.microsoft.com/office/drawing/2014/chart" uri="{C3380CC4-5D6E-409C-BE32-E72D297353CC}">
              <c16:uniqueId val="{00000002-7DB3-411D-B6D8-09495CD6B1F8}"/>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59775524934383206"/>
          <c:y val="0.37468987848446106"/>
          <c:w val="0.39342454068241467"/>
          <c:h val="0.60612035770977735"/>
        </c:manualLayou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Number of Student Loan Borrowers by Age Group</a:t>
            </a:r>
          </a:p>
        </c:rich>
      </c:tx>
      <c:layout>
        <c:manualLayout>
          <c:xMode val="edge"/>
          <c:yMode val="edge"/>
          <c:x val="0.22782684172150539"/>
          <c:y val="2.31481437654444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'Page 2'!$B$9</c:f>
              <c:strCache>
                <c:ptCount val="1"/>
                <c:pt idx="0">
                  <c:v>under 30</c:v>
                </c:pt>
              </c:strCache>
            </c:strRef>
          </c:tx>
          <c:spPr>
            <a:solidFill>
              <a:schemeClr val="accent1"/>
            </a:solidFill>
            <a:ln>
              <a:noFill/>
            </a:ln>
            <a:effectLst/>
          </c:spPr>
          <c:invertIfNegative val="0"/>
          <c:cat>
            <c:numRef>
              <c:f>'Page 2'!$A$10:$A$28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2'!$B$10:$B$28</c:f>
              <c:numCache>
                <c:formatCode>0.000</c:formatCode>
                <c:ptCount val="19"/>
                <c:pt idx="0">
                  <c:v>11.343</c:v>
                </c:pt>
                <c:pt idx="1">
                  <c:v>12.061999999999999</c:v>
                </c:pt>
                <c:pt idx="2">
                  <c:v>12.928000000000001</c:v>
                </c:pt>
                <c:pt idx="3">
                  <c:v>13.401</c:v>
                </c:pt>
                <c:pt idx="4">
                  <c:v>14.217000000000001</c:v>
                </c:pt>
                <c:pt idx="5">
                  <c:v>15.317</c:v>
                </c:pt>
                <c:pt idx="6">
                  <c:v>16.161000000000001</c:v>
                </c:pt>
                <c:pt idx="7">
                  <c:v>15.465999999999999</c:v>
                </c:pt>
                <c:pt idx="8">
                  <c:v>15.066000000000001</c:v>
                </c:pt>
                <c:pt idx="9">
                  <c:v>17.39</c:v>
                </c:pt>
                <c:pt idx="10">
                  <c:v>17.446000000000002</c:v>
                </c:pt>
                <c:pt idx="11">
                  <c:v>17.279</c:v>
                </c:pt>
                <c:pt idx="12">
                  <c:v>17.059000000000001</c:v>
                </c:pt>
                <c:pt idx="13">
                  <c:v>16.759</c:v>
                </c:pt>
                <c:pt idx="14">
                  <c:v>16.396999999999998</c:v>
                </c:pt>
                <c:pt idx="15">
                  <c:v>15.923999999999999</c:v>
                </c:pt>
                <c:pt idx="16">
                  <c:v>15.090999999999999</c:v>
                </c:pt>
                <c:pt idx="17">
                  <c:v>14.914</c:v>
                </c:pt>
                <c:pt idx="18" formatCode="General">
                  <c:v>14.775</c:v>
                </c:pt>
              </c:numCache>
            </c:numRef>
          </c:val>
          <c:extLst>
            <c:ext xmlns:c16="http://schemas.microsoft.com/office/drawing/2014/chart" uri="{C3380CC4-5D6E-409C-BE32-E72D297353CC}">
              <c16:uniqueId val="{00000000-1443-4E7E-9B30-D5CFB21E7FA1}"/>
            </c:ext>
          </c:extLst>
        </c:ser>
        <c:ser>
          <c:idx val="1"/>
          <c:order val="1"/>
          <c:tx>
            <c:strRef>
              <c:f>'Page 2'!$C$9</c:f>
              <c:strCache>
                <c:ptCount val="1"/>
                <c:pt idx="0">
                  <c:v>30-39</c:v>
                </c:pt>
              </c:strCache>
            </c:strRef>
          </c:tx>
          <c:spPr>
            <a:solidFill>
              <a:schemeClr val="accent2"/>
            </a:solidFill>
            <a:ln>
              <a:noFill/>
            </a:ln>
            <a:effectLst/>
          </c:spPr>
          <c:invertIfNegative val="0"/>
          <c:cat>
            <c:numRef>
              <c:f>'Page 2'!$A$10:$A$28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2'!$C$10:$C$28</c:f>
              <c:numCache>
                <c:formatCode>0.000</c:formatCode>
                <c:ptCount val="19"/>
                <c:pt idx="0">
                  <c:v>5.6719999999999997</c:v>
                </c:pt>
                <c:pt idx="1">
                  <c:v>6.12</c:v>
                </c:pt>
                <c:pt idx="2">
                  <c:v>6.7649999999999997</c:v>
                </c:pt>
                <c:pt idx="3">
                  <c:v>7.2350000000000003</c:v>
                </c:pt>
                <c:pt idx="4">
                  <c:v>8.0660000000000007</c:v>
                </c:pt>
                <c:pt idx="5">
                  <c:v>8.8460000000000001</c:v>
                </c:pt>
                <c:pt idx="6">
                  <c:v>9.6080000000000005</c:v>
                </c:pt>
                <c:pt idx="7">
                  <c:v>9.8480000000000008</c:v>
                </c:pt>
                <c:pt idx="8">
                  <c:v>10.933</c:v>
                </c:pt>
                <c:pt idx="9">
                  <c:v>11.414</c:v>
                </c:pt>
                <c:pt idx="10">
                  <c:v>11.816000000000001</c:v>
                </c:pt>
                <c:pt idx="11">
                  <c:v>12.098000000000001</c:v>
                </c:pt>
                <c:pt idx="12">
                  <c:v>12.228</c:v>
                </c:pt>
                <c:pt idx="13">
                  <c:v>12.233000000000001</c:v>
                </c:pt>
                <c:pt idx="14">
                  <c:v>12.218</c:v>
                </c:pt>
                <c:pt idx="15">
                  <c:v>12.006</c:v>
                </c:pt>
                <c:pt idx="16">
                  <c:v>11.922000000000001</c:v>
                </c:pt>
                <c:pt idx="17">
                  <c:v>12.061</c:v>
                </c:pt>
                <c:pt idx="18" formatCode="General">
                  <c:v>12.316000000000001</c:v>
                </c:pt>
              </c:numCache>
            </c:numRef>
          </c:val>
          <c:extLst>
            <c:ext xmlns:c16="http://schemas.microsoft.com/office/drawing/2014/chart" uri="{C3380CC4-5D6E-409C-BE32-E72D297353CC}">
              <c16:uniqueId val="{00000001-1443-4E7E-9B30-D5CFB21E7FA1}"/>
            </c:ext>
          </c:extLst>
        </c:ser>
        <c:ser>
          <c:idx val="2"/>
          <c:order val="2"/>
          <c:tx>
            <c:strRef>
              <c:f>'Page 2'!$D$9</c:f>
              <c:strCache>
                <c:ptCount val="1"/>
                <c:pt idx="0">
                  <c:v>40-49</c:v>
                </c:pt>
              </c:strCache>
            </c:strRef>
          </c:tx>
          <c:spPr>
            <a:solidFill>
              <a:schemeClr val="accent3"/>
            </a:solidFill>
            <a:ln>
              <a:noFill/>
            </a:ln>
            <a:effectLst/>
          </c:spPr>
          <c:invertIfNegative val="0"/>
          <c:cat>
            <c:numRef>
              <c:f>'Page 2'!$A$10:$A$28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2'!$D$10:$D$28</c:f>
              <c:numCache>
                <c:formatCode>0.000</c:formatCode>
                <c:ptCount val="19"/>
                <c:pt idx="0">
                  <c:v>3.1619999999999999</c:v>
                </c:pt>
                <c:pt idx="1">
                  <c:v>3.4540000000000002</c:v>
                </c:pt>
                <c:pt idx="2">
                  <c:v>3.8650000000000002</c:v>
                </c:pt>
                <c:pt idx="3">
                  <c:v>4.0890000000000004</c:v>
                </c:pt>
                <c:pt idx="4">
                  <c:v>4.4400000000000004</c:v>
                </c:pt>
                <c:pt idx="5">
                  <c:v>4.843</c:v>
                </c:pt>
                <c:pt idx="6">
                  <c:v>5.3319999999999999</c:v>
                </c:pt>
                <c:pt idx="7">
                  <c:v>5.5049999999999999</c:v>
                </c:pt>
                <c:pt idx="8">
                  <c:v>6.0380000000000003</c:v>
                </c:pt>
                <c:pt idx="9">
                  <c:v>6.2839999999999998</c:v>
                </c:pt>
                <c:pt idx="10">
                  <c:v>6.516</c:v>
                </c:pt>
                <c:pt idx="11">
                  <c:v>6.81</c:v>
                </c:pt>
                <c:pt idx="12">
                  <c:v>7.048</c:v>
                </c:pt>
                <c:pt idx="13">
                  <c:v>7.242</c:v>
                </c:pt>
                <c:pt idx="14">
                  <c:v>7.4349999999999996</c:v>
                </c:pt>
                <c:pt idx="15">
                  <c:v>7.5090000000000003</c:v>
                </c:pt>
                <c:pt idx="16">
                  <c:v>7.54</c:v>
                </c:pt>
                <c:pt idx="17">
                  <c:v>7.6859999999999999</c:v>
                </c:pt>
                <c:pt idx="18" formatCode="General">
                  <c:v>7.8330000000000002</c:v>
                </c:pt>
              </c:numCache>
            </c:numRef>
          </c:val>
          <c:extLst>
            <c:ext xmlns:c16="http://schemas.microsoft.com/office/drawing/2014/chart" uri="{C3380CC4-5D6E-409C-BE32-E72D297353CC}">
              <c16:uniqueId val="{00000002-1443-4E7E-9B30-D5CFB21E7FA1}"/>
            </c:ext>
          </c:extLst>
        </c:ser>
        <c:ser>
          <c:idx val="3"/>
          <c:order val="3"/>
          <c:tx>
            <c:strRef>
              <c:f>'Page 2'!$E$9</c:f>
              <c:strCache>
                <c:ptCount val="1"/>
                <c:pt idx="0">
                  <c:v>50-59</c:v>
                </c:pt>
              </c:strCache>
            </c:strRef>
          </c:tx>
          <c:spPr>
            <a:solidFill>
              <a:schemeClr val="accent4"/>
            </a:solidFill>
            <a:ln>
              <a:noFill/>
            </a:ln>
            <a:effectLst/>
          </c:spPr>
          <c:invertIfNegative val="0"/>
          <c:cat>
            <c:numRef>
              <c:f>'Page 2'!$A$10:$A$28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2'!$E$10:$E$28</c:f>
              <c:numCache>
                <c:formatCode>0.000</c:formatCode>
                <c:ptCount val="19"/>
                <c:pt idx="0">
                  <c:v>2.0910000000000002</c:v>
                </c:pt>
                <c:pt idx="1">
                  <c:v>2.3849999999999998</c:v>
                </c:pt>
                <c:pt idx="2">
                  <c:v>2.8420000000000001</c:v>
                </c:pt>
                <c:pt idx="3">
                  <c:v>3.125</c:v>
                </c:pt>
                <c:pt idx="4">
                  <c:v>3.464</c:v>
                </c:pt>
                <c:pt idx="5">
                  <c:v>3.8460000000000001</c:v>
                </c:pt>
                <c:pt idx="6">
                  <c:v>4.1909999999999998</c:v>
                </c:pt>
                <c:pt idx="7">
                  <c:v>4.3369999999999997</c:v>
                </c:pt>
                <c:pt idx="8">
                  <c:v>4.7030000000000003</c:v>
                </c:pt>
                <c:pt idx="9">
                  <c:v>4.8890000000000002</c:v>
                </c:pt>
                <c:pt idx="10">
                  <c:v>5.0330000000000004</c:v>
                </c:pt>
                <c:pt idx="11">
                  <c:v>5.1680000000000001</c:v>
                </c:pt>
                <c:pt idx="12">
                  <c:v>5.1660000000000004</c:v>
                </c:pt>
                <c:pt idx="13">
                  <c:v>5.16</c:v>
                </c:pt>
                <c:pt idx="14">
                  <c:v>5.19</c:v>
                </c:pt>
                <c:pt idx="15">
                  <c:v>5.1710000000000003</c:v>
                </c:pt>
                <c:pt idx="16">
                  <c:v>5.1470000000000002</c:v>
                </c:pt>
                <c:pt idx="17">
                  <c:v>5.2679999999999998</c:v>
                </c:pt>
                <c:pt idx="18" formatCode="General">
                  <c:v>5.3040000000000003</c:v>
                </c:pt>
              </c:numCache>
            </c:numRef>
          </c:val>
          <c:extLst>
            <c:ext xmlns:c16="http://schemas.microsoft.com/office/drawing/2014/chart" uri="{C3380CC4-5D6E-409C-BE32-E72D297353CC}">
              <c16:uniqueId val="{00000003-1443-4E7E-9B30-D5CFB21E7FA1}"/>
            </c:ext>
          </c:extLst>
        </c:ser>
        <c:ser>
          <c:idx val="4"/>
          <c:order val="4"/>
          <c:tx>
            <c:strRef>
              <c:f>'Page 2'!$F$9</c:f>
              <c:strCache>
                <c:ptCount val="1"/>
                <c:pt idx="0">
                  <c:v>60+</c:v>
                </c:pt>
              </c:strCache>
            </c:strRef>
          </c:tx>
          <c:spPr>
            <a:solidFill>
              <a:schemeClr val="accent5"/>
            </a:solidFill>
            <a:ln>
              <a:noFill/>
            </a:ln>
            <a:effectLst/>
          </c:spPr>
          <c:invertIfNegative val="0"/>
          <c:cat>
            <c:numRef>
              <c:f>'Page 2'!$A$10:$A$28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2'!$F$10:$F$28</c:f>
              <c:numCache>
                <c:formatCode>0.000</c:formatCode>
                <c:ptCount val="19"/>
                <c:pt idx="0">
                  <c:v>0.57699999999999996</c:v>
                </c:pt>
                <c:pt idx="1">
                  <c:v>0.68</c:v>
                </c:pt>
                <c:pt idx="2">
                  <c:v>0.89300000000000002</c:v>
                </c:pt>
                <c:pt idx="3">
                  <c:v>1.069</c:v>
                </c:pt>
                <c:pt idx="4">
                  <c:v>1.264</c:v>
                </c:pt>
                <c:pt idx="5">
                  <c:v>1.478</c:v>
                </c:pt>
                <c:pt idx="6">
                  <c:v>1.75</c:v>
                </c:pt>
                <c:pt idx="7">
                  <c:v>1.931</c:v>
                </c:pt>
                <c:pt idx="8">
                  <c:v>2.2130000000000001</c:v>
                </c:pt>
                <c:pt idx="9">
                  <c:v>2.403</c:v>
                </c:pt>
                <c:pt idx="10">
                  <c:v>2.617</c:v>
                </c:pt>
                <c:pt idx="11">
                  <c:v>2.8490000000000002</c:v>
                </c:pt>
                <c:pt idx="12">
                  <c:v>2.9929999999999999</c:v>
                </c:pt>
                <c:pt idx="13">
                  <c:v>3.1459999999999999</c:v>
                </c:pt>
                <c:pt idx="14">
                  <c:v>3.2650000000000001</c:v>
                </c:pt>
                <c:pt idx="15">
                  <c:v>3.339</c:v>
                </c:pt>
                <c:pt idx="16">
                  <c:v>3.4079999999999999</c:v>
                </c:pt>
                <c:pt idx="17">
                  <c:v>3.5270000000000001</c:v>
                </c:pt>
                <c:pt idx="18" formatCode="General">
                  <c:v>3.6259999999999999</c:v>
                </c:pt>
              </c:numCache>
            </c:numRef>
          </c:val>
          <c:extLst>
            <c:ext xmlns:c16="http://schemas.microsoft.com/office/drawing/2014/chart" uri="{C3380CC4-5D6E-409C-BE32-E72D297353CC}">
              <c16:uniqueId val="{00000004-1443-4E7E-9B30-D5CFB21E7FA1}"/>
            </c:ext>
          </c:extLst>
        </c:ser>
        <c:dLbls>
          <c:showLegendKey val="0"/>
          <c:showVal val="0"/>
          <c:showCatName val="0"/>
          <c:showSerName val="0"/>
          <c:showPercent val="0"/>
          <c:showBubbleSize val="0"/>
        </c:dLbls>
        <c:gapWidth val="150"/>
        <c:overlap val="100"/>
        <c:axId val="1289357295"/>
        <c:axId val="1289358543"/>
      </c:barChart>
      <c:catAx>
        <c:axId val="128935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58543"/>
        <c:crosses val="autoZero"/>
        <c:auto val="1"/>
        <c:lblAlgn val="ctr"/>
        <c:lblOffset val="100"/>
        <c:noMultiLvlLbl val="0"/>
      </c:catAx>
      <c:valAx>
        <c:axId val="128935854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57295"/>
        <c:crosses val="autoZero"/>
        <c:crossBetween val="between"/>
      </c:valAx>
      <c:spPr>
        <a:noFill/>
        <a:ln>
          <a:noFill/>
        </a:ln>
        <a:effectLst/>
      </c:spPr>
    </c:plotArea>
    <c:legend>
      <c:legendPos val="b"/>
      <c:layout>
        <c:manualLayout>
          <c:xMode val="edge"/>
          <c:yMode val="edge"/>
          <c:x val="0.23294901116819486"/>
          <c:y val="0.8714832551018642"/>
          <c:w val="0.53410197766361034"/>
          <c:h val="8.0696770909189489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en-US" sz="1200" b="1"/>
              <a:t>Total Student Loan Balances by Age Group</a:t>
            </a:r>
          </a:p>
        </c:rich>
      </c:tx>
      <c:overlay val="0"/>
    </c:title>
    <c:autoTitleDeleted val="0"/>
    <c:plotArea>
      <c:layout>
        <c:manualLayout>
          <c:layoutTarget val="inner"/>
          <c:xMode val="edge"/>
          <c:yMode val="edge"/>
          <c:x val="5.8779237191070415E-2"/>
          <c:y val="0.16502691269170544"/>
          <c:w val="0.84223833914124147"/>
          <c:h val="0.68715090659655864"/>
        </c:manualLayout>
      </c:layout>
      <c:barChart>
        <c:barDir val="col"/>
        <c:grouping val="stacked"/>
        <c:varyColors val="0"/>
        <c:ser>
          <c:idx val="0"/>
          <c:order val="0"/>
          <c:tx>
            <c:strRef>
              <c:f>'Page 3'!$B$9</c:f>
              <c:strCache>
                <c:ptCount val="1"/>
                <c:pt idx="0">
                  <c:v>under 30</c:v>
                </c:pt>
              </c:strCache>
            </c:strRef>
          </c:tx>
          <c:spPr>
            <a:solidFill>
              <a:schemeClr val="accent3"/>
            </a:solidFill>
          </c:spPr>
          <c:invertIfNegative val="0"/>
          <c:cat>
            <c:numRef>
              <c:f>'Page 3'!$A$10:$A$28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3'!$B$10:$B$28</c:f>
              <c:numCache>
                <c:formatCode>_(* #,##0.00_);_(* \(#,##0.00\);_(* "-"??_);_(@_)</c:formatCode>
                <c:ptCount val="19"/>
                <c:pt idx="0">
                  <c:v>148.02000000000001</c:v>
                </c:pt>
                <c:pt idx="1">
                  <c:v>162.80000000000001</c:v>
                </c:pt>
                <c:pt idx="2">
                  <c:v>196.65</c:v>
                </c:pt>
                <c:pt idx="3">
                  <c:v>220.85</c:v>
                </c:pt>
                <c:pt idx="4">
                  <c:v>251.4</c:v>
                </c:pt>
                <c:pt idx="5">
                  <c:v>275.92</c:v>
                </c:pt>
                <c:pt idx="6">
                  <c:v>301.33</c:v>
                </c:pt>
                <c:pt idx="7">
                  <c:v>316.54000000000002</c:v>
                </c:pt>
                <c:pt idx="8">
                  <c:v>322.83999999999997</c:v>
                </c:pt>
                <c:pt idx="9">
                  <c:v>362.21</c:v>
                </c:pt>
                <c:pt idx="10">
                  <c:v>370.75</c:v>
                </c:pt>
                <c:pt idx="11">
                  <c:v>376.19</c:v>
                </c:pt>
                <c:pt idx="12">
                  <c:v>382.74</c:v>
                </c:pt>
                <c:pt idx="13">
                  <c:v>383.16</c:v>
                </c:pt>
                <c:pt idx="14">
                  <c:v>381.61</c:v>
                </c:pt>
                <c:pt idx="15">
                  <c:v>376.69</c:v>
                </c:pt>
                <c:pt idx="16">
                  <c:v>360.24</c:v>
                </c:pt>
                <c:pt idx="17">
                  <c:v>355.62</c:v>
                </c:pt>
                <c:pt idx="18">
                  <c:v>351.57</c:v>
                </c:pt>
              </c:numCache>
            </c:numRef>
          </c:val>
          <c:extLst>
            <c:ext xmlns:c16="http://schemas.microsoft.com/office/drawing/2014/chart" uri="{C3380CC4-5D6E-409C-BE32-E72D297353CC}">
              <c16:uniqueId val="{00000000-E0AB-4C55-B283-9B468E422A2A}"/>
            </c:ext>
          </c:extLst>
        </c:ser>
        <c:ser>
          <c:idx val="1"/>
          <c:order val="1"/>
          <c:tx>
            <c:strRef>
              <c:f>'Page 3'!$C$9</c:f>
              <c:strCache>
                <c:ptCount val="1"/>
                <c:pt idx="0">
                  <c:v>30-39</c:v>
                </c:pt>
              </c:strCache>
            </c:strRef>
          </c:tx>
          <c:spPr>
            <a:solidFill>
              <a:schemeClr val="accent5">
                <a:lumMod val="75000"/>
              </a:schemeClr>
            </a:solidFill>
          </c:spPr>
          <c:invertIfNegative val="0"/>
          <c:cat>
            <c:numRef>
              <c:f>'Page 3'!$A$10:$A$28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3'!$C$10:$C$28</c:f>
              <c:numCache>
                <c:formatCode>_(* #,##0.00_);_(* \(#,##0.00\);_(* "-"??_);_(@_)</c:formatCode>
                <c:ptCount val="19"/>
                <c:pt idx="0">
                  <c:v>112.68</c:v>
                </c:pt>
                <c:pt idx="1">
                  <c:v>127.72</c:v>
                </c:pt>
                <c:pt idx="2">
                  <c:v>155.22</c:v>
                </c:pt>
                <c:pt idx="3">
                  <c:v>176.13</c:v>
                </c:pt>
                <c:pt idx="4">
                  <c:v>205.98</c:v>
                </c:pt>
                <c:pt idx="5">
                  <c:v>232.49</c:v>
                </c:pt>
                <c:pt idx="6">
                  <c:v>261.44</c:v>
                </c:pt>
                <c:pt idx="7">
                  <c:v>282.25</c:v>
                </c:pt>
                <c:pt idx="8">
                  <c:v>320.83999999999997</c:v>
                </c:pt>
                <c:pt idx="9">
                  <c:v>355.14</c:v>
                </c:pt>
                <c:pt idx="10">
                  <c:v>384.25</c:v>
                </c:pt>
                <c:pt idx="11">
                  <c:v>407.79</c:v>
                </c:pt>
                <c:pt idx="12">
                  <c:v>435.61</c:v>
                </c:pt>
                <c:pt idx="13">
                  <c:v>457.21</c:v>
                </c:pt>
                <c:pt idx="14">
                  <c:v>484.91</c:v>
                </c:pt>
                <c:pt idx="15">
                  <c:v>497.9</c:v>
                </c:pt>
                <c:pt idx="16">
                  <c:v>510.53</c:v>
                </c:pt>
                <c:pt idx="17">
                  <c:v>515.59</c:v>
                </c:pt>
                <c:pt idx="18">
                  <c:v>517.45000000000005</c:v>
                </c:pt>
              </c:numCache>
            </c:numRef>
          </c:val>
          <c:extLst>
            <c:ext xmlns:c16="http://schemas.microsoft.com/office/drawing/2014/chart" uri="{C3380CC4-5D6E-409C-BE32-E72D297353CC}">
              <c16:uniqueId val="{00000001-E0AB-4C55-B283-9B468E422A2A}"/>
            </c:ext>
          </c:extLst>
        </c:ser>
        <c:ser>
          <c:idx val="2"/>
          <c:order val="2"/>
          <c:tx>
            <c:strRef>
              <c:f>'Page 3'!$D$9</c:f>
              <c:strCache>
                <c:ptCount val="1"/>
                <c:pt idx="0">
                  <c:v>40-49</c:v>
                </c:pt>
              </c:strCache>
            </c:strRef>
          </c:tx>
          <c:spPr>
            <a:solidFill>
              <a:schemeClr val="accent6"/>
            </a:solidFill>
          </c:spPr>
          <c:invertIfNegative val="0"/>
          <c:cat>
            <c:numRef>
              <c:f>'Page 3'!$A$10:$A$28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3'!$D$10:$D$28</c:f>
              <c:numCache>
                <c:formatCode>_(* #,##0.00_);_(* \(#,##0.00\);_(* "-"??_);_(@_)</c:formatCode>
                <c:ptCount val="19"/>
                <c:pt idx="0">
                  <c:v>48.87</c:v>
                </c:pt>
                <c:pt idx="1">
                  <c:v>56.38</c:v>
                </c:pt>
                <c:pt idx="2">
                  <c:v>70.069999999999993</c:v>
                </c:pt>
                <c:pt idx="3">
                  <c:v>80.48</c:v>
                </c:pt>
                <c:pt idx="4">
                  <c:v>94.64</c:v>
                </c:pt>
                <c:pt idx="5">
                  <c:v>109.24</c:v>
                </c:pt>
                <c:pt idx="6">
                  <c:v>128.76</c:v>
                </c:pt>
                <c:pt idx="7">
                  <c:v>141.91</c:v>
                </c:pt>
                <c:pt idx="8">
                  <c:v>167.95</c:v>
                </c:pt>
                <c:pt idx="9">
                  <c:v>189.33</c:v>
                </c:pt>
                <c:pt idx="10">
                  <c:v>209.04</c:v>
                </c:pt>
                <c:pt idx="11">
                  <c:v>229.86</c:v>
                </c:pt>
                <c:pt idx="12">
                  <c:v>254.78</c:v>
                </c:pt>
                <c:pt idx="13">
                  <c:v>275.83</c:v>
                </c:pt>
                <c:pt idx="14">
                  <c:v>300.45999999999998</c:v>
                </c:pt>
                <c:pt idx="15">
                  <c:v>319.52</c:v>
                </c:pt>
                <c:pt idx="16">
                  <c:v>333.31</c:v>
                </c:pt>
                <c:pt idx="17">
                  <c:v>344.83</c:v>
                </c:pt>
                <c:pt idx="18">
                  <c:v>350.9</c:v>
                </c:pt>
              </c:numCache>
            </c:numRef>
          </c:val>
          <c:extLst>
            <c:ext xmlns:c16="http://schemas.microsoft.com/office/drawing/2014/chart" uri="{C3380CC4-5D6E-409C-BE32-E72D297353CC}">
              <c16:uniqueId val="{00000002-E0AB-4C55-B283-9B468E422A2A}"/>
            </c:ext>
          </c:extLst>
        </c:ser>
        <c:ser>
          <c:idx val="3"/>
          <c:order val="3"/>
          <c:tx>
            <c:strRef>
              <c:f>'Page 3'!$E$9</c:f>
              <c:strCache>
                <c:ptCount val="1"/>
                <c:pt idx="0">
                  <c:v>50-59</c:v>
                </c:pt>
              </c:strCache>
            </c:strRef>
          </c:tx>
          <c:spPr>
            <a:solidFill>
              <a:schemeClr val="bg1">
                <a:lumMod val="50000"/>
              </a:schemeClr>
            </a:solidFill>
          </c:spPr>
          <c:invertIfNegative val="0"/>
          <c:cat>
            <c:numRef>
              <c:f>'Page 3'!$A$10:$A$28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3'!$E$10:$E$28</c:f>
              <c:numCache>
                <c:formatCode>_(* #,##0.00_);_(* \(#,##0.00\);_(* "-"??_);_(@_)</c:formatCode>
                <c:ptCount val="19"/>
                <c:pt idx="0">
                  <c:v>29.54</c:v>
                </c:pt>
                <c:pt idx="1">
                  <c:v>36.47</c:v>
                </c:pt>
                <c:pt idx="2">
                  <c:v>48.29</c:v>
                </c:pt>
                <c:pt idx="3">
                  <c:v>56.76</c:v>
                </c:pt>
                <c:pt idx="4">
                  <c:v>67.819999999999993</c:v>
                </c:pt>
                <c:pt idx="5">
                  <c:v>78.599999999999994</c:v>
                </c:pt>
                <c:pt idx="6">
                  <c:v>89.73</c:v>
                </c:pt>
                <c:pt idx="7">
                  <c:v>97.1</c:v>
                </c:pt>
                <c:pt idx="8">
                  <c:v>111.68</c:v>
                </c:pt>
                <c:pt idx="9">
                  <c:v>125.65</c:v>
                </c:pt>
                <c:pt idx="10">
                  <c:v>137.38999999999999</c:v>
                </c:pt>
                <c:pt idx="11">
                  <c:v>149.9</c:v>
                </c:pt>
                <c:pt idx="12">
                  <c:v>162.94</c:v>
                </c:pt>
                <c:pt idx="13">
                  <c:v>175.43</c:v>
                </c:pt>
                <c:pt idx="14">
                  <c:v>192.44</c:v>
                </c:pt>
                <c:pt idx="15">
                  <c:v>206.23</c:v>
                </c:pt>
                <c:pt idx="16">
                  <c:v>219.07</c:v>
                </c:pt>
                <c:pt idx="17">
                  <c:v>231.89</c:v>
                </c:pt>
                <c:pt idx="18">
                  <c:v>239.35</c:v>
                </c:pt>
              </c:numCache>
            </c:numRef>
          </c:val>
          <c:extLst>
            <c:ext xmlns:c16="http://schemas.microsoft.com/office/drawing/2014/chart" uri="{C3380CC4-5D6E-409C-BE32-E72D297353CC}">
              <c16:uniqueId val="{00000003-E0AB-4C55-B283-9B468E422A2A}"/>
            </c:ext>
          </c:extLst>
        </c:ser>
        <c:ser>
          <c:idx val="4"/>
          <c:order val="4"/>
          <c:tx>
            <c:strRef>
              <c:f>'Page 3'!$F$9</c:f>
              <c:strCache>
                <c:ptCount val="1"/>
                <c:pt idx="0">
                  <c:v>60+</c:v>
                </c:pt>
              </c:strCache>
            </c:strRef>
          </c:tx>
          <c:spPr>
            <a:solidFill>
              <a:schemeClr val="accent2"/>
            </a:solidFill>
          </c:spPr>
          <c:invertIfNegative val="0"/>
          <c:cat>
            <c:numRef>
              <c:f>'Page 3'!$A$10:$A$28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3'!$F$10:$F$28</c:f>
              <c:numCache>
                <c:formatCode>_(* #,##0.00_);_(* \(#,##0.00\);_(* "-"??_);_(@_)</c:formatCode>
                <c:ptCount val="19"/>
                <c:pt idx="0">
                  <c:v>6.41</c:v>
                </c:pt>
                <c:pt idx="1">
                  <c:v>8.27</c:v>
                </c:pt>
                <c:pt idx="2">
                  <c:v>12.23</c:v>
                </c:pt>
                <c:pt idx="3">
                  <c:v>15.97</c:v>
                </c:pt>
                <c:pt idx="4">
                  <c:v>20.5</c:v>
                </c:pt>
                <c:pt idx="5">
                  <c:v>25.34</c:v>
                </c:pt>
                <c:pt idx="6">
                  <c:v>30.85</c:v>
                </c:pt>
                <c:pt idx="7">
                  <c:v>35.47</c:v>
                </c:pt>
                <c:pt idx="8">
                  <c:v>43.21</c:v>
                </c:pt>
                <c:pt idx="9">
                  <c:v>50.11</c:v>
                </c:pt>
                <c:pt idx="10">
                  <c:v>58.13</c:v>
                </c:pt>
                <c:pt idx="11">
                  <c:v>66.78</c:v>
                </c:pt>
                <c:pt idx="12">
                  <c:v>76.06</c:v>
                </c:pt>
                <c:pt idx="13">
                  <c:v>84.59</c:v>
                </c:pt>
                <c:pt idx="14">
                  <c:v>95.75</c:v>
                </c:pt>
                <c:pt idx="15">
                  <c:v>106.27</c:v>
                </c:pt>
                <c:pt idx="16">
                  <c:v>116.43</c:v>
                </c:pt>
                <c:pt idx="17">
                  <c:v>126.61</c:v>
                </c:pt>
                <c:pt idx="18">
                  <c:v>135.47</c:v>
                </c:pt>
              </c:numCache>
            </c:numRef>
          </c:val>
          <c:extLst>
            <c:ext xmlns:c16="http://schemas.microsoft.com/office/drawing/2014/chart" uri="{C3380CC4-5D6E-409C-BE32-E72D297353CC}">
              <c16:uniqueId val="{00000004-E0AB-4C55-B283-9B468E422A2A}"/>
            </c:ext>
          </c:extLst>
        </c:ser>
        <c:dLbls>
          <c:showLegendKey val="0"/>
          <c:showVal val="0"/>
          <c:showCatName val="0"/>
          <c:showSerName val="0"/>
          <c:showPercent val="0"/>
          <c:showBubbleSize val="0"/>
        </c:dLbls>
        <c:gapWidth val="75"/>
        <c:overlap val="100"/>
        <c:axId val="588410880"/>
        <c:axId val="588412416"/>
      </c:barChart>
      <c:catAx>
        <c:axId val="588410880"/>
        <c:scaling>
          <c:orientation val="minMax"/>
        </c:scaling>
        <c:delete val="0"/>
        <c:axPos val="b"/>
        <c:numFmt formatCode="General" sourceLinked="1"/>
        <c:majorTickMark val="none"/>
        <c:minorTickMark val="none"/>
        <c:tickLblPos val="nextTo"/>
        <c:txPr>
          <a:bodyPr/>
          <a:lstStyle/>
          <a:p>
            <a:pPr>
              <a:defRPr sz="1000"/>
            </a:pPr>
            <a:endParaRPr lang="en-US"/>
          </a:p>
        </c:txPr>
        <c:crossAx val="588412416"/>
        <c:crosses val="autoZero"/>
        <c:auto val="1"/>
        <c:lblAlgn val="ctr"/>
        <c:lblOffset val="100"/>
        <c:noMultiLvlLbl val="0"/>
      </c:catAx>
      <c:valAx>
        <c:axId val="588412416"/>
        <c:scaling>
          <c:orientation val="minMax"/>
          <c:max val="1600"/>
          <c:min val="0"/>
        </c:scaling>
        <c:delete val="0"/>
        <c:axPos val="l"/>
        <c:majorGridlines/>
        <c:numFmt formatCode="#,##0" sourceLinked="0"/>
        <c:majorTickMark val="none"/>
        <c:minorTickMark val="none"/>
        <c:tickLblPos val="nextTo"/>
        <c:spPr>
          <a:ln w="9525">
            <a:noFill/>
          </a:ln>
        </c:spPr>
        <c:txPr>
          <a:bodyPr/>
          <a:lstStyle/>
          <a:p>
            <a:pPr>
              <a:defRPr sz="1000"/>
            </a:pPr>
            <a:endParaRPr lang="en-US"/>
          </a:p>
        </c:txPr>
        <c:crossAx val="588410880"/>
        <c:crosses val="autoZero"/>
        <c:crossBetween val="between"/>
      </c:valAx>
    </c:plotArea>
    <c:legend>
      <c:legendPos val="t"/>
      <c:layout>
        <c:manualLayout>
          <c:xMode val="edge"/>
          <c:yMode val="edge"/>
          <c:x val="8.2355089855581848E-2"/>
          <c:y val="0.18043154028501115"/>
          <c:w val="0.45254929170280428"/>
          <c:h val="4.3411614956245029E-2"/>
        </c:manualLayout>
      </c:layout>
      <c:overlay val="0"/>
      <c:txPr>
        <a:bodyPr/>
        <a:lstStyle/>
        <a:p>
          <a:pPr>
            <a:defRPr sz="900" b="1"/>
          </a:pPr>
          <a:endParaRPr lang="en-US"/>
        </a:p>
      </c:tx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Number of Student Loan Borrowers by Payment Status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'Page 4'!$B$9</c:f>
              <c:strCache>
                <c:ptCount val="1"/>
                <c:pt idx="0">
                  <c:v>current, balance lower</c:v>
                </c:pt>
              </c:strCache>
            </c:strRef>
          </c:tx>
          <c:spPr>
            <a:solidFill>
              <a:schemeClr val="accent1"/>
            </a:solidFill>
            <a:ln>
              <a:noFill/>
            </a:ln>
            <a:effectLst/>
          </c:spPr>
          <c:invertIfNegative val="0"/>
          <c:cat>
            <c:numRef>
              <c:f>'Page 4'!$A$10:$A$28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4'!$B$10:$B$28</c:f>
              <c:numCache>
                <c:formatCode>0.000</c:formatCode>
                <c:ptCount val="19"/>
                <c:pt idx="0">
                  <c:v>7.93</c:v>
                </c:pt>
                <c:pt idx="1">
                  <c:v>9.2750000000000004</c:v>
                </c:pt>
                <c:pt idx="2">
                  <c:v>8.9979999999999993</c:v>
                </c:pt>
                <c:pt idx="3">
                  <c:v>10.723000000000001</c:v>
                </c:pt>
                <c:pt idx="4">
                  <c:v>11.624000000000001</c:v>
                </c:pt>
                <c:pt idx="5">
                  <c:v>12.952999999999999</c:v>
                </c:pt>
                <c:pt idx="6">
                  <c:v>13.375999999999999</c:v>
                </c:pt>
                <c:pt idx="7">
                  <c:v>14.061999999999999</c:v>
                </c:pt>
                <c:pt idx="8">
                  <c:v>14.462</c:v>
                </c:pt>
                <c:pt idx="9">
                  <c:v>15.163</c:v>
                </c:pt>
                <c:pt idx="10">
                  <c:v>16.026</c:v>
                </c:pt>
                <c:pt idx="11">
                  <c:v>16.431999999999999</c:v>
                </c:pt>
                <c:pt idx="12">
                  <c:v>15.994</c:v>
                </c:pt>
                <c:pt idx="13">
                  <c:v>16.463999999999999</c:v>
                </c:pt>
                <c:pt idx="14">
                  <c:v>15.967000000000001</c:v>
                </c:pt>
                <c:pt idx="15">
                  <c:v>16.263000000000002</c:v>
                </c:pt>
                <c:pt idx="16">
                  <c:v>16.952999999999999</c:v>
                </c:pt>
                <c:pt idx="17">
                  <c:v>11.516999999999999</c:v>
                </c:pt>
                <c:pt idx="18">
                  <c:v>11.246</c:v>
                </c:pt>
              </c:numCache>
            </c:numRef>
          </c:val>
          <c:extLst>
            <c:ext xmlns:c16="http://schemas.microsoft.com/office/drawing/2014/chart" uri="{C3380CC4-5D6E-409C-BE32-E72D297353CC}">
              <c16:uniqueId val="{00000000-D0C2-41EB-9B0D-7BFBAF4E3852}"/>
            </c:ext>
          </c:extLst>
        </c:ser>
        <c:ser>
          <c:idx val="1"/>
          <c:order val="1"/>
          <c:tx>
            <c:strRef>
              <c:f>'Page 4'!$C$9</c:f>
              <c:strCache>
                <c:ptCount val="1"/>
                <c:pt idx="0">
                  <c:v>current, balance same or higher</c:v>
                </c:pt>
              </c:strCache>
            </c:strRef>
          </c:tx>
          <c:spPr>
            <a:solidFill>
              <a:schemeClr val="accent2"/>
            </a:solidFill>
            <a:ln>
              <a:noFill/>
            </a:ln>
            <a:effectLst/>
          </c:spPr>
          <c:invertIfNegative val="0"/>
          <c:cat>
            <c:numRef>
              <c:f>'Page 4'!$A$10:$A$28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4'!$C$10:$C$28</c:f>
              <c:numCache>
                <c:formatCode>0.000</c:formatCode>
                <c:ptCount val="19"/>
                <c:pt idx="0">
                  <c:v>12.795999999999999</c:v>
                </c:pt>
                <c:pt idx="1">
                  <c:v>12.954000000000001</c:v>
                </c:pt>
                <c:pt idx="2">
                  <c:v>14.956</c:v>
                </c:pt>
                <c:pt idx="3">
                  <c:v>14.773999999999999</c:v>
                </c:pt>
                <c:pt idx="4">
                  <c:v>15.566000000000001</c:v>
                </c:pt>
                <c:pt idx="5">
                  <c:v>16.841999999999999</c:v>
                </c:pt>
                <c:pt idx="6">
                  <c:v>18.591999999999999</c:v>
                </c:pt>
                <c:pt idx="7">
                  <c:v>18.055</c:v>
                </c:pt>
                <c:pt idx="8">
                  <c:v>17.556000000000001</c:v>
                </c:pt>
                <c:pt idx="9">
                  <c:v>20.053000000000001</c:v>
                </c:pt>
                <c:pt idx="10">
                  <c:v>20.067</c:v>
                </c:pt>
                <c:pt idx="11">
                  <c:v>20.419</c:v>
                </c:pt>
                <c:pt idx="12">
                  <c:v>21.28</c:v>
                </c:pt>
                <c:pt idx="13">
                  <c:v>21.096</c:v>
                </c:pt>
                <c:pt idx="14">
                  <c:v>21.457000000000001</c:v>
                </c:pt>
                <c:pt idx="15">
                  <c:v>21.007000000000001</c:v>
                </c:pt>
                <c:pt idx="16">
                  <c:v>21.91</c:v>
                </c:pt>
                <c:pt idx="17">
                  <c:v>28.556000000000001</c:v>
                </c:pt>
                <c:pt idx="18">
                  <c:v>31.667999999999999</c:v>
                </c:pt>
              </c:numCache>
            </c:numRef>
          </c:val>
          <c:extLst>
            <c:ext xmlns:c16="http://schemas.microsoft.com/office/drawing/2014/chart" uri="{C3380CC4-5D6E-409C-BE32-E72D297353CC}">
              <c16:uniqueId val="{00000001-D0C2-41EB-9B0D-7BFBAF4E3852}"/>
            </c:ext>
          </c:extLst>
        </c:ser>
        <c:ser>
          <c:idx val="2"/>
          <c:order val="2"/>
          <c:tx>
            <c:strRef>
              <c:f>'Page 4'!$D$9</c:f>
              <c:strCache>
                <c:ptCount val="1"/>
                <c:pt idx="0">
                  <c:v>90+ delinquent</c:v>
                </c:pt>
              </c:strCache>
            </c:strRef>
          </c:tx>
          <c:spPr>
            <a:solidFill>
              <a:schemeClr val="accent3"/>
            </a:solidFill>
            <a:ln>
              <a:noFill/>
            </a:ln>
            <a:effectLst/>
          </c:spPr>
          <c:invertIfNegative val="0"/>
          <c:cat>
            <c:numRef>
              <c:f>'Page 4'!$A$10:$A$28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4'!$D$10:$D$28</c:f>
              <c:numCache>
                <c:formatCode>0.000</c:formatCode>
                <c:ptCount val="19"/>
                <c:pt idx="0">
                  <c:v>1.018</c:v>
                </c:pt>
                <c:pt idx="1">
                  <c:v>1.018</c:v>
                </c:pt>
                <c:pt idx="2">
                  <c:v>1.3680000000000001</c:v>
                </c:pt>
                <c:pt idx="3">
                  <c:v>1.4350000000000001</c:v>
                </c:pt>
                <c:pt idx="4">
                  <c:v>1.597</c:v>
                </c:pt>
                <c:pt idx="5">
                  <c:v>1.839</c:v>
                </c:pt>
                <c:pt idx="6">
                  <c:v>2.0019999999999998</c:v>
                </c:pt>
                <c:pt idx="7">
                  <c:v>2.54</c:v>
                </c:pt>
                <c:pt idx="8">
                  <c:v>2.7210000000000001</c:v>
                </c:pt>
                <c:pt idx="9">
                  <c:v>2.6070000000000002</c:v>
                </c:pt>
                <c:pt idx="10">
                  <c:v>2.5459999999999998</c:v>
                </c:pt>
                <c:pt idx="11">
                  <c:v>2.4889999999999999</c:v>
                </c:pt>
                <c:pt idx="12">
                  <c:v>2.2829999999999999</c:v>
                </c:pt>
                <c:pt idx="13">
                  <c:v>2.06</c:v>
                </c:pt>
                <c:pt idx="14">
                  <c:v>2.2400000000000002</c:v>
                </c:pt>
                <c:pt idx="15">
                  <c:v>2.0430000000000001</c:v>
                </c:pt>
                <c:pt idx="16">
                  <c:v>0.255</c:v>
                </c:pt>
                <c:pt idx="17">
                  <c:v>0.27</c:v>
                </c:pt>
                <c:pt idx="18">
                  <c:v>0.36799999999999999</c:v>
                </c:pt>
              </c:numCache>
            </c:numRef>
          </c:val>
          <c:extLst>
            <c:ext xmlns:c16="http://schemas.microsoft.com/office/drawing/2014/chart" uri="{C3380CC4-5D6E-409C-BE32-E72D297353CC}">
              <c16:uniqueId val="{00000002-D0C2-41EB-9B0D-7BFBAF4E3852}"/>
            </c:ext>
          </c:extLst>
        </c:ser>
        <c:ser>
          <c:idx val="3"/>
          <c:order val="3"/>
          <c:tx>
            <c:strRef>
              <c:f>'Page 4'!$E$9</c:f>
              <c:strCache>
                <c:ptCount val="1"/>
                <c:pt idx="0">
                  <c:v>default</c:v>
                </c:pt>
              </c:strCache>
            </c:strRef>
          </c:tx>
          <c:spPr>
            <a:solidFill>
              <a:schemeClr val="accent4"/>
            </a:solidFill>
            <a:ln>
              <a:noFill/>
            </a:ln>
            <a:effectLst/>
          </c:spPr>
          <c:invertIfNegative val="0"/>
          <c:cat>
            <c:numRef>
              <c:f>'Page 4'!$A$10:$A$28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4'!$E$10:$E$28</c:f>
              <c:numCache>
                <c:formatCode>0.000</c:formatCode>
                <c:ptCount val="19"/>
                <c:pt idx="0">
                  <c:v>1.139</c:v>
                </c:pt>
                <c:pt idx="1">
                  <c:v>1.4470000000000001</c:v>
                </c:pt>
                <c:pt idx="2">
                  <c:v>1.663</c:v>
                </c:pt>
                <c:pt idx="3">
                  <c:v>1.9259999999999999</c:v>
                </c:pt>
                <c:pt idx="4">
                  <c:v>2.3210000000000002</c:v>
                </c:pt>
                <c:pt idx="5">
                  <c:v>2.605</c:v>
                </c:pt>
                <c:pt idx="6">
                  <c:v>2.9670000000000001</c:v>
                </c:pt>
                <c:pt idx="7">
                  <c:v>2.3239999999999998</c:v>
                </c:pt>
                <c:pt idx="8">
                  <c:v>4.1150000000000002</c:v>
                </c:pt>
                <c:pt idx="9">
                  <c:v>4.4619999999999997</c:v>
                </c:pt>
                <c:pt idx="10">
                  <c:v>4.6660000000000004</c:v>
                </c:pt>
                <c:pt idx="11">
                  <c:v>4.7569999999999997</c:v>
                </c:pt>
                <c:pt idx="12">
                  <c:v>4.827</c:v>
                </c:pt>
                <c:pt idx="13">
                  <c:v>4.7990000000000004</c:v>
                </c:pt>
                <c:pt idx="14">
                  <c:v>4.7220000000000004</c:v>
                </c:pt>
                <c:pt idx="15">
                  <c:v>4.5140000000000002</c:v>
                </c:pt>
                <c:pt idx="16">
                  <c:v>3.8650000000000002</c:v>
                </c:pt>
                <c:pt idx="17">
                  <c:v>3.004</c:v>
                </c:pt>
                <c:pt idx="18">
                  <c:v>0.27100000000000002</c:v>
                </c:pt>
              </c:numCache>
            </c:numRef>
          </c:val>
          <c:extLst>
            <c:ext xmlns:c16="http://schemas.microsoft.com/office/drawing/2014/chart" uri="{C3380CC4-5D6E-409C-BE32-E72D297353CC}">
              <c16:uniqueId val="{00000003-D0C2-41EB-9B0D-7BFBAF4E3852}"/>
            </c:ext>
          </c:extLst>
        </c:ser>
        <c:dLbls>
          <c:showLegendKey val="0"/>
          <c:showVal val="0"/>
          <c:showCatName val="0"/>
          <c:showSerName val="0"/>
          <c:showPercent val="0"/>
          <c:showBubbleSize val="0"/>
        </c:dLbls>
        <c:gapWidth val="150"/>
        <c:overlap val="100"/>
        <c:axId val="230199135"/>
        <c:axId val="239006991"/>
      </c:barChart>
      <c:catAx>
        <c:axId val="23019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006991"/>
        <c:crosses val="autoZero"/>
        <c:auto val="1"/>
        <c:lblAlgn val="ctr"/>
        <c:lblOffset val="100"/>
        <c:noMultiLvlLbl val="0"/>
      </c:catAx>
      <c:valAx>
        <c:axId val="23900699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199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i="0" baseline="0">
                <a:effectLst/>
              </a:rPr>
              <a:t>Total Balance of Student Loan Borrowers by Payment Status</a:t>
            </a:r>
            <a:endParaRPr lang="en-US"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'Page 5'!$B$9</c:f>
              <c:strCache>
                <c:ptCount val="1"/>
                <c:pt idx="0">
                  <c:v>current, balance lower</c:v>
                </c:pt>
              </c:strCache>
            </c:strRef>
          </c:tx>
          <c:spPr>
            <a:solidFill>
              <a:schemeClr val="accent1"/>
            </a:solidFill>
            <a:ln>
              <a:noFill/>
            </a:ln>
            <a:effectLst/>
          </c:spPr>
          <c:invertIfNegative val="0"/>
          <c:cat>
            <c:numRef>
              <c:f>'Page 5'!$A$10:$A$28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5'!$B$10:$B$28</c:f>
              <c:numCache>
                <c:formatCode>0.00</c:formatCode>
                <c:ptCount val="19"/>
                <c:pt idx="0">
                  <c:v>89.16</c:v>
                </c:pt>
                <c:pt idx="1">
                  <c:v>120.92</c:v>
                </c:pt>
                <c:pt idx="2">
                  <c:v>124.83</c:v>
                </c:pt>
                <c:pt idx="3">
                  <c:v>173.61</c:v>
                </c:pt>
                <c:pt idx="4">
                  <c:v>199.35</c:v>
                </c:pt>
                <c:pt idx="5">
                  <c:v>239.29</c:v>
                </c:pt>
                <c:pt idx="6">
                  <c:v>247.94</c:v>
                </c:pt>
                <c:pt idx="7">
                  <c:v>272.87</c:v>
                </c:pt>
                <c:pt idx="8">
                  <c:v>282.35000000000002</c:v>
                </c:pt>
                <c:pt idx="9">
                  <c:v>306.7</c:v>
                </c:pt>
                <c:pt idx="10">
                  <c:v>342.03</c:v>
                </c:pt>
                <c:pt idx="11">
                  <c:v>357.37</c:v>
                </c:pt>
                <c:pt idx="12">
                  <c:v>338.15</c:v>
                </c:pt>
                <c:pt idx="13">
                  <c:v>366.1</c:v>
                </c:pt>
                <c:pt idx="14">
                  <c:v>338.18</c:v>
                </c:pt>
                <c:pt idx="15">
                  <c:v>363.38</c:v>
                </c:pt>
                <c:pt idx="16">
                  <c:v>440.85</c:v>
                </c:pt>
                <c:pt idx="17">
                  <c:v>386.49</c:v>
                </c:pt>
                <c:pt idx="18">
                  <c:v>413.99</c:v>
                </c:pt>
              </c:numCache>
            </c:numRef>
          </c:val>
          <c:extLst>
            <c:ext xmlns:c16="http://schemas.microsoft.com/office/drawing/2014/chart" uri="{C3380CC4-5D6E-409C-BE32-E72D297353CC}">
              <c16:uniqueId val="{00000000-03B7-4A3A-8707-081EEBF2A201}"/>
            </c:ext>
          </c:extLst>
        </c:ser>
        <c:ser>
          <c:idx val="1"/>
          <c:order val="1"/>
          <c:tx>
            <c:strRef>
              <c:f>'Page 5'!$C$9</c:f>
              <c:strCache>
                <c:ptCount val="1"/>
                <c:pt idx="0">
                  <c:v>current, balance same or higher</c:v>
                </c:pt>
              </c:strCache>
            </c:strRef>
          </c:tx>
          <c:spPr>
            <a:solidFill>
              <a:schemeClr val="accent2"/>
            </a:solidFill>
            <a:ln>
              <a:noFill/>
            </a:ln>
            <a:effectLst/>
          </c:spPr>
          <c:invertIfNegative val="0"/>
          <c:cat>
            <c:numRef>
              <c:f>'Page 5'!$A$10:$A$28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5'!$C$10:$C$28</c:f>
              <c:numCache>
                <c:formatCode>0.00</c:formatCode>
                <c:ptCount val="19"/>
                <c:pt idx="0">
                  <c:v>228.72</c:v>
                </c:pt>
                <c:pt idx="1">
                  <c:v>238.11</c:v>
                </c:pt>
                <c:pt idx="2">
                  <c:v>309.08999999999997</c:v>
                </c:pt>
                <c:pt idx="3">
                  <c:v>324.25</c:v>
                </c:pt>
                <c:pt idx="4">
                  <c:v>370.67</c:v>
                </c:pt>
                <c:pt idx="5">
                  <c:v>400.8</c:v>
                </c:pt>
                <c:pt idx="6">
                  <c:v>464.67</c:v>
                </c:pt>
                <c:pt idx="7">
                  <c:v>496.27</c:v>
                </c:pt>
                <c:pt idx="8">
                  <c:v>532.96</c:v>
                </c:pt>
                <c:pt idx="9">
                  <c:v>608.80999999999995</c:v>
                </c:pt>
                <c:pt idx="10">
                  <c:v>641.20000000000005</c:v>
                </c:pt>
                <c:pt idx="11">
                  <c:v>692.79</c:v>
                </c:pt>
                <c:pt idx="12">
                  <c:v>788.28</c:v>
                </c:pt>
                <c:pt idx="13">
                  <c:v>823.71</c:v>
                </c:pt>
                <c:pt idx="14">
                  <c:v>917.62</c:v>
                </c:pt>
                <c:pt idx="15">
                  <c:v>946.23</c:v>
                </c:pt>
                <c:pt idx="16">
                  <c:v>971.63</c:v>
                </c:pt>
                <c:pt idx="17">
                  <c:v>1085.75</c:v>
                </c:pt>
                <c:pt idx="18">
                  <c:v>1138.53</c:v>
                </c:pt>
              </c:numCache>
            </c:numRef>
          </c:val>
          <c:extLst>
            <c:ext xmlns:c16="http://schemas.microsoft.com/office/drawing/2014/chart" uri="{C3380CC4-5D6E-409C-BE32-E72D297353CC}">
              <c16:uniqueId val="{00000001-03B7-4A3A-8707-081EEBF2A201}"/>
            </c:ext>
          </c:extLst>
        </c:ser>
        <c:ser>
          <c:idx val="2"/>
          <c:order val="2"/>
          <c:tx>
            <c:strRef>
              <c:f>'Page 5'!$D$9</c:f>
              <c:strCache>
                <c:ptCount val="1"/>
                <c:pt idx="0">
                  <c:v>90+ delinquent</c:v>
                </c:pt>
              </c:strCache>
            </c:strRef>
          </c:tx>
          <c:spPr>
            <a:solidFill>
              <a:schemeClr val="accent3"/>
            </a:solidFill>
            <a:ln>
              <a:noFill/>
            </a:ln>
            <a:effectLst/>
          </c:spPr>
          <c:invertIfNegative val="0"/>
          <c:cat>
            <c:numRef>
              <c:f>'Page 5'!$A$10:$A$28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5'!$D$10:$D$28</c:f>
              <c:numCache>
                <c:formatCode>0.00</c:formatCode>
                <c:ptCount val="19"/>
                <c:pt idx="0">
                  <c:v>13.37</c:v>
                </c:pt>
                <c:pt idx="1">
                  <c:v>13.54</c:v>
                </c:pt>
                <c:pt idx="2">
                  <c:v>20.309999999999999</c:v>
                </c:pt>
                <c:pt idx="3">
                  <c:v>22.73</c:v>
                </c:pt>
                <c:pt idx="4">
                  <c:v>27.7</c:v>
                </c:pt>
                <c:pt idx="5">
                  <c:v>35.35</c:v>
                </c:pt>
                <c:pt idx="6">
                  <c:v>40.590000000000003</c:v>
                </c:pt>
                <c:pt idx="7">
                  <c:v>53.44</c:v>
                </c:pt>
                <c:pt idx="8">
                  <c:v>63.66</c:v>
                </c:pt>
                <c:pt idx="9">
                  <c:v>63.3</c:v>
                </c:pt>
                <c:pt idx="10">
                  <c:v>66.97</c:v>
                </c:pt>
                <c:pt idx="11">
                  <c:v>67.430000000000007</c:v>
                </c:pt>
                <c:pt idx="12">
                  <c:v>67.02</c:v>
                </c:pt>
                <c:pt idx="13">
                  <c:v>62.28</c:v>
                </c:pt>
                <c:pt idx="14">
                  <c:v>69.64</c:v>
                </c:pt>
                <c:pt idx="15">
                  <c:v>67.040000000000006</c:v>
                </c:pt>
                <c:pt idx="16">
                  <c:v>13.45</c:v>
                </c:pt>
                <c:pt idx="17">
                  <c:v>14.35</c:v>
                </c:pt>
                <c:pt idx="18">
                  <c:v>19.79</c:v>
                </c:pt>
              </c:numCache>
            </c:numRef>
          </c:val>
          <c:extLst>
            <c:ext xmlns:c16="http://schemas.microsoft.com/office/drawing/2014/chart" uri="{C3380CC4-5D6E-409C-BE32-E72D297353CC}">
              <c16:uniqueId val="{00000002-03B7-4A3A-8707-081EEBF2A201}"/>
            </c:ext>
          </c:extLst>
        </c:ser>
        <c:ser>
          <c:idx val="3"/>
          <c:order val="3"/>
          <c:tx>
            <c:strRef>
              <c:f>'Page 5'!$E$9</c:f>
              <c:strCache>
                <c:ptCount val="1"/>
                <c:pt idx="0">
                  <c:v>default</c:v>
                </c:pt>
              </c:strCache>
            </c:strRef>
          </c:tx>
          <c:spPr>
            <a:solidFill>
              <a:schemeClr val="accent4"/>
            </a:solidFill>
            <a:ln>
              <a:noFill/>
            </a:ln>
            <a:effectLst/>
          </c:spPr>
          <c:invertIfNegative val="0"/>
          <c:cat>
            <c:numRef>
              <c:f>'Page 5'!$A$10:$A$28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5'!$E$10:$E$28</c:f>
              <c:numCache>
                <c:formatCode>0.00</c:formatCode>
                <c:ptCount val="19"/>
                <c:pt idx="0">
                  <c:v>14.57</c:v>
                </c:pt>
                <c:pt idx="1">
                  <c:v>18.809999999999999</c:v>
                </c:pt>
                <c:pt idx="2">
                  <c:v>23.3</c:v>
                </c:pt>
                <c:pt idx="3">
                  <c:v>29.04</c:v>
                </c:pt>
                <c:pt idx="4">
                  <c:v>36.57</c:v>
                </c:pt>
                <c:pt idx="5">
                  <c:v>45.33</c:v>
                </c:pt>
                <c:pt idx="6">
                  <c:v>58.04</c:v>
                </c:pt>
                <c:pt idx="7">
                  <c:v>49.47</c:v>
                </c:pt>
                <c:pt idx="8">
                  <c:v>86.64</c:v>
                </c:pt>
                <c:pt idx="9">
                  <c:v>102.54</c:v>
                </c:pt>
                <c:pt idx="10">
                  <c:v>108.03</c:v>
                </c:pt>
                <c:pt idx="11">
                  <c:v>111.8</c:v>
                </c:pt>
                <c:pt idx="12">
                  <c:v>117.25</c:v>
                </c:pt>
                <c:pt idx="13">
                  <c:v>122.35</c:v>
                </c:pt>
                <c:pt idx="14">
                  <c:v>128.06</c:v>
                </c:pt>
                <c:pt idx="15">
                  <c:v>127.9</c:v>
                </c:pt>
                <c:pt idx="16">
                  <c:v>111.41</c:v>
                </c:pt>
                <c:pt idx="17">
                  <c:v>86.08</c:v>
                </c:pt>
                <c:pt idx="18">
                  <c:v>13.83</c:v>
                </c:pt>
              </c:numCache>
            </c:numRef>
          </c:val>
          <c:extLst>
            <c:ext xmlns:c16="http://schemas.microsoft.com/office/drawing/2014/chart" uri="{C3380CC4-5D6E-409C-BE32-E72D297353CC}">
              <c16:uniqueId val="{00000003-03B7-4A3A-8707-081EEBF2A201}"/>
            </c:ext>
          </c:extLst>
        </c:ser>
        <c:dLbls>
          <c:showLegendKey val="0"/>
          <c:showVal val="0"/>
          <c:showCatName val="0"/>
          <c:showSerName val="0"/>
          <c:showPercent val="0"/>
          <c:showBubbleSize val="0"/>
        </c:dLbls>
        <c:gapWidth val="150"/>
        <c:overlap val="100"/>
        <c:axId val="1197898367"/>
        <c:axId val="1197898783"/>
      </c:barChart>
      <c:catAx>
        <c:axId val="119789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898783"/>
        <c:crosses val="autoZero"/>
        <c:auto val="1"/>
        <c:lblAlgn val="ctr"/>
        <c:lblOffset val="100"/>
        <c:noMultiLvlLbl val="0"/>
      </c:catAx>
      <c:valAx>
        <c:axId val="11978987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898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Number of Student Loan Borrowers by Credit Score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53555913367775"/>
          <c:y val="0.16612251477327614"/>
          <c:w val="0.85900558485037115"/>
          <c:h val="0.58894846859422201"/>
        </c:manualLayout>
      </c:layout>
      <c:barChart>
        <c:barDir val="col"/>
        <c:grouping val="stacked"/>
        <c:varyColors val="0"/>
        <c:ser>
          <c:idx val="0"/>
          <c:order val="0"/>
          <c:tx>
            <c:strRef>
              <c:f>'Page 6'!$B$9</c:f>
              <c:strCache>
                <c:ptCount val="1"/>
                <c:pt idx="0">
                  <c:v>&lt;620</c:v>
                </c:pt>
              </c:strCache>
            </c:strRef>
          </c:tx>
          <c:spPr>
            <a:solidFill>
              <a:schemeClr val="accent1"/>
            </a:solidFill>
            <a:ln>
              <a:noFill/>
            </a:ln>
            <a:effectLst/>
          </c:spPr>
          <c:invertIfNegative val="0"/>
          <c:cat>
            <c:numRef>
              <c:f>'Page 6'!$A$10:$A$28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6'!$B$10:$B$28</c:f>
              <c:numCache>
                <c:formatCode>0.000</c:formatCode>
                <c:ptCount val="19"/>
                <c:pt idx="0">
                  <c:v>9.0039999999999996</c:v>
                </c:pt>
                <c:pt idx="1">
                  <c:v>9.7870000000000008</c:v>
                </c:pt>
                <c:pt idx="2">
                  <c:v>10.787000000000001</c:v>
                </c:pt>
                <c:pt idx="3">
                  <c:v>11.475</c:v>
                </c:pt>
                <c:pt idx="4">
                  <c:v>12.648999999999999</c:v>
                </c:pt>
                <c:pt idx="5">
                  <c:v>13.794</c:v>
                </c:pt>
                <c:pt idx="6">
                  <c:v>14.866</c:v>
                </c:pt>
                <c:pt idx="7">
                  <c:v>14.881</c:v>
                </c:pt>
                <c:pt idx="8">
                  <c:v>16.542000000000002</c:v>
                </c:pt>
                <c:pt idx="9">
                  <c:v>17.018999999999998</c:v>
                </c:pt>
                <c:pt idx="10">
                  <c:v>17.378</c:v>
                </c:pt>
                <c:pt idx="11">
                  <c:v>17.353999999999999</c:v>
                </c:pt>
                <c:pt idx="12">
                  <c:v>17.219000000000001</c:v>
                </c:pt>
                <c:pt idx="13">
                  <c:v>16.725999999999999</c:v>
                </c:pt>
                <c:pt idx="14">
                  <c:v>16.443999999999999</c:v>
                </c:pt>
                <c:pt idx="15">
                  <c:v>15.906000000000001</c:v>
                </c:pt>
                <c:pt idx="16">
                  <c:v>13.387</c:v>
                </c:pt>
                <c:pt idx="17">
                  <c:v>12.122999999999999</c:v>
                </c:pt>
                <c:pt idx="18">
                  <c:v>12.048</c:v>
                </c:pt>
              </c:numCache>
            </c:numRef>
          </c:val>
          <c:extLst>
            <c:ext xmlns:c16="http://schemas.microsoft.com/office/drawing/2014/chart" uri="{C3380CC4-5D6E-409C-BE32-E72D297353CC}">
              <c16:uniqueId val="{00000000-FD7F-4C06-AF8F-DF1EDD4E53B6}"/>
            </c:ext>
          </c:extLst>
        </c:ser>
        <c:ser>
          <c:idx val="1"/>
          <c:order val="1"/>
          <c:tx>
            <c:strRef>
              <c:f>'Page 6'!$C$9</c:f>
              <c:strCache>
                <c:ptCount val="1"/>
                <c:pt idx="0">
                  <c:v>620-659</c:v>
                </c:pt>
              </c:strCache>
            </c:strRef>
          </c:tx>
          <c:spPr>
            <a:solidFill>
              <a:schemeClr val="accent2"/>
            </a:solidFill>
            <a:ln>
              <a:noFill/>
            </a:ln>
            <a:effectLst/>
          </c:spPr>
          <c:invertIfNegative val="0"/>
          <c:cat>
            <c:numRef>
              <c:f>'Page 6'!$A$10:$A$28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6'!$C$10:$C$28</c:f>
              <c:numCache>
                <c:formatCode>0.000</c:formatCode>
                <c:ptCount val="19"/>
                <c:pt idx="0">
                  <c:v>3.3740000000000001</c:v>
                </c:pt>
                <c:pt idx="1">
                  <c:v>3.5670000000000002</c:v>
                </c:pt>
                <c:pt idx="2">
                  <c:v>3.782</c:v>
                </c:pt>
                <c:pt idx="3">
                  <c:v>3.8239999999999998</c:v>
                </c:pt>
                <c:pt idx="4">
                  <c:v>4.08</c:v>
                </c:pt>
                <c:pt idx="5">
                  <c:v>4.5990000000000002</c:v>
                </c:pt>
                <c:pt idx="6">
                  <c:v>5.2009999999999996</c:v>
                </c:pt>
                <c:pt idx="7">
                  <c:v>4.7249999999999996</c:v>
                </c:pt>
                <c:pt idx="8">
                  <c:v>4.6849999999999996</c:v>
                </c:pt>
                <c:pt idx="9">
                  <c:v>6.11</c:v>
                </c:pt>
                <c:pt idx="10">
                  <c:v>6.1319999999999997</c:v>
                </c:pt>
                <c:pt idx="11">
                  <c:v>6.0419999999999998</c:v>
                </c:pt>
                <c:pt idx="12">
                  <c:v>5.8959999999999999</c:v>
                </c:pt>
                <c:pt idx="13">
                  <c:v>5.8949999999999996</c:v>
                </c:pt>
                <c:pt idx="14">
                  <c:v>5.7350000000000003</c:v>
                </c:pt>
                <c:pt idx="15">
                  <c:v>5.5419999999999998</c:v>
                </c:pt>
                <c:pt idx="16">
                  <c:v>5.7919999999999998</c:v>
                </c:pt>
                <c:pt idx="17">
                  <c:v>5.8609999999999998</c:v>
                </c:pt>
                <c:pt idx="18">
                  <c:v>5.6020000000000003</c:v>
                </c:pt>
              </c:numCache>
            </c:numRef>
          </c:val>
          <c:extLst>
            <c:ext xmlns:c16="http://schemas.microsoft.com/office/drawing/2014/chart" uri="{C3380CC4-5D6E-409C-BE32-E72D297353CC}">
              <c16:uniqueId val="{00000001-FD7F-4C06-AF8F-DF1EDD4E53B6}"/>
            </c:ext>
          </c:extLst>
        </c:ser>
        <c:ser>
          <c:idx val="2"/>
          <c:order val="2"/>
          <c:tx>
            <c:strRef>
              <c:f>'Page 6'!$D$9</c:f>
              <c:strCache>
                <c:ptCount val="1"/>
                <c:pt idx="0">
                  <c:v>660-719</c:v>
                </c:pt>
              </c:strCache>
            </c:strRef>
          </c:tx>
          <c:spPr>
            <a:solidFill>
              <a:schemeClr val="accent3"/>
            </a:solidFill>
            <a:ln>
              <a:noFill/>
            </a:ln>
            <a:effectLst/>
          </c:spPr>
          <c:invertIfNegative val="0"/>
          <c:cat>
            <c:numRef>
              <c:f>'Page 6'!$A$10:$A$28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6'!$D$10:$D$28</c:f>
              <c:numCache>
                <c:formatCode>0.000</c:formatCode>
                <c:ptCount val="19"/>
                <c:pt idx="0">
                  <c:v>5.3339999999999996</c:v>
                </c:pt>
                <c:pt idx="1">
                  <c:v>5.5739999999999998</c:v>
                </c:pt>
                <c:pt idx="2">
                  <c:v>5.9550000000000001</c:v>
                </c:pt>
                <c:pt idx="3">
                  <c:v>6.1479999999999997</c:v>
                </c:pt>
                <c:pt idx="4">
                  <c:v>6.3789999999999996</c:v>
                </c:pt>
                <c:pt idx="5">
                  <c:v>6.99</c:v>
                </c:pt>
                <c:pt idx="6">
                  <c:v>7.67</c:v>
                </c:pt>
                <c:pt idx="7">
                  <c:v>8.1649999999999991</c:v>
                </c:pt>
                <c:pt idx="8">
                  <c:v>8.1189999999999998</c:v>
                </c:pt>
                <c:pt idx="9">
                  <c:v>9.1259999999999994</c:v>
                </c:pt>
                <c:pt idx="10">
                  <c:v>9.4</c:v>
                </c:pt>
                <c:pt idx="11">
                  <c:v>9.7289999999999992</c:v>
                </c:pt>
                <c:pt idx="12">
                  <c:v>9.843</c:v>
                </c:pt>
                <c:pt idx="13">
                  <c:v>9.8670000000000009</c:v>
                </c:pt>
                <c:pt idx="14">
                  <c:v>9.7940000000000005</c:v>
                </c:pt>
                <c:pt idx="15">
                  <c:v>9.68</c:v>
                </c:pt>
                <c:pt idx="16">
                  <c:v>10.164999999999999</c:v>
                </c:pt>
                <c:pt idx="17">
                  <c:v>10.667</c:v>
                </c:pt>
                <c:pt idx="18">
                  <c:v>10.744999999999999</c:v>
                </c:pt>
              </c:numCache>
            </c:numRef>
          </c:val>
          <c:extLst>
            <c:ext xmlns:c16="http://schemas.microsoft.com/office/drawing/2014/chart" uri="{C3380CC4-5D6E-409C-BE32-E72D297353CC}">
              <c16:uniqueId val="{00000002-FD7F-4C06-AF8F-DF1EDD4E53B6}"/>
            </c:ext>
          </c:extLst>
        </c:ser>
        <c:ser>
          <c:idx val="3"/>
          <c:order val="3"/>
          <c:tx>
            <c:strRef>
              <c:f>'Page 6'!$E$9</c:f>
              <c:strCache>
                <c:ptCount val="1"/>
                <c:pt idx="0">
                  <c:v>720-759</c:v>
                </c:pt>
              </c:strCache>
            </c:strRef>
          </c:tx>
          <c:spPr>
            <a:solidFill>
              <a:schemeClr val="accent4"/>
            </a:solidFill>
            <a:ln>
              <a:noFill/>
            </a:ln>
            <a:effectLst/>
          </c:spPr>
          <c:invertIfNegative val="0"/>
          <c:cat>
            <c:numRef>
              <c:f>'Page 6'!$A$10:$A$28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6'!$E$10:$E$28</c:f>
              <c:numCache>
                <c:formatCode>0.000</c:formatCode>
                <c:ptCount val="19"/>
                <c:pt idx="0">
                  <c:v>2.9460000000000002</c:v>
                </c:pt>
                <c:pt idx="1">
                  <c:v>3.1320000000000001</c:v>
                </c:pt>
                <c:pt idx="2">
                  <c:v>3.51</c:v>
                </c:pt>
                <c:pt idx="3">
                  <c:v>3.714</c:v>
                </c:pt>
                <c:pt idx="4">
                  <c:v>3.9159999999999999</c:v>
                </c:pt>
                <c:pt idx="5">
                  <c:v>4.1459999999999999</c:v>
                </c:pt>
                <c:pt idx="6">
                  <c:v>4.3120000000000003</c:v>
                </c:pt>
                <c:pt idx="7">
                  <c:v>4.2729999999999997</c:v>
                </c:pt>
                <c:pt idx="8">
                  <c:v>4.4160000000000004</c:v>
                </c:pt>
                <c:pt idx="9">
                  <c:v>4.657</c:v>
                </c:pt>
                <c:pt idx="10">
                  <c:v>4.7919999999999998</c:v>
                </c:pt>
                <c:pt idx="11">
                  <c:v>5.0449999999999999</c:v>
                </c:pt>
                <c:pt idx="12">
                  <c:v>5.2510000000000003</c:v>
                </c:pt>
                <c:pt idx="13">
                  <c:v>5.3979999999999997</c:v>
                </c:pt>
                <c:pt idx="14">
                  <c:v>5.5460000000000003</c:v>
                </c:pt>
                <c:pt idx="15">
                  <c:v>5.6269999999999998</c:v>
                </c:pt>
                <c:pt idx="16">
                  <c:v>5.9340000000000002</c:v>
                </c:pt>
                <c:pt idx="17">
                  <c:v>6.351</c:v>
                </c:pt>
                <c:pt idx="18">
                  <c:v>6.5819999999999999</c:v>
                </c:pt>
              </c:numCache>
            </c:numRef>
          </c:val>
          <c:extLst>
            <c:ext xmlns:c16="http://schemas.microsoft.com/office/drawing/2014/chart" uri="{C3380CC4-5D6E-409C-BE32-E72D297353CC}">
              <c16:uniqueId val="{00000003-FD7F-4C06-AF8F-DF1EDD4E53B6}"/>
            </c:ext>
          </c:extLst>
        </c:ser>
        <c:ser>
          <c:idx val="4"/>
          <c:order val="4"/>
          <c:tx>
            <c:strRef>
              <c:f>'Page 6'!$F$9</c:f>
              <c:strCache>
                <c:ptCount val="1"/>
                <c:pt idx="0">
                  <c:v>760+</c:v>
                </c:pt>
              </c:strCache>
            </c:strRef>
          </c:tx>
          <c:spPr>
            <a:solidFill>
              <a:schemeClr val="accent5"/>
            </a:solidFill>
            <a:ln>
              <a:noFill/>
            </a:ln>
            <a:effectLst/>
          </c:spPr>
          <c:invertIfNegative val="0"/>
          <c:cat>
            <c:numRef>
              <c:f>'Page 6'!$A$10:$A$28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6'!$F$10:$F$28</c:f>
              <c:numCache>
                <c:formatCode>0.000</c:formatCode>
                <c:ptCount val="19"/>
                <c:pt idx="0">
                  <c:v>2.2440000000000002</c:v>
                </c:pt>
                <c:pt idx="1">
                  <c:v>2.673</c:v>
                </c:pt>
                <c:pt idx="2">
                  <c:v>3.2639999999999998</c:v>
                </c:pt>
                <c:pt idx="3">
                  <c:v>3.7429999999999999</c:v>
                </c:pt>
                <c:pt idx="4">
                  <c:v>4.4000000000000004</c:v>
                </c:pt>
                <c:pt idx="5">
                  <c:v>4.7670000000000003</c:v>
                </c:pt>
                <c:pt idx="6">
                  <c:v>4.9359999999999999</c:v>
                </c:pt>
                <c:pt idx="7">
                  <c:v>4.9660000000000002</c:v>
                </c:pt>
                <c:pt idx="8">
                  <c:v>5.109</c:v>
                </c:pt>
                <c:pt idx="9">
                  <c:v>5.3879999999999999</c:v>
                </c:pt>
                <c:pt idx="10">
                  <c:v>5.64</c:v>
                </c:pt>
                <c:pt idx="11">
                  <c:v>5.9420000000000002</c:v>
                </c:pt>
                <c:pt idx="12">
                  <c:v>6.1909999999999998</c:v>
                </c:pt>
                <c:pt idx="13">
                  <c:v>6.5490000000000004</c:v>
                </c:pt>
                <c:pt idx="14">
                  <c:v>6.8769999999999998</c:v>
                </c:pt>
                <c:pt idx="15">
                  <c:v>7.0869999999999997</c:v>
                </c:pt>
                <c:pt idx="16">
                  <c:v>7.7130000000000001</c:v>
                </c:pt>
                <c:pt idx="17">
                  <c:v>8.3859999999999992</c:v>
                </c:pt>
                <c:pt idx="18">
                  <c:v>8.8119999999999994</c:v>
                </c:pt>
              </c:numCache>
            </c:numRef>
          </c:val>
          <c:extLst>
            <c:ext xmlns:c16="http://schemas.microsoft.com/office/drawing/2014/chart" uri="{C3380CC4-5D6E-409C-BE32-E72D297353CC}">
              <c16:uniqueId val="{00000004-FD7F-4C06-AF8F-DF1EDD4E53B6}"/>
            </c:ext>
          </c:extLst>
        </c:ser>
        <c:dLbls>
          <c:showLegendKey val="0"/>
          <c:showVal val="0"/>
          <c:showCatName val="0"/>
          <c:showSerName val="0"/>
          <c:showPercent val="0"/>
          <c:showBubbleSize val="0"/>
        </c:dLbls>
        <c:gapWidth val="150"/>
        <c:overlap val="100"/>
        <c:axId val="1286510719"/>
        <c:axId val="1286505727"/>
      </c:barChart>
      <c:catAx>
        <c:axId val="128651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505727"/>
        <c:crosses val="autoZero"/>
        <c:auto val="1"/>
        <c:lblAlgn val="ctr"/>
        <c:lblOffset val="100"/>
        <c:noMultiLvlLbl val="0"/>
      </c:catAx>
      <c:valAx>
        <c:axId val="128650572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510719"/>
        <c:crosses val="autoZero"/>
        <c:crossBetween val="between"/>
      </c:valAx>
      <c:spPr>
        <a:noFill/>
        <a:ln>
          <a:noFill/>
        </a:ln>
        <a:effectLst/>
      </c:spPr>
    </c:plotArea>
    <c:legend>
      <c:legendPos val="b"/>
      <c:layout>
        <c:manualLayout>
          <c:xMode val="edge"/>
          <c:yMode val="edge"/>
          <c:x val="0.20743244053491597"/>
          <c:y val="0.83776317322125704"/>
          <c:w val="0.58513490089970277"/>
          <c:h val="7.85019739594131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Total Student</a:t>
            </a:r>
            <a:r>
              <a:rPr lang="en-US" sz="1100" b="1" baseline="0">
                <a:solidFill>
                  <a:sysClr val="windowText" lastClr="000000"/>
                </a:solidFill>
              </a:rPr>
              <a:t> Loan Balances by Credit Score</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97953438156611"/>
          <c:y val="0.18420679108517696"/>
          <c:w val="0.86531637371812709"/>
          <c:h val="0.54826969968095507"/>
        </c:manualLayout>
      </c:layout>
      <c:barChart>
        <c:barDir val="col"/>
        <c:grouping val="stacked"/>
        <c:varyColors val="0"/>
        <c:ser>
          <c:idx val="0"/>
          <c:order val="0"/>
          <c:tx>
            <c:strRef>
              <c:f>'Page 7'!$B$9</c:f>
              <c:strCache>
                <c:ptCount val="1"/>
                <c:pt idx="0">
                  <c:v>&lt;620</c:v>
                </c:pt>
              </c:strCache>
            </c:strRef>
          </c:tx>
          <c:spPr>
            <a:solidFill>
              <a:schemeClr val="accent1"/>
            </a:solidFill>
            <a:ln>
              <a:noFill/>
            </a:ln>
            <a:effectLst/>
          </c:spPr>
          <c:invertIfNegative val="0"/>
          <c:cat>
            <c:numRef>
              <c:f>'Page 7'!$A$10:$A$28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7'!$B$10:$B$28</c:f>
              <c:numCache>
                <c:formatCode>0.00</c:formatCode>
                <c:ptCount val="19"/>
                <c:pt idx="0">
                  <c:v>127.02</c:v>
                </c:pt>
                <c:pt idx="1">
                  <c:v>143.65</c:v>
                </c:pt>
                <c:pt idx="2">
                  <c:v>175.44</c:v>
                </c:pt>
                <c:pt idx="3">
                  <c:v>199.54</c:v>
                </c:pt>
                <c:pt idx="4">
                  <c:v>237.51</c:v>
                </c:pt>
                <c:pt idx="5">
                  <c:v>272.37</c:v>
                </c:pt>
                <c:pt idx="6">
                  <c:v>313.57</c:v>
                </c:pt>
                <c:pt idx="7">
                  <c:v>336.1</c:v>
                </c:pt>
                <c:pt idx="8">
                  <c:v>390.67</c:v>
                </c:pt>
                <c:pt idx="9">
                  <c:v>425.14</c:v>
                </c:pt>
                <c:pt idx="10">
                  <c:v>453.88</c:v>
                </c:pt>
                <c:pt idx="11">
                  <c:v>471.38</c:v>
                </c:pt>
                <c:pt idx="12">
                  <c:v>497.83</c:v>
                </c:pt>
                <c:pt idx="13">
                  <c:v>507.98</c:v>
                </c:pt>
                <c:pt idx="14">
                  <c:v>528.86</c:v>
                </c:pt>
                <c:pt idx="15">
                  <c:v>536.04999999999995</c:v>
                </c:pt>
                <c:pt idx="16">
                  <c:v>458.38</c:v>
                </c:pt>
                <c:pt idx="17">
                  <c:v>409.06</c:v>
                </c:pt>
                <c:pt idx="18">
                  <c:v>408.03</c:v>
                </c:pt>
              </c:numCache>
            </c:numRef>
          </c:val>
          <c:extLst>
            <c:ext xmlns:c16="http://schemas.microsoft.com/office/drawing/2014/chart" uri="{C3380CC4-5D6E-409C-BE32-E72D297353CC}">
              <c16:uniqueId val="{00000000-7A74-432A-9072-10A5354169EC}"/>
            </c:ext>
          </c:extLst>
        </c:ser>
        <c:ser>
          <c:idx val="1"/>
          <c:order val="1"/>
          <c:tx>
            <c:strRef>
              <c:f>'Page 7'!$C$9</c:f>
              <c:strCache>
                <c:ptCount val="1"/>
                <c:pt idx="0">
                  <c:v>620-659</c:v>
                </c:pt>
              </c:strCache>
            </c:strRef>
          </c:tx>
          <c:spPr>
            <a:solidFill>
              <a:schemeClr val="accent2"/>
            </a:solidFill>
            <a:ln>
              <a:noFill/>
            </a:ln>
            <a:effectLst/>
          </c:spPr>
          <c:invertIfNegative val="0"/>
          <c:cat>
            <c:numRef>
              <c:f>'Page 7'!$A$10:$A$28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7'!$C$10:$C$28</c:f>
              <c:numCache>
                <c:formatCode>0.00</c:formatCode>
                <c:ptCount val="19"/>
                <c:pt idx="0">
                  <c:v>45.05</c:v>
                </c:pt>
                <c:pt idx="1">
                  <c:v>48.81</c:v>
                </c:pt>
                <c:pt idx="2">
                  <c:v>58.4</c:v>
                </c:pt>
                <c:pt idx="3">
                  <c:v>64.09</c:v>
                </c:pt>
                <c:pt idx="4">
                  <c:v>73.010000000000005</c:v>
                </c:pt>
                <c:pt idx="5">
                  <c:v>81.680000000000007</c:v>
                </c:pt>
                <c:pt idx="6">
                  <c:v>94.33</c:v>
                </c:pt>
                <c:pt idx="7">
                  <c:v>105.2</c:v>
                </c:pt>
                <c:pt idx="8">
                  <c:v>116.17</c:v>
                </c:pt>
                <c:pt idx="9">
                  <c:v>134.41</c:v>
                </c:pt>
                <c:pt idx="10">
                  <c:v>142.26</c:v>
                </c:pt>
                <c:pt idx="11">
                  <c:v>147.80000000000001</c:v>
                </c:pt>
                <c:pt idx="12">
                  <c:v>153.75</c:v>
                </c:pt>
                <c:pt idx="13">
                  <c:v>158.04</c:v>
                </c:pt>
                <c:pt idx="14">
                  <c:v>162.28</c:v>
                </c:pt>
                <c:pt idx="15">
                  <c:v>163.13999999999999</c:v>
                </c:pt>
                <c:pt idx="16">
                  <c:v>184.1</c:v>
                </c:pt>
                <c:pt idx="17">
                  <c:v>185.7</c:v>
                </c:pt>
                <c:pt idx="18">
                  <c:v>170.19</c:v>
                </c:pt>
              </c:numCache>
            </c:numRef>
          </c:val>
          <c:extLst>
            <c:ext xmlns:c16="http://schemas.microsoft.com/office/drawing/2014/chart" uri="{C3380CC4-5D6E-409C-BE32-E72D297353CC}">
              <c16:uniqueId val="{00000001-7A74-432A-9072-10A5354169EC}"/>
            </c:ext>
          </c:extLst>
        </c:ser>
        <c:ser>
          <c:idx val="2"/>
          <c:order val="2"/>
          <c:tx>
            <c:strRef>
              <c:f>'Page 7'!$D$9</c:f>
              <c:strCache>
                <c:ptCount val="1"/>
                <c:pt idx="0">
                  <c:v>660-719</c:v>
                </c:pt>
              </c:strCache>
            </c:strRef>
          </c:tx>
          <c:spPr>
            <a:solidFill>
              <a:schemeClr val="accent3"/>
            </a:solidFill>
            <a:ln>
              <a:noFill/>
            </a:ln>
            <a:effectLst/>
          </c:spPr>
          <c:invertIfNegative val="0"/>
          <c:cat>
            <c:numRef>
              <c:f>'Page 7'!$A$10:$A$28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7'!$D$10:$D$28</c:f>
              <c:numCache>
                <c:formatCode>0.00</c:formatCode>
                <c:ptCount val="19"/>
                <c:pt idx="0">
                  <c:v>83.64</c:v>
                </c:pt>
                <c:pt idx="1">
                  <c:v>91.8</c:v>
                </c:pt>
                <c:pt idx="2">
                  <c:v>109.19</c:v>
                </c:pt>
                <c:pt idx="3">
                  <c:v>121.3</c:v>
                </c:pt>
                <c:pt idx="4">
                  <c:v>135.01</c:v>
                </c:pt>
                <c:pt idx="5">
                  <c:v>153.47999999999999</c:v>
                </c:pt>
                <c:pt idx="6">
                  <c:v>174.6</c:v>
                </c:pt>
                <c:pt idx="7">
                  <c:v>194.2</c:v>
                </c:pt>
                <c:pt idx="8">
                  <c:v>208.38</c:v>
                </c:pt>
                <c:pt idx="9">
                  <c:v>239.26</c:v>
                </c:pt>
                <c:pt idx="10">
                  <c:v>257.37</c:v>
                </c:pt>
                <c:pt idx="11">
                  <c:v>275.13</c:v>
                </c:pt>
                <c:pt idx="12">
                  <c:v>292.39</c:v>
                </c:pt>
                <c:pt idx="13">
                  <c:v>306.70999999999998</c:v>
                </c:pt>
                <c:pt idx="14">
                  <c:v>318.08999999999997</c:v>
                </c:pt>
                <c:pt idx="15">
                  <c:v>322.61</c:v>
                </c:pt>
                <c:pt idx="16">
                  <c:v>346.11</c:v>
                </c:pt>
                <c:pt idx="17">
                  <c:v>368.79</c:v>
                </c:pt>
                <c:pt idx="18">
                  <c:v>370.44</c:v>
                </c:pt>
              </c:numCache>
            </c:numRef>
          </c:val>
          <c:extLst>
            <c:ext xmlns:c16="http://schemas.microsoft.com/office/drawing/2014/chart" uri="{C3380CC4-5D6E-409C-BE32-E72D297353CC}">
              <c16:uniqueId val="{00000002-7A74-432A-9072-10A5354169EC}"/>
            </c:ext>
          </c:extLst>
        </c:ser>
        <c:ser>
          <c:idx val="3"/>
          <c:order val="3"/>
          <c:tx>
            <c:strRef>
              <c:f>'Page 7'!$E$9</c:f>
              <c:strCache>
                <c:ptCount val="1"/>
                <c:pt idx="0">
                  <c:v>720-759</c:v>
                </c:pt>
              </c:strCache>
            </c:strRef>
          </c:tx>
          <c:spPr>
            <a:solidFill>
              <a:schemeClr val="accent4"/>
            </a:solidFill>
            <a:ln>
              <a:noFill/>
            </a:ln>
            <a:effectLst/>
          </c:spPr>
          <c:invertIfNegative val="0"/>
          <c:cat>
            <c:numRef>
              <c:f>'Page 7'!$A$10:$A$28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7'!$E$10:$E$28</c:f>
              <c:numCache>
                <c:formatCode>0.00</c:formatCode>
                <c:ptCount val="19"/>
                <c:pt idx="0">
                  <c:v>52.07</c:v>
                </c:pt>
                <c:pt idx="1">
                  <c:v>58.9</c:v>
                </c:pt>
                <c:pt idx="2">
                  <c:v>72.930000000000007</c:v>
                </c:pt>
                <c:pt idx="3">
                  <c:v>82.52</c:v>
                </c:pt>
                <c:pt idx="4">
                  <c:v>93.21</c:v>
                </c:pt>
                <c:pt idx="5">
                  <c:v>102.48</c:v>
                </c:pt>
                <c:pt idx="6">
                  <c:v>111.56</c:v>
                </c:pt>
                <c:pt idx="7">
                  <c:v>116.05</c:v>
                </c:pt>
                <c:pt idx="8">
                  <c:v>122.19</c:v>
                </c:pt>
                <c:pt idx="9">
                  <c:v>137.13</c:v>
                </c:pt>
                <c:pt idx="10">
                  <c:v>146.63</c:v>
                </c:pt>
                <c:pt idx="11">
                  <c:v>161.6</c:v>
                </c:pt>
                <c:pt idx="12">
                  <c:v>174.82</c:v>
                </c:pt>
                <c:pt idx="13">
                  <c:v>186.44</c:v>
                </c:pt>
                <c:pt idx="14">
                  <c:v>200.82</c:v>
                </c:pt>
                <c:pt idx="15">
                  <c:v>212.97</c:v>
                </c:pt>
                <c:pt idx="16">
                  <c:v>232.4</c:v>
                </c:pt>
                <c:pt idx="17">
                  <c:v>253</c:v>
                </c:pt>
                <c:pt idx="18">
                  <c:v>260.10000000000002</c:v>
                </c:pt>
              </c:numCache>
            </c:numRef>
          </c:val>
          <c:extLst>
            <c:ext xmlns:c16="http://schemas.microsoft.com/office/drawing/2014/chart" uri="{C3380CC4-5D6E-409C-BE32-E72D297353CC}">
              <c16:uniqueId val="{00000003-7A74-432A-9072-10A5354169EC}"/>
            </c:ext>
          </c:extLst>
        </c:ser>
        <c:ser>
          <c:idx val="4"/>
          <c:order val="4"/>
          <c:tx>
            <c:strRef>
              <c:f>'Page 7'!$F$9</c:f>
              <c:strCache>
                <c:ptCount val="1"/>
                <c:pt idx="0">
                  <c:v>760+</c:v>
                </c:pt>
              </c:strCache>
            </c:strRef>
          </c:tx>
          <c:spPr>
            <a:solidFill>
              <a:schemeClr val="accent5"/>
            </a:solidFill>
            <a:ln>
              <a:noFill/>
            </a:ln>
            <a:effectLst/>
          </c:spPr>
          <c:invertIfNegative val="0"/>
          <c:cat>
            <c:numRef>
              <c:f>'Page 7'!$A$10:$A$28</c:f>
              <c:numCache>
                <c:formatCode>General</c:formatCode>
                <c:ptCount val="19"/>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numCache>
            </c:numRef>
          </c:cat>
          <c:val>
            <c:numRef>
              <c:f>'Page 7'!$F$10:$F$28</c:f>
              <c:numCache>
                <c:formatCode>0.00</c:formatCode>
                <c:ptCount val="19"/>
                <c:pt idx="0">
                  <c:v>38.24</c:v>
                </c:pt>
                <c:pt idx="1">
                  <c:v>48.65</c:v>
                </c:pt>
                <c:pt idx="2">
                  <c:v>66.42</c:v>
                </c:pt>
                <c:pt idx="3">
                  <c:v>82.4</c:v>
                </c:pt>
                <c:pt idx="4">
                  <c:v>101.07</c:v>
                </c:pt>
                <c:pt idx="5">
                  <c:v>110.81</c:v>
                </c:pt>
                <c:pt idx="6">
                  <c:v>117.1</c:v>
                </c:pt>
                <c:pt idx="7">
                  <c:v>120.43</c:v>
                </c:pt>
                <c:pt idx="8">
                  <c:v>127.74</c:v>
                </c:pt>
                <c:pt idx="9">
                  <c:v>145.24</c:v>
                </c:pt>
                <c:pt idx="10">
                  <c:v>157.94999999999999</c:v>
                </c:pt>
                <c:pt idx="11">
                  <c:v>173</c:v>
                </c:pt>
                <c:pt idx="12">
                  <c:v>191.58</c:v>
                </c:pt>
                <c:pt idx="13">
                  <c:v>214.89</c:v>
                </c:pt>
                <c:pt idx="14">
                  <c:v>242.8</c:v>
                </c:pt>
                <c:pt idx="15">
                  <c:v>269.42</c:v>
                </c:pt>
                <c:pt idx="16">
                  <c:v>315.51</c:v>
                </c:pt>
                <c:pt idx="17">
                  <c:v>356.03</c:v>
                </c:pt>
                <c:pt idx="18">
                  <c:v>383.5</c:v>
                </c:pt>
              </c:numCache>
            </c:numRef>
          </c:val>
          <c:extLst>
            <c:ext xmlns:c16="http://schemas.microsoft.com/office/drawing/2014/chart" uri="{C3380CC4-5D6E-409C-BE32-E72D297353CC}">
              <c16:uniqueId val="{00000004-7A74-432A-9072-10A5354169EC}"/>
            </c:ext>
          </c:extLst>
        </c:ser>
        <c:dLbls>
          <c:showLegendKey val="0"/>
          <c:showVal val="0"/>
          <c:showCatName val="0"/>
          <c:showSerName val="0"/>
          <c:showPercent val="0"/>
          <c:showBubbleSize val="0"/>
        </c:dLbls>
        <c:gapWidth val="150"/>
        <c:overlap val="100"/>
        <c:axId val="467824032"/>
        <c:axId val="467825280"/>
      </c:barChart>
      <c:catAx>
        <c:axId val="46782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25280"/>
        <c:crosses val="autoZero"/>
        <c:auto val="1"/>
        <c:lblAlgn val="ctr"/>
        <c:lblOffset val="100"/>
        <c:noMultiLvlLbl val="0"/>
      </c:catAx>
      <c:valAx>
        <c:axId val="467825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24032"/>
        <c:crosses val="autoZero"/>
        <c:crossBetween val="between"/>
      </c:valAx>
      <c:spPr>
        <a:noFill/>
        <a:ln>
          <a:noFill/>
        </a:ln>
        <a:effectLst/>
      </c:spPr>
    </c:plotArea>
    <c:legend>
      <c:legendPos val="b"/>
      <c:layout>
        <c:manualLayout>
          <c:xMode val="edge"/>
          <c:yMode val="edge"/>
          <c:x val="0.14071087554249256"/>
          <c:y val="0.82662964903720437"/>
          <c:w val="0.51331491920884165"/>
          <c:h val="7.01616657510998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s://www.newyorkfed.org/" TargetMode="External"/><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3" Type="http://schemas.openxmlformats.org/officeDocument/2006/relationships/hyperlink" Target="https://www.newyorkfed.org/" TargetMode="External"/><Relationship Id="rId2" Type="http://schemas.openxmlformats.org/officeDocument/2006/relationships/image" Target="../media/image1.JPG"/><Relationship Id="rId1" Type="http://schemas.openxmlformats.org/officeDocument/2006/relationships/chart" Target="../charts/chart6.xml"/><Relationship Id="rId4" Type="http://schemas.openxmlformats.org/officeDocument/2006/relationships/image" Target="../media/image2.JPG"/></Relationships>
</file>

<file path=xl/drawings/_rels/drawing12.xml.rels><?xml version="1.0" encoding="UTF-8" standalone="yes"?>
<Relationships xmlns="http://schemas.openxmlformats.org/package/2006/relationships"><Relationship Id="rId3" Type="http://schemas.openxmlformats.org/officeDocument/2006/relationships/hyperlink" Target="https://www.newyorkfed.org/" TargetMode="External"/><Relationship Id="rId2" Type="http://schemas.openxmlformats.org/officeDocument/2006/relationships/image" Target="../media/image1.JPG"/><Relationship Id="rId1" Type="http://schemas.openxmlformats.org/officeDocument/2006/relationships/chart" Target="../charts/chart7.xml"/><Relationship Id="rId4" Type="http://schemas.openxmlformats.org/officeDocument/2006/relationships/image" Target="../media/image2.JPG"/></Relationships>
</file>

<file path=xl/drawings/_rels/drawing13.xml.rels><?xml version="1.0" encoding="UTF-8" standalone="yes"?>
<Relationships xmlns="http://schemas.openxmlformats.org/package/2006/relationships"><Relationship Id="rId3" Type="http://schemas.openxmlformats.org/officeDocument/2006/relationships/hyperlink" Target="https://www.newyorkfed.org/" TargetMode="External"/><Relationship Id="rId2" Type="http://schemas.openxmlformats.org/officeDocument/2006/relationships/image" Target="../media/image1.JPG"/><Relationship Id="rId1" Type="http://schemas.openxmlformats.org/officeDocument/2006/relationships/chart" Target="../charts/chart8.xml"/><Relationship Id="rId4" Type="http://schemas.openxmlformats.org/officeDocument/2006/relationships/image" Target="../media/image2.JPG"/></Relationships>
</file>

<file path=xl/drawings/_rels/drawing15.xml.rels><?xml version="1.0" encoding="UTF-8" standalone="yes"?>
<Relationships xmlns="http://schemas.openxmlformats.org/package/2006/relationships"><Relationship Id="rId3" Type="http://schemas.openxmlformats.org/officeDocument/2006/relationships/hyperlink" Target="https://www.newyorkfed.org/" TargetMode="External"/><Relationship Id="rId2" Type="http://schemas.openxmlformats.org/officeDocument/2006/relationships/image" Target="../media/image1.JPG"/><Relationship Id="rId1" Type="http://schemas.openxmlformats.org/officeDocument/2006/relationships/chart" Target="../charts/chart9.xml"/><Relationship Id="rId4" Type="http://schemas.openxmlformats.org/officeDocument/2006/relationships/image" Target="../media/image2.JPG"/></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s://www.newyorkfed.org/" TargetMode="External"/><Relationship Id="rId1" Type="http://schemas.openxmlformats.org/officeDocument/2006/relationships/image" Target="../media/image1.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s://www.newyorkfed.org/" TargetMode="External"/><Relationship Id="rId1" Type="http://schemas.openxmlformats.org/officeDocument/2006/relationships/image" Target="../media/image1.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s://www.newyorkfed.org/" TargetMode="Externa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s://www.newyorkfed.org/" TargetMode="External"/><Relationship Id="rId1" Type="http://schemas.openxmlformats.org/officeDocument/2006/relationships/image" Target="../media/image1.JPG"/></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s://www.newyorkfed.org/" TargetMode="External"/><Relationship Id="rId1" Type="http://schemas.openxmlformats.org/officeDocument/2006/relationships/image" Target="../media/image1.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https://www.newyorkfed.org/" TargetMode="External"/><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2.JPG"/><Relationship Id="rId4" Type="http://schemas.openxmlformats.org/officeDocument/2006/relationships/hyperlink" Target="https://www.newyorkfed.org/"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newyorkfed.org/" TargetMode="External"/><Relationship Id="rId2" Type="http://schemas.openxmlformats.org/officeDocument/2006/relationships/image" Target="../media/image1.JPG"/><Relationship Id="rId1" Type="http://schemas.openxmlformats.org/officeDocument/2006/relationships/chart" Target="../charts/chart4.xml"/><Relationship Id="rId4"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hyperlink" Target="https://www.newyorkfed.org/" TargetMode="External"/><Relationship Id="rId2" Type="http://schemas.openxmlformats.org/officeDocument/2006/relationships/image" Target="../media/image1.JPG"/><Relationship Id="rId1" Type="http://schemas.openxmlformats.org/officeDocument/2006/relationships/chart" Target="../charts/chart5.xml"/><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151944</xdr:rowOff>
    </xdr:from>
    <xdr:ext cx="1651000" cy="638631"/>
    <xdr:pic>
      <xdr:nvPicPr>
        <xdr:cNvPr id="2" name="Picture 1">
          <a:extLst>
            <a:ext uri="{FF2B5EF4-FFF2-40B4-BE49-F238E27FC236}">
              <a16:creationId xmlns:a16="http://schemas.microsoft.com/office/drawing/2014/main" id="{A2380A6F-8550-445E-BC75-86871A871F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3" name="Picture 2">
          <a:hlinkClick xmlns:r="http://schemas.openxmlformats.org/officeDocument/2006/relationships" r:id="rId2"/>
          <a:extLst>
            <a:ext uri="{FF2B5EF4-FFF2-40B4-BE49-F238E27FC236}">
              <a16:creationId xmlns:a16="http://schemas.microsoft.com/office/drawing/2014/main" id="{A18ADD87-621A-4D45-80E0-ABB0DE7B147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0.93186</cdr:x>
      <cdr:y>0.70183</cdr:y>
    </cdr:from>
    <cdr:to>
      <cdr:x>0.94059</cdr:x>
      <cdr:y>0.84521</cdr:y>
    </cdr:to>
    <cdr:sp macro="" textlink="">
      <cdr:nvSpPr>
        <cdr:cNvPr id="2" name="Right Bracket 1"/>
        <cdr:cNvSpPr/>
      </cdr:nvSpPr>
      <cdr:spPr>
        <a:xfrm xmlns:a="http://schemas.openxmlformats.org/drawingml/2006/main">
          <a:off x="5841035" y="3026936"/>
          <a:ext cx="54681" cy="618403"/>
        </a:xfrm>
        <a:prstGeom xmlns:a="http://schemas.openxmlformats.org/drawingml/2006/main" prst="rightBracket">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0.94923</cdr:x>
      <cdr:y>0.78042</cdr:y>
    </cdr:from>
    <cdr:to>
      <cdr:x>0.98959</cdr:x>
      <cdr:y>0.84521</cdr:y>
    </cdr:to>
    <cdr:sp macro="" textlink="">
      <cdr:nvSpPr>
        <cdr:cNvPr id="3" name="TextBox 2"/>
        <cdr:cNvSpPr txBox="1"/>
      </cdr:nvSpPr>
      <cdr:spPr>
        <a:xfrm xmlns:a="http://schemas.openxmlformats.org/drawingml/2006/main">
          <a:off x="5228522" y="2414826"/>
          <a:ext cx="222310" cy="2004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t>22%</a:t>
          </a:r>
        </a:p>
      </cdr:txBody>
    </cdr:sp>
  </cdr:relSizeAnchor>
  <cdr:relSizeAnchor xmlns:cdr="http://schemas.openxmlformats.org/drawingml/2006/chartDrawing">
    <cdr:from>
      <cdr:x>0</cdr:x>
      <cdr:y>0.07754</cdr:y>
    </cdr:from>
    <cdr:to>
      <cdr:x>0.17488</cdr:x>
      <cdr:y>0.15743</cdr:y>
    </cdr:to>
    <cdr:sp macro="" textlink="">
      <cdr:nvSpPr>
        <cdr:cNvPr id="4" name="TextBox 3"/>
        <cdr:cNvSpPr txBox="1"/>
      </cdr:nvSpPr>
      <cdr:spPr>
        <a:xfrm xmlns:a="http://schemas.openxmlformats.org/drawingml/2006/main">
          <a:off x="0" y="239931"/>
          <a:ext cx="963269" cy="2472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t>Billions</a:t>
          </a:r>
          <a:r>
            <a:rPr lang="en-US" sz="800" baseline="0"/>
            <a:t> of Dollars</a:t>
          </a:r>
          <a:endParaRPr lang="en-US" sz="800"/>
        </a:p>
      </cdr:txBody>
    </cdr:sp>
  </cdr:relSizeAnchor>
  <cdr:relSizeAnchor xmlns:cdr="http://schemas.openxmlformats.org/drawingml/2006/chartDrawing">
    <cdr:from>
      <cdr:x>0.92578</cdr:x>
      <cdr:y>0.32881</cdr:y>
    </cdr:from>
    <cdr:to>
      <cdr:x>0.94212</cdr:x>
      <cdr:y>0.47379</cdr:y>
    </cdr:to>
    <cdr:sp macro="" textlink="">
      <cdr:nvSpPr>
        <cdr:cNvPr id="7" name="Right Bracket 6"/>
        <cdr:cNvSpPr/>
      </cdr:nvSpPr>
      <cdr:spPr>
        <a:xfrm xmlns:a="http://schemas.openxmlformats.org/drawingml/2006/main">
          <a:off x="5797421" y="1429335"/>
          <a:ext cx="102324" cy="630221"/>
        </a:xfrm>
        <a:prstGeom xmlns:a="http://schemas.openxmlformats.org/drawingml/2006/main" prst="rightBracket">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0.94862</cdr:x>
      <cdr:y>0.34322</cdr:y>
    </cdr:from>
    <cdr:to>
      <cdr:x>0.99097</cdr:x>
      <cdr:y>0.39807</cdr:y>
    </cdr:to>
    <cdr:sp macro="" textlink="">
      <cdr:nvSpPr>
        <cdr:cNvPr id="8" name="TextBox 2"/>
        <cdr:cNvSpPr txBox="1"/>
      </cdr:nvSpPr>
      <cdr:spPr>
        <a:xfrm xmlns:a="http://schemas.openxmlformats.org/drawingml/2006/main">
          <a:off x="8216356" y="2157626"/>
          <a:ext cx="366810" cy="34481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22%</a:t>
          </a:r>
        </a:p>
      </cdr:txBody>
    </cdr:sp>
  </cdr:relSizeAnchor>
  <cdr:relSizeAnchor xmlns:cdr="http://schemas.openxmlformats.org/drawingml/2006/chartDrawing">
    <cdr:from>
      <cdr:x>0.92572</cdr:x>
      <cdr:y>0.23047</cdr:y>
    </cdr:from>
    <cdr:to>
      <cdr:x>0.9425</cdr:x>
      <cdr:y>0.32285</cdr:y>
    </cdr:to>
    <cdr:sp macro="" textlink="">
      <cdr:nvSpPr>
        <cdr:cNvPr id="9" name="Right Bracket 8"/>
        <cdr:cNvSpPr/>
      </cdr:nvSpPr>
      <cdr:spPr>
        <a:xfrm xmlns:a="http://schemas.openxmlformats.org/drawingml/2006/main">
          <a:off x="5099051" y="907144"/>
          <a:ext cx="92394" cy="363631"/>
        </a:xfrm>
        <a:prstGeom xmlns:a="http://schemas.openxmlformats.org/drawingml/2006/main" prst="rightBracket">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0.94543</cdr:x>
      <cdr:y>0.25148</cdr:y>
    </cdr:from>
    <cdr:to>
      <cdr:x>0.98579</cdr:x>
      <cdr:y>0.30513</cdr:y>
    </cdr:to>
    <cdr:sp macro="" textlink="">
      <cdr:nvSpPr>
        <cdr:cNvPr id="10" name="TextBox 2"/>
        <cdr:cNvSpPr txBox="1"/>
      </cdr:nvSpPr>
      <cdr:spPr>
        <a:xfrm xmlns:a="http://schemas.openxmlformats.org/drawingml/2006/main">
          <a:off x="5207599" y="989854"/>
          <a:ext cx="222310" cy="21117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15%</a:t>
          </a:r>
        </a:p>
      </cdr:txBody>
    </cdr:sp>
  </cdr:relSizeAnchor>
  <cdr:relSizeAnchor xmlns:cdr="http://schemas.openxmlformats.org/drawingml/2006/chartDrawing">
    <cdr:from>
      <cdr:x>0.92803</cdr:x>
      <cdr:y>0.17078</cdr:y>
    </cdr:from>
    <cdr:to>
      <cdr:x>0.94291</cdr:x>
      <cdr:y>0.21461</cdr:y>
    </cdr:to>
    <cdr:sp macro="" textlink="">
      <cdr:nvSpPr>
        <cdr:cNvPr id="11" name="Right Bracket 10"/>
        <cdr:cNvSpPr/>
      </cdr:nvSpPr>
      <cdr:spPr>
        <a:xfrm xmlns:a="http://schemas.openxmlformats.org/drawingml/2006/main">
          <a:off x="5111751" y="672194"/>
          <a:ext cx="81968" cy="172536"/>
        </a:xfrm>
        <a:prstGeom xmlns:a="http://schemas.openxmlformats.org/drawingml/2006/main" prst="rightBracket">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0.94727</cdr:x>
      <cdr:y>0.16256</cdr:y>
    </cdr:from>
    <cdr:to>
      <cdr:x>0.98763</cdr:x>
      <cdr:y>0.22218</cdr:y>
    </cdr:to>
    <cdr:sp macro="" textlink="">
      <cdr:nvSpPr>
        <cdr:cNvPr id="12" name="TextBox 2"/>
        <cdr:cNvSpPr txBox="1"/>
      </cdr:nvSpPr>
      <cdr:spPr>
        <a:xfrm xmlns:a="http://schemas.openxmlformats.org/drawingml/2006/main">
          <a:off x="5217750" y="639832"/>
          <a:ext cx="222310" cy="23467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8%</a:t>
          </a:r>
        </a:p>
      </cdr:txBody>
    </cdr:sp>
  </cdr:relSizeAnchor>
  <cdr:relSizeAnchor xmlns:cdr="http://schemas.openxmlformats.org/drawingml/2006/chartDrawing">
    <cdr:from>
      <cdr:x>0.92893</cdr:x>
      <cdr:y>0.48214</cdr:y>
    </cdr:from>
    <cdr:to>
      <cdr:x>0.9414</cdr:x>
      <cdr:y>0.69766</cdr:y>
    </cdr:to>
    <cdr:sp macro="" textlink="">
      <cdr:nvSpPr>
        <cdr:cNvPr id="13" name="Right Bracket 12"/>
        <cdr:cNvSpPr/>
      </cdr:nvSpPr>
      <cdr:spPr>
        <a:xfrm xmlns:a="http://schemas.openxmlformats.org/drawingml/2006/main">
          <a:off x="5822673" y="2079440"/>
          <a:ext cx="78169" cy="929525"/>
        </a:xfrm>
        <a:prstGeom xmlns:a="http://schemas.openxmlformats.org/drawingml/2006/main" prst="rightBracket">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0.94813</cdr:x>
      <cdr:y>0.56944</cdr:y>
    </cdr:from>
    <cdr:to>
      <cdr:x>0.98805</cdr:x>
      <cdr:y>0.61117</cdr:y>
    </cdr:to>
    <cdr:sp macro="" textlink="">
      <cdr:nvSpPr>
        <cdr:cNvPr id="14" name="TextBox 2"/>
        <cdr:cNvSpPr txBox="1"/>
      </cdr:nvSpPr>
      <cdr:spPr>
        <a:xfrm xmlns:a="http://schemas.openxmlformats.org/drawingml/2006/main">
          <a:off x="8212154" y="3579814"/>
          <a:ext cx="345763" cy="26233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32%</a:t>
          </a:r>
        </a:p>
      </cdr:txBody>
    </cdr:sp>
  </cdr:relSizeAnchor>
  <cdr:relSizeAnchor xmlns:cdr="http://schemas.openxmlformats.org/drawingml/2006/chartDrawing">
    <cdr:from>
      <cdr:x>0</cdr:x>
      <cdr:y>0.9336</cdr:y>
    </cdr:from>
    <cdr:to>
      <cdr:x>0.10574</cdr:x>
      <cdr:y>1</cdr:y>
    </cdr:to>
    <cdr:sp macro="" textlink="">
      <cdr:nvSpPr>
        <cdr:cNvPr id="5" name="TextBox 4"/>
        <cdr:cNvSpPr txBox="1"/>
      </cdr:nvSpPr>
      <cdr:spPr>
        <a:xfrm xmlns:a="http://schemas.openxmlformats.org/drawingml/2006/main">
          <a:off x="0" y="2888818"/>
          <a:ext cx="483443" cy="20544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i="1"/>
            <a:t>Source: New</a:t>
          </a:r>
          <a:r>
            <a:rPr lang="en-US" sz="900" i="1" baseline="0"/>
            <a:t> York Fed Consumer Credit Panel / Equifax</a:t>
          </a:r>
          <a:endParaRPr lang="en-US" sz="900" i="1"/>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0</xdr:colOff>
      <xdr:row>36</xdr:row>
      <xdr:rowOff>121770</xdr:rowOff>
    </xdr:from>
    <xdr:to>
      <xdr:col>8</xdr:col>
      <xdr:colOff>45122</xdr:colOff>
      <xdr:row>56</xdr:row>
      <xdr:rowOff>182282</xdr:rowOff>
    </xdr:to>
    <xdr:graphicFrame macro="">
      <xdr:nvGraphicFramePr>
        <xdr:cNvPr id="3" name="Chart 1">
          <a:extLst>
            <a:ext uri="{FF2B5EF4-FFF2-40B4-BE49-F238E27FC236}">
              <a16:creationId xmlns:a16="http://schemas.microsoft.com/office/drawing/2014/main" id="{2EA1E78C-B922-4CD0-8FE9-7310FFD66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151944</xdr:rowOff>
    </xdr:from>
    <xdr:ext cx="1651000" cy="638631"/>
    <xdr:pic>
      <xdr:nvPicPr>
        <xdr:cNvPr id="4" name="Picture 3">
          <a:extLst>
            <a:ext uri="{FF2B5EF4-FFF2-40B4-BE49-F238E27FC236}">
              <a16:creationId xmlns:a16="http://schemas.microsoft.com/office/drawing/2014/main" id="{B53BAB15-20D7-4753-85CC-53FB836E56A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5" name="Picture 4">
          <a:hlinkClick xmlns:r="http://schemas.openxmlformats.org/officeDocument/2006/relationships" r:id="rId3"/>
          <a:extLst>
            <a:ext uri="{FF2B5EF4-FFF2-40B4-BE49-F238E27FC236}">
              <a16:creationId xmlns:a16="http://schemas.microsoft.com/office/drawing/2014/main" id="{2A16EF92-8F1C-4325-B705-78EF8AD8689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0</xdr:col>
      <xdr:colOff>0</xdr:colOff>
      <xdr:row>36</xdr:row>
      <xdr:rowOff>181162</xdr:rowOff>
    </xdr:from>
    <xdr:to>
      <xdr:col>8</xdr:col>
      <xdr:colOff>7769</xdr:colOff>
      <xdr:row>58</xdr:row>
      <xdr:rowOff>6350</xdr:rowOff>
    </xdr:to>
    <xdr:graphicFrame macro="">
      <xdr:nvGraphicFramePr>
        <xdr:cNvPr id="4" name="Chart 1">
          <a:extLst>
            <a:ext uri="{FF2B5EF4-FFF2-40B4-BE49-F238E27FC236}">
              <a16:creationId xmlns:a16="http://schemas.microsoft.com/office/drawing/2014/main" id="{D1027EF5-C037-4D9D-BBA5-3ED857E9D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151944</xdr:rowOff>
    </xdr:from>
    <xdr:ext cx="1651000" cy="638631"/>
    <xdr:pic>
      <xdr:nvPicPr>
        <xdr:cNvPr id="3" name="Picture 2">
          <a:extLst>
            <a:ext uri="{FF2B5EF4-FFF2-40B4-BE49-F238E27FC236}">
              <a16:creationId xmlns:a16="http://schemas.microsoft.com/office/drawing/2014/main" id="{5AE40127-2732-4154-9A77-87A92A3E505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5" name="Picture 4">
          <a:hlinkClick xmlns:r="http://schemas.openxmlformats.org/officeDocument/2006/relationships" r:id="rId3"/>
          <a:extLst>
            <a:ext uri="{FF2B5EF4-FFF2-40B4-BE49-F238E27FC236}">
              <a16:creationId xmlns:a16="http://schemas.microsoft.com/office/drawing/2014/main" id="{ED75BEF5-0AFA-4FA1-B39F-1BE04F8E6A4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0</xdr:col>
      <xdr:colOff>212272</xdr:colOff>
      <xdr:row>29</xdr:row>
      <xdr:rowOff>91169</xdr:rowOff>
    </xdr:from>
    <xdr:to>
      <xdr:col>9</xdr:col>
      <xdr:colOff>338002</xdr:colOff>
      <xdr:row>48</xdr:row>
      <xdr:rowOff>114300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151944</xdr:rowOff>
    </xdr:from>
    <xdr:ext cx="1651000" cy="638631"/>
    <xdr:pic>
      <xdr:nvPicPr>
        <xdr:cNvPr id="4" name="Picture 3">
          <a:extLst>
            <a:ext uri="{FF2B5EF4-FFF2-40B4-BE49-F238E27FC236}">
              <a16:creationId xmlns:a16="http://schemas.microsoft.com/office/drawing/2014/main" id="{483620C0-9445-4034-8930-B56D55E314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5" name="Picture 4">
          <a:hlinkClick xmlns:r="http://schemas.openxmlformats.org/officeDocument/2006/relationships" r:id="rId3"/>
          <a:extLst>
            <a:ext uri="{FF2B5EF4-FFF2-40B4-BE49-F238E27FC236}">
              <a16:creationId xmlns:a16="http://schemas.microsoft.com/office/drawing/2014/main" id="{4A299DCC-1B36-4915-BB33-7C5C43A824C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14.xml><?xml version="1.0" encoding="utf-8"?>
<c:userShapes xmlns:c="http://schemas.openxmlformats.org/drawingml/2006/chart">
  <cdr:relSizeAnchor xmlns:cdr="http://schemas.openxmlformats.org/drawingml/2006/chartDrawing">
    <cdr:from>
      <cdr:x>0.00174</cdr:x>
      <cdr:y>0.89699</cdr:y>
    </cdr:from>
    <cdr:to>
      <cdr:x>0.1457</cdr:x>
      <cdr:y>1</cdr:y>
    </cdr:to>
    <cdr:sp macro="" textlink="">
      <cdr:nvSpPr>
        <cdr:cNvPr id="3" name="TextBox 1">
          <a:extLst xmlns:a="http://schemas.openxmlformats.org/drawingml/2006/main">
            <a:ext uri="{FF2B5EF4-FFF2-40B4-BE49-F238E27FC236}">
              <a16:creationId xmlns:a16="http://schemas.microsoft.com/office/drawing/2014/main" id="{82653104-F0D1-4EE9-AFBB-57240E199F27}"/>
            </a:ext>
          </a:extLst>
        </cdr:cNvPr>
        <cdr:cNvSpPr txBox="1"/>
      </cdr:nvSpPr>
      <cdr:spPr>
        <a:xfrm xmlns:a="http://schemas.openxmlformats.org/drawingml/2006/main">
          <a:off x="9525" y="3107919"/>
          <a:ext cx="786685" cy="35691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i="1"/>
            <a:t>Source: New</a:t>
          </a:r>
          <a:r>
            <a:rPr lang="en-US" sz="900" i="1" baseline="0"/>
            <a:t> York Fed Consumer Credit Panel / Equifax</a:t>
          </a:r>
          <a:endParaRPr lang="en-US" sz="900" i="1"/>
        </a:p>
      </cdr:txBody>
    </cdr:sp>
  </cdr:relSizeAnchor>
  <cdr:relSizeAnchor xmlns:cdr="http://schemas.openxmlformats.org/drawingml/2006/chartDrawing">
    <cdr:from>
      <cdr:x>0.00581</cdr:x>
      <cdr:y>0.07789</cdr:y>
    </cdr:from>
    <cdr:to>
      <cdr:x>0.23207</cdr:x>
      <cdr:y>0.14406</cdr:y>
    </cdr:to>
    <cdr:sp macro="" textlink="">
      <cdr:nvSpPr>
        <cdr:cNvPr id="4" name="TextBox 1">
          <a:extLst xmlns:a="http://schemas.openxmlformats.org/drawingml/2006/main">
            <a:ext uri="{FF2B5EF4-FFF2-40B4-BE49-F238E27FC236}">
              <a16:creationId xmlns:a16="http://schemas.microsoft.com/office/drawing/2014/main" id="{C47A0534-BB36-4707-B495-0F5477DFB66E}"/>
            </a:ext>
          </a:extLst>
        </cdr:cNvPr>
        <cdr:cNvSpPr txBox="1"/>
      </cdr:nvSpPr>
      <cdr:spPr>
        <a:xfrm xmlns:a="http://schemas.openxmlformats.org/drawingml/2006/main">
          <a:off x="31750" y="269875"/>
          <a:ext cx="1236435" cy="2292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Millions of Borrowers</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150216</xdr:colOff>
      <xdr:row>28</xdr:row>
      <xdr:rowOff>183554</xdr:rowOff>
    </xdr:from>
    <xdr:to>
      <xdr:col>9</xdr:col>
      <xdr:colOff>143866</xdr:colOff>
      <xdr:row>45</xdr:row>
      <xdr:rowOff>107578</xdr:rowOff>
    </xdr:to>
    <xdr:graphicFrame macro="">
      <xdr:nvGraphicFramePr>
        <xdr:cNvPr id="5" name="Chart 1">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151944</xdr:rowOff>
    </xdr:from>
    <xdr:ext cx="1651000" cy="638631"/>
    <xdr:pic>
      <xdr:nvPicPr>
        <xdr:cNvPr id="3" name="Picture 2">
          <a:extLst>
            <a:ext uri="{FF2B5EF4-FFF2-40B4-BE49-F238E27FC236}">
              <a16:creationId xmlns:a16="http://schemas.microsoft.com/office/drawing/2014/main" id="{6DC31163-C32F-4492-BD31-BA6387A522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4" name="Picture 3">
          <a:hlinkClick xmlns:r="http://schemas.openxmlformats.org/officeDocument/2006/relationships" r:id="rId3"/>
          <a:extLst>
            <a:ext uri="{FF2B5EF4-FFF2-40B4-BE49-F238E27FC236}">
              <a16:creationId xmlns:a16="http://schemas.microsoft.com/office/drawing/2014/main" id="{DA5F86EA-4525-42DC-853C-C1AEAA6BAC5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16.xml><?xml version="1.0" encoding="utf-8"?>
<c:userShapes xmlns:c="http://schemas.openxmlformats.org/drawingml/2006/chart">
  <cdr:relSizeAnchor xmlns:cdr="http://schemas.openxmlformats.org/drawingml/2006/chartDrawing">
    <cdr:from>
      <cdr:x>0</cdr:x>
      <cdr:y>0.08695</cdr:y>
    </cdr:from>
    <cdr:to>
      <cdr:x>0.20874</cdr:x>
      <cdr:y>0.19967</cdr:y>
    </cdr:to>
    <cdr:sp macro="" textlink="">
      <cdr:nvSpPr>
        <cdr:cNvPr id="2" name="TextBox 1">
          <a:extLst xmlns:a="http://schemas.openxmlformats.org/drawingml/2006/main">
            <a:ext uri="{FF2B5EF4-FFF2-40B4-BE49-F238E27FC236}">
              <a16:creationId xmlns:a16="http://schemas.microsoft.com/office/drawing/2014/main" id="{FA5A392E-8394-41DA-BA2A-1C11B4AD3B21}"/>
            </a:ext>
          </a:extLst>
        </cdr:cNvPr>
        <cdr:cNvSpPr txBox="1"/>
      </cdr:nvSpPr>
      <cdr:spPr>
        <a:xfrm xmlns:a="http://schemas.openxmlformats.org/drawingml/2006/main">
          <a:off x="0" y="260350"/>
          <a:ext cx="1092002" cy="33750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Billions</a:t>
          </a:r>
          <a:r>
            <a:rPr lang="en-US" sz="800" baseline="0"/>
            <a:t> of Dollars</a:t>
          </a:r>
          <a:endParaRPr lang="en-US" sz="800"/>
        </a:p>
      </cdr:txBody>
    </cdr:sp>
  </cdr:relSizeAnchor>
  <cdr:relSizeAnchor xmlns:cdr="http://schemas.openxmlformats.org/drawingml/2006/chartDrawing">
    <cdr:from>
      <cdr:x>0.01336</cdr:x>
      <cdr:y>0.90608</cdr:y>
    </cdr:from>
    <cdr:to>
      <cdr:x>0.13957</cdr:x>
      <cdr:y>1</cdr:y>
    </cdr:to>
    <cdr:sp macro="" textlink="">
      <cdr:nvSpPr>
        <cdr:cNvPr id="3" name="TextBox 1">
          <a:extLst xmlns:a="http://schemas.openxmlformats.org/drawingml/2006/main">
            <a:ext uri="{FF2B5EF4-FFF2-40B4-BE49-F238E27FC236}">
              <a16:creationId xmlns:a16="http://schemas.microsoft.com/office/drawing/2014/main" id="{D0873B1D-A722-4885-8C67-67C6F0A10D37}"/>
            </a:ext>
          </a:extLst>
        </cdr:cNvPr>
        <cdr:cNvSpPr txBox="1"/>
      </cdr:nvSpPr>
      <cdr:spPr>
        <a:xfrm xmlns:a="http://schemas.openxmlformats.org/drawingml/2006/main">
          <a:off x="69788" y="2710150"/>
          <a:ext cx="659471" cy="28092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i="1"/>
            <a:t>Source: New</a:t>
          </a:r>
          <a:r>
            <a:rPr lang="en-US" sz="900" i="1" baseline="0"/>
            <a:t> York Fed Consumer Credit Panel / Equifax</a:t>
          </a:r>
          <a:endParaRPr lang="en-US" sz="900" i="1"/>
        </a:p>
      </cdr:txBody>
    </cdr:sp>
  </cdr:relSizeAnchor>
</c:userShapes>
</file>

<file path=xl/drawings/drawing17.xml><?xml version="1.0" encoding="utf-8"?>
<xdr:wsDr xmlns:xdr="http://schemas.openxmlformats.org/drawingml/2006/spreadsheetDrawing" xmlns:a="http://schemas.openxmlformats.org/drawingml/2006/main">
  <xdr:oneCellAnchor>
    <xdr:from>
      <xdr:col>0</xdr:col>
      <xdr:colOff>0</xdr:colOff>
      <xdr:row>0</xdr:row>
      <xdr:rowOff>151944</xdr:rowOff>
    </xdr:from>
    <xdr:ext cx="1651000" cy="638631"/>
    <xdr:pic>
      <xdr:nvPicPr>
        <xdr:cNvPr id="2" name="Picture 1">
          <a:extLst>
            <a:ext uri="{FF2B5EF4-FFF2-40B4-BE49-F238E27FC236}">
              <a16:creationId xmlns:a16="http://schemas.microsoft.com/office/drawing/2014/main" id="{35BC673A-E195-4718-9F3A-BF88F2DE2F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3" name="Picture 2">
          <a:hlinkClick xmlns:r="http://schemas.openxmlformats.org/officeDocument/2006/relationships" r:id="rId2"/>
          <a:extLst>
            <a:ext uri="{FF2B5EF4-FFF2-40B4-BE49-F238E27FC236}">
              <a16:creationId xmlns:a16="http://schemas.microsoft.com/office/drawing/2014/main" id="{87056C1E-CF3B-43C4-8FFF-412C4A2510E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151944</xdr:rowOff>
    </xdr:from>
    <xdr:ext cx="1651000" cy="638631"/>
    <xdr:pic>
      <xdr:nvPicPr>
        <xdr:cNvPr id="2" name="Picture 1">
          <a:extLst>
            <a:ext uri="{FF2B5EF4-FFF2-40B4-BE49-F238E27FC236}">
              <a16:creationId xmlns:a16="http://schemas.microsoft.com/office/drawing/2014/main" id="{FC99B178-AAAC-44D5-85C0-BCDC5A5A58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3" name="Picture 2">
          <a:hlinkClick xmlns:r="http://schemas.openxmlformats.org/officeDocument/2006/relationships" r:id="rId2"/>
          <a:extLst>
            <a:ext uri="{FF2B5EF4-FFF2-40B4-BE49-F238E27FC236}">
              <a16:creationId xmlns:a16="http://schemas.microsoft.com/office/drawing/2014/main" id="{44B5E585-5EC4-4D0A-B011-E873DDDB1A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151944</xdr:rowOff>
    </xdr:from>
    <xdr:ext cx="1651000" cy="638631"/>
    <xdr:pic>
      <xdr:nvPicPr>
        <xdr:cNvPr id="28" name="Picture 27">
          <a:extLst>
            <a:ext uri="{FF2B5EF4-FFF2-40B4-BE49-F238E27FC236}">
              <a16:creationId xmlns:a16="http://schemas.microsoft.com/office/drawing/2014/main" id="{32961D0A-B83E-467D-919B-DEE1A961AD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29" name="Picture 28">
          <a:hlinkClick xmlns:r="http://schemas.openxmlformats.org/officeDocument/2006/relationships" r:id="rId2"/>
          <a:extLst>
            <a:ext uri="{FF2B5EF4-FFF2-40B4-BE49-F238E27FC236}">
              <a16:creationId xmlns:a16="http://schemas.microsoft.com/office/drawing/2014/main" id="{CFDF6069-32C8-40BB-AA1A-AB8D4CCA5C9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151944</xdr:rowOff>
    </xdr:from>
    <xdr:ext cx="1651000" cy="638631"/>
    <xdr:pic>
      <xdr:nvPicPr>
        <xdr:cNvPr id="2" name="Picture 1">
          <a:extLst>
            <a:ext uri="{FF2B5EF4-FFF2-40B4-BE49-F238E27FC236}">
              <a16:creationId xmlns:a16="http://schemas.microsoft.com/office/drawing/2014/main" id="{3AB7AA42-B977-46E4-A075-BB6A6DA0BD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3" name="Picture 2">
          <a:hlinkClick xmlns:r="http://schemas.openxmlformats.org/officeDocument/2006/relationships" r:id="rId2"/>
          <a:extLst>
            <a:ext uri="{FF2B5EF4-FFF2-40B4-BE49-F238E27FC236}">
              <a16:creationId xmlns:a16="http://schemas.microsoft.com/office/drawing/2014/main" id="{1D1C18EE-CECA-4784-8CE7-7F7F82C8E15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0</xdr:row>
      <xdr:rowOff>151944</xdr:rowOff>
    </xdr:from>
    <xdr:ext cx="1651000" cy="638631"/>
    <xdr:pic>
      <xdr:nvPicPr>
        <xdr:cNvPr id="16" name="Picture 15">
          <a:extLst>
            <a:ext uri="{FF2B5EF4-FFF2-40B4-BE49-F238E27FC236}">
              <a16:creationId xmlns:a16="http://schemas.microsoft.com/office/drawing/2014/main" id="{C7E57BA1-2260-4748-B971-D5FCB9A73F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17" name="Picture 16">
          <a:hlinkClick xmlns:r="http://schemas.openxmlformats.org/officeDocument/2006/relationships" r:id="rId2"/>
          <a:extLst>
            <a:ext uri="{FF2B5EF4-FFF2-40B4-BE49-F238E27FC236}">
              <a16:creationId xmlns:a16="http://schemas.microsoft.com/office/drawing/2014/main" id="{49047E81-1686-4F72-8BE6-24F9C38169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151944</xdr:rowOff>
    </xdr:from>
    <xdr:ext cx="1651000" cy="638631"/>
    <xdr:pic>
      <xdr:nvPicPr>
        <xdr:cNvPr id="16" name="Picture 15">
          <a:extLst>
            <a:ext uri="{FF2B5EF4-FFF2-40B4-BE49-F238E27FC236}">
              <a16:creationId xmlns:a16="http://schemas.microsoft.com/office/drawing/2014/main" id="{F2737FFE-1FF2-43DA-990C-B2C2044632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17" name="Picture 16">
          <a:hlinkClick xmlns:r="http://schemas.openxmlformats.org/officeDocument/2006/relationships" r:id="rId2"/>
          <a:extLst>
            <a:ext uri="{FF2B5EF4-FFF2-40B4-BE49-F238E27FC236}">
              <a16:creationId xmlns:a16="http://schemas.microsoft.com/office/drawing/2014/main" id="{028B288A-D885-49B7-A81D-D984BB9D1B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3</xdr:col>
      <xdr:colOff>906012</xdr:colOff>
      <xdr:row>22</xdr:row>
      <xdr:rowOff>154515</xdr:rowOff>
    </xdr:from>
    <xdr:to>
      <xdr:col>7</xdr:col>
      <xdr:colOff>582705</xdr:colOff>
      <xdr:row>38</xdr:row>
      <xdr:rowOff>129988</xdr:rowOff>
    </xdr:to>
    <xdr:graphicFrame macro="">
      <xdr:nvGraphicFramePr>
        <xdr:cNvPr id="3" name="Chart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906013</xdr:colOff>
      <xdr:row>7</xdr:row>
      <xdr:rowOff>0</xdr:rowOff>
    </xdr:from>
    <xdr:to>
      <xdr:col>7</xdr:col>
      <xdr:colOff>582706</xdr:colOff>
      <xdr:row>22</xdr:row>
      <xdr:rowOff>67235</xdr:rowOff>
    </xdr:to>
    <xdr:graphicFrame macro="">
      <xdr:nvGraphicFramePr>
        <xdr:cNvPr id="9" name="Chart 1">
          <a:extLst>
            <a:ext uri="{FF2B5EF4-FFF2-40B4-BE49-F238E27FC236}">
              <a16:creationId xmlns:a16="http://schemas.microsoft.com/office/drawing/2014/main" id="{7CDF107A-447A-43EC-B346-29B0A9795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0</xdr:row>
      <xdr:rowOff>151944</xdr:rowOff>
    </xdr:from>
    <xdr:ext cx="1651000" cy="638631"/>
    <xdr:pic>
      <xdr:nvPicPr>
        <xdr:cNvPr id="5" name="Picture 4">
          <a:extLst>
            <a:ext uri="{FF2B5EF4-FFF2-40B4-BE49-F238E27FC236}">
              <a16:creationId xmlns:a16="http://schemas.microsoft.com/office/drawing/2014/main" id="{8ED42259-CFE4-4269-9345-465675DAAA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6" name="Picture 5">
          <a:hlinkClick xmlns:r="http://schemas.openxmlformats.org/officeDocument/2006/relationships" r:id="rId4"/>
          <a:extLst>
            <a:ext uri="{FF2B5EF4-FFF2-40B4-BE49-F238E27FC236}">
              <a16:creationId xmlns:a16="http://schemas.microsoft.com/office/drawing/2014/main" id="{AAA334FA-F738-42C0-A676-C3EACB102E9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twoCellAnchor>
    <xdr:from>
      <xdr:col>3</xdr:col>
      <xdr:colOff>901700</xdr:colOff>
      <xdr:row>39</xdr:row>
      <xdr:rowOff>12700</xdr:rowOff>
    </xdr:from>
    <xdr:to>
      <xdr:col>7</xdr:col>
      <xdr:colOff>578393</xdr:colOff>
      <xdr:row>54</xdr:row>
      <xdr:rowOff>172323</xdr:rowOff>
    </xdr:to>
    <xdr:graphicFrame macro="">
      <xdr:nvGraphicFramePr>
        <xdr:cNvPr id="2" name="Chart 1">
          <a:extLst>
            <a:ext uri="{FF2B5EF4-FFF2-40B4-BE49-F238E27FC236}">
              <a16:creationId xmlns:a16="http://schemas.microsoft.com/office/drawing/2014/main" id="{023E91F2-2F01-4D1C-8E3E-25C3DBB17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0.01603</cdr:x>
      <cdr:y>0.93363</cdr:y>
    </cdr:from>
    <cdr:to>
      <cdr:x>0.66255</cdr:x>
      <cdr:y>0.97337</cdr:y>
    </cdr:to>
    <cdr:sp macro="" textlink="">
      <cdr:nvSpPr>
        <cdr:cNvPr id="2" name="TextBox 1"/>
        <cdr:cNvSpPr txBox="1"/>
      </cdr:nvSpPr>
      <cdr:spPr>
        <a:xfrm xmlns:a="http://schemas.openxmlformats.org/drawingml/2006/main">
          <a:off x="118744" y="4124623"/>
          <a:ext cx="4789905" cy="175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00" i="1" baseline="0" dirty="0">
              <a:latin typeface="Arial" pitchFamily="34" charset="0"/>
              <a:cs typeface="Arial" pitchFamily="34" charset="0"/>
            </a:rPr>
            <a:t>Source: FRBNY Consumer Credit Panel/Equifax</a:t>
          </a:r>
          <a:endParaRPr lang="en-US" sz="1000" i="1" dirty="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0.01603</cdr:x>
      <cdr:y>0.93363</cdr:y>
    </cdr:from>
    <cdr:to>
      <cdr:x>0.66255</cdr:x>
      <cdr:y>0.97337</cdr:y>
    </cdr:to>
    <cdr:sp macro="" textlink="">
      <cdr:nvSpPr>
        <cdr:cNvPr id="2" name="TextBox 1"/>
        <cdr:cNvSpPr txBox="1"/>
      </cdr:nvSpPr>
      <cdr:spPr>
        <a:xfrm xmlns:a="http://schemas.openxmlformats.org/drawingml/2006/main">
          <a:off x="118744" y="4124623"/>
          <a:ext cx="4789905" cy="175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00" i="1" baseline="0" dirty="0">
              <a:latin typeface="Arial" pitchFamily="34" charset="0"/>
              <a:cs typeface="Arial" pitchFamily="34" charset="0"/>
            </a:rPr>
            <a:t>Source: FRBNY Consumer Credit Panel/Equifax</a:t>
          </a:r>
          <a:endParaRPr lang="en-US" sz="1000" i="1" dirty="0">
            <a:latin typeface="Arial" pitchFamily="34" charset="0"/>
            <a:cs typeface="Arial"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0.01603</cdr:x>
      <cdr:y>0.93363</cdr:y>
    </cdr:from>
    <cdr:to>
      <cdr:x>0.66255</cdr:x>
      <cdr:y>0.97337</cdr:y>
    </cdr:to>
    <cdr:sp macro="" textlink="">
      <cdr:nvSpPr>
        <cdr:cNvPr id="2" name="TextBox 1"/>
        <cdr:cNvSpPr txBox="1"/>
      </cdr:nvSpPr>
      <cdr:spPr>
        <a:xfrm xmlns:a="http://schemas.openxmlformats.org/drawingml/2006/main">
          <a:off x="118744" y="4124623"/>
          <a:ext cx="4789905" cy="175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US" sz="1000" i="1" baseline="0" dirty="0">
              <a:latin typeface="Arial" pitchFamily="34" charset="0"/>
              <a:cs typeface="Arial" pitchFamily="34" charset="0"/>
            </a:rPr>
            <a:t>Source: FRBNY Consumer Credit Panel/Equifax</a:t>
          </a:r>
          <a:endParaRPr lang="en-US" sz="1000" i="1" dirty="0">
            <a:latin typeface="Arial" pitchFamily="34" charset="0"/>
            <a:cs typeface="Arial"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117100</xdr:colOff>
      <xdr:row>29</xdr:row>
      <xdr:rowOff>15502</xdr:rowOff>
    </xdr:from>
    <xdr:to>
      <xdr:col>9</xdr:col>
      <xdr:colOff>208540</xdr:colOff>
      <xdr:row>46</xdr:row>
      <xdr:rowOff>111125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151944</xdr:rowOff>
    </xdr:from>
    <xdr:ext cx="1651000" cy="638631"/>
    <xdr:pic>
      <xdr:nvPicPr>
        <xdr:cNvPr id="6" name="Picture 5">
          <a:extLst>
            <a:ext uri="{FF2B5EF4-FFF2-40B4-BE49-F238E27FC236}">
              <a16:creationId xmlns:a16="http://schemas.microsoft.com/office/drawing/2014/main" id="{609616A0-993B-44AA-8B3C-9BFF8499B31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7" name="Picture 6">
          <a:hlinkClick xmlns:r="http://schemas.openxmlformats.org/officeDocument/2006/relationships" r:id="rId3"/>
          <a:extLst>
            <a:ext uri="{FF2B5EF4-FFF2-40B4-BE49-F238E27FC236}">
              <a16:creationId xmlns:a16="http://schemas.microsoft.com/office/drawing/2014/main" id="{D20A7C97-91F6-4F15-AA1D-DE07F6C5469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drawings/drawing8.xml><?xml version="1.0" encoding="utf-8"?>
<c:userShapes xmlns:c="http://schemas.openxmlformats.org/drawingml/2006/chart">
  <cdr:relSizeAnchor xmlns:cdr="http://schemas.openxmlformats.org/drawingml/2006/chartDrawing">
    <cdr:from>
      <cdr:x>0</cdr:x>
      <cdr:y>0.05247</cdr:y>
    </cdr:from>
    <cdr:to>
      <cdr:x>0.2549</cdr:x>
      <cdr:y>0.13962</cdr:y>
    </cdr:to>
    <cdr:sp macro="" textlink="">
      <cdr:nvSpPr>
        <cdr:cNvPr id="2" name="TextBox 1">
          <a:extLst xmlns:a="http://schemas.openxmlformats.org/drawingml/2006/main">
            <a:ext uri="{FF2B5EF4-FFF2-40B4-BE49-F238E27FC236}">
              <a16:creationId xmlns:a16="http://schemas.microsoft.com/office/drawing/2014/main" id="{109E7E59-78CB-4B87-A9E5-CEA355DD7D56}"/>
            </a:ext>
          </a:extLst>
        </cdr:cNvPr>
        <cdr:cNvSpPr txBox="1"/>
      </cdr:nvSpPr>
      <cdr:spPr>
        <a:xfrm xmlns:a="http://schemas.openxmlformats.org/drawingml/2006/main">
          <a:off x="0" y="166294"/>
          <a:ext cx="1386125" cy="2761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700"/>
            <a:t>Millions of borrowers</a:t>
          </a:r>
        </a:p>
      </cdr:txBody>
    </cdr:sp>
  </cdr:relSizeAnchor>
  <cdr:relSizeAnchor xmlns:cdr="http://schemas.openxmlformats.org/drawingml/2006/chartDrawing">
    <cdr:from>
      <cdr:x>2.19872E-7</cdr:x>
      <cdr:y>0.92717</cdr:y>
    </cdr:from>
    <cdr:to>
      <cdr:x>0.45803</cdr:x>
      <cdr:y>1</cdr:y>
    </cdr:to>
    <cdr:pic>
      <cdr:nvPicPr>
        <cdr:cNvPr id="4" name="chart">
          <a:extLst xmlns:a="http://schemas.openxmlformats.org/drawingml/2006/main">
            <a:ext uri="{FF2B5EF4-FFF2-40B4-BE49-F238E27FC236}">
              <a16:creationId xmlns:a16="http://schemas.microsoft.com/office/drawing/2014/main" id="{29C822A3-5E1E-4BFF-B85F-683681F74DE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 y="2462385"/>
          <a:ext cx="2083174" cy="193409"/>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0</xdr:col>
      <xdr:colOff>184707</xdr:colOff>
      <xdr:row>29</xdr:row>
      <xdr:rowOff>1933</xdr:rowOff>
    </xdr:from>
    <xdr:to>
      <xdr:col>10</xdr:col>
      <xdr:colOff>337107</xdr:colOff>
      <xdr:row>52</xdr:row>
      <xdr:rowOff>113433</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151944</xdr:rowOff>
    </xdr:from>
    <xdr:ext cx="1651000" cy="638631"/>
    <xdr:pic>
      <xdr:nvPicPr>
        <xdr:cNvPr id="3" name="Picture 2">
          <a:extLst>
            <a:ext uri="{FF2B5EF4-FFF2-40B4-BE49-F238E27FC236}">
              <a16:creationId xmlns:a16="http://schemas.microsoft.com/office/drawing/2014/main" id="{43A4FA15-5DF7-4D0C-8DC8-CA5AE37385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51944"/>
          <a:ext cx="1651000" cy="638631"/>
        </a:xfrm>
        <a:prstGeom prst="rect">
          <a:avLst/>
        </a:prstGeom>
      </xdr:spPr>
    </xdr:pic>
    <xdr:clientData/>
  </xdr:oneCellAnchor>
  <xdr:oneCellAnchor>
    <xdr:from>
      <xdr:col>0</xdr:col>
      <xdr:colOff>0</xdr:colOff>
      <xdr:row>0</xdr:row>
      <xdr:rowOff>30163</xdr:rowOff>
    </xdr:from>
    <xdr:ext cx="1670051" cy="727792"/>
    <xdr:pic>
      <xdr:nvPicPr>
        <xdr:cNvPr id="4" name="Picture 3">
          <a:hlinkClick xmlns:r="http://schemas.openxmlformats.org/officeDocument/2006/relationships" r:id="rId3"/>
          <a:extLst>
            <a:ext uri="{FF2B5EF4-FFF2-40B4-BE49-F238E27FC236}">
              <a16:creationId xmlns:a16="http://schemas.microsoft.com/office/drawing/2014/main" id="{21ADEC72-4ED7-4377-8EB3-02B12BAB23D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30163"/>
          <a:ext cx="1670051" cy="727792"/>
        </a:xfrm>
        <a:prstGeom prst="rect">
          <a:avLst/>
        </a:prstGeom>
      </xdr:spPr>
    </xdr:pic>
    <xdr:clientData/>
  </xdr:one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esearch.publications@ny.frb.org" TargetMode="External"/><Relationship Id="rId2" Type="http://schemas.openxmlformats.org/officeDocument/2006/relationships/hyperlink" Target="https://www.newyorkfed.org/privacy/termsofuse.html" TargetMode="External"/><Relationship Id="rId1" Type="http://schemas.openxmlformats.org/officeDocument/2006/relationships/hyperlink" Target="https://www.newyorkfed.org/research.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libertystreeteconomics.newyorkfed.org/2022/08/three-key-facts-from-the-center-for-microeconomic-datas-2022-student-loan-update"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0.bin"/><Relationship Id="rId1" Type="http://schemas.openxmlformats.org/officeDocument/2006/relationships/hyperlink" Target="https://www.newyorkfed.org/research.html"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1.bin"/><Relationship Id="rId1" Type="http://schemas.openxmlformats.org/officeDocument/2006/relationships/hyperlink" Target="https://www.newyorkfed.org/research.htm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2.bin"/><Relationship Id="rId1" Type="http://schemas.openxmlformats.org/officeDocument/2006/relationships/hyperlink" Target="https://www.newyorkfed.org/research.htm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13.bin"/><Relationship Id="rId1" Type="http://schemas.openxmlformats.org/officeDocument/2006/relationships/hyperlink" Target="https://www.newyorkfed.org/research.html"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4.bin"/><Relationship Id="rId1" Type="http://schemas.openxmlformats.org/officeDocument/2006/relationships/hyperlink" Target="https://www.newyorkfed.org/research.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newyorkfed.org/research.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newyorkfed.org/research.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4.bin"/><Relationship Id="rId1" Type="http://schemas.openxmlformats.org/officeDocument/2006/relationships/hyperlink" Target="https://www.newyorkfed.org/research.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5.bin"/><Relationship Id="rId1" Type="http://schemas.openxmlformats.org/officeDocument/2006/relationships/hyperlink" Target="https://www.newyorkfed.org/research.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6.bin"/><Relationship Id="rId1" Type="http://schemas.openxmlformats.org/officeDocument/2006/relationships/hyperlink" Target="https://www.newyorkfed.org/research.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7.bin"/><Relationship Id="rId1" Type="http://schemas.openxmlformats.org/officeDocument/2006/relationships/hyperlink" Target="https://www.newyorkfed.org/research.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8.bin"/><Relationship Id="rId1" Type="http://schemas.openxmlformats.org/officeDocument/2006/relationships/hyperlink" Target="https://www.newyorkfed.org/research.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9.bin"/><Relationship Id="rId1" Type="http://schemas.openxmlformats.org/officeDocument/2006/relationships/hyperlink" Target="https://www.newyorkfed.org/resear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AEA58-B3ED-41E0-8578-E717980C92BE}">
  <dimension ref="A1:O635"/>
  <sheetViews>
    <sheetView tabSelected="1" zoomScaleNormal="100" workbookViewId="0">
      <selection activeCell="D8" sqref="D8:L8"/>
    </sheetView>
  </sheetViews>
  <sheetFormatPr defaultRowHeight="15" x14ac:dyDescent="0.25"/>
  <sheetData>
    <row r="1" spans="1:15" s="34" customFormat="1" x14ac:dyDescent="0.25"/>
    <row r="2" spans="1:15" s="34" customFormat="1" ht="15" customHeight="1" x14ac:dyDescent="0.25">
      <c r="D2" s="59" t="s">
        <v>122</v>
      </c>
      <c r="E2" s="59"/>
      <c r="F2" s="59"/>
      <c r="G2" s="59"/>
      <c r="H2" s="59"/>
      <c r="I2" s="59"/>
      <c r="J2" s="59"/>
      <c r="K2" s="59"/>
    </row>
    <row r="3" spans="1:15" s="34" customFormat="1" ht="15" customHeight="1" x14ac:dyDescent="0.25">
      <c r="D3" s="59"/>
      <c r="E3" s="59"/>
      <c r="F3" s="59"/>
      <c r="G3" s="59"/>
      <c r="H3" s="59"/>
      <c r="I3" s="59"/>
      <c r="J3" s="59"/>
      <c r="K3" s="59"/>
    </row>
    <row r="4" spans="1:15" s="34" customFormat="1" x14ac:dyDescent="0.25">
      <c r="D4" s="35" t="s">
        <v>123</v>
      </c>
    </row>
    <row r="5" spans="1:15" s="36" customFormat="1" x14ac:dyDescent="0.25"/>
    <row r="6" spans="1:15" s="36" customFormat="1" ht="36" x14ac:dyDescent="0.55000000000000004">
      <c r="D6" s="60"/>
      <c r="E6" s="60"/>
      <c r="F6" s="60"/>
      <c r="G6" s="60"/>
      <c r="H6" s="60"/>
      <c r="I6" s="60"/>
      <c r="J6" s="60"/>
      <c r="K6" s="60"/>
      <c r="L6" s="60"/>
      <c r="M6" s="60"/>
    </row>
    <row r="7" spans="1:15" s="39" customFormat="1" ht="45.75" x14ac:dyDescent="0.65">
      <c r="A7" s="37"/>
      <c r="B7" s="37"/>
      <c r="C7" s="37"/>
      <c r="D7" s="38"/>
      <c r="E7" s="38"/>
      <c r="F7" s="38"/>
      <c r="G7" s="38"/>
      <c r="H7" s="38"/>
      <c r="I7" s="38"/>
      <c r="J7" s="38"/>
      <c r="K7" s="38"/>
      <c r="L7" s="38"/>
      <c r="M7" s="38"/>
    </row>
    <row r="8" spans="1:15" s="47" customFormat="1" ht="48" customHeight="1" x14ac:dyDescent="0.3">
      <c r="A8" s="46"/>
      <c r="B8" s="46"/>
      <c r="C8" s="46"/>
      <c r="D8" s="61" t="s">
        <v>126</v>
      </c>
      <c r="E8" s="62"/>
      <c r="F8" s="62"/>
      <c r="G8" s="62"/>
      <c r="H8" s="62"/>
      <c r="I8" s="62"/>
      <c r="J8" s="62"/>
      <c r="K8" s="62"/>
      <c r="L8" s="62"/>
    </row>
    <row r="9" spans="1:15" s="40" customFormat="1" ht="18.75" x14ac:dyDescent="0.3">
      <c r="D9" s="56" t="s">
        <v>143</v>
      </c>
    </row>
    <row r="10" spans="1:15" s="40" customFormat="1" ht="18.75" x14ac:dyDescent="0.3">
      <c r="D10" s="77" t="s">
        <v>144</v>
      </c>
    </row>
    <row r="11" spans="1:15" s="41" customFormat="1" x14ac:dyDescent="0.25">
      <c r="D11" s="55"/>
    </row>
    <row r="12" spans="1:15" s="41" customFormat="1" x14ac:dyDescent="0.25">
      <c r="D12" s="41" t="s">
        <v>127</v>
      </c>
    </row>
    <row r="13" spans="1:15" s="41" customFormat="1" x14ac:dyDescent="0.25"/>
    <row r="14" spans="1:15" s="41" customFormat="1" x14ac:dyDescent="0.25">
      <c r="D14" s="63" t="s">
        <v>128</v>
      </c>
      <c r="E14" s="63"/>
      <c r="F14" s="63"/>
      <c r="G14" s="63"/>
      <c r="H14" s="63"/>
      <c r="I14" s="63"/>
      <c r="J14" s="63"/>
      <c r="K14" s="63"/>
      <c r="L14" s="63"/>
      <c r="M14" s="63"/>
      <c r="N14" s="63"/>
      <c r="O14" s="63"/>
    </row>
    <row r="15" spans="1:15" s="41" customFormat="1" ht="57.75" customHeight="1" x14ac:dyDescent="0.25">
      <c r="D15" s="64" t="s">
        <v>140</v>
      </c>
      <c r="E15" s="65"/>
      <c r="F15" s="65"/>
      <c r="G15" s="65"/>
      <c r="H15" s="65"/>
      <c r="I15" s="65"/>
      <c r="J15" s="65"/>
      <c r="K15" s="65"/>
      <c r="L15" s="65"/>
      <c r="M15" s="66"/>
    </row>
    <row r="16" spans="1:15" s="41" customFormat="1" ht="23.25" customHeight="1" x14ac:dyDescent="0.25">
      <c r="B16" s="42"/>
      <c r="C16" s="42"/>
      <c r="D16" s="43"/>
      <c r="E16" s="36"/>
      <c r="F16" s="36"/>
      <c r="G16" s="36"/>
      <c r="H16" s="36"/>
      <c r="I16" s="36"/>
      <c r="J16" s="36"/>
    </row>
    <row r="17" spans="2:10" s="41" customFormat="1" ht="23.25" customHeight="1" x14ac:dyDescent="0.25">
      <c r="B17" s="42"/>
      <c r="C17" s="42"/>
      <c r="D17" s="44"/>
      <c r="E17" s="36"/>
      <c r="F17" s="36"/>
      <c r="G17" s="36"/>
      <c r="H17" s="36"/>
      <c r="I17" s="36"/>
      <c r="J17" s="36"/>
    </row>
    <row r="18" spans="2:10" s="41" customFormat="1" ht="23.25" customHeight="1" x14ac:dyDescent="0.25">
      <c r="B18" s="42"/>
      <c r="C18" s="42"/>
      <c r="D18" s="44" t="s">
        <v>130</v>
      </c>
      <c r="E18" s="36"/>
      <c r="F18" s="36"/>
      <c r="G18" s="36"/>
      <c r="H18" s="36"/>
      <c r="I18" s="36"/>
      <c r="J18" s="36"/>
    </row>
    <row r="19" spans="2:10" s="41" customFormat="1" ht="23.25" customHeight="1" x14ac:dyDescent="0.25">
      <c r="B19" s="42"/>
      <c r="C19" s="42"/>
      <c r="D19" s="58" t="s">
        <v>129</v>
      </c>
      <c r="E19" s="45"/>
      <c r="F19" s="57"/>
      <c r="G19" s="36"/>
      <c r="H19" s="36"/>
      <c r="I19" s="36"/>
      <c r="J19" s="36"/>
    </row>
    <row r="20" spans="2:10" s="41" customFormat="1" x14ac:dyDescent="0.25">
      <c r="D20" s="43" t="s">
        <v>124</v>
      </c>
      <c r="E20" s="36"/>
      <c r="F20" s="36"/>
      <c r="G20" s="36"/>
      <c r="H20" s="36"/>
      <c r="I20" s="36"/>
      <c r="J20" s="36"/>
    </row>
    <row r="21" spans="2:10" s="41" customFormat="1" x14ac:dyDescent="0.25"/>
    <row r="22" spans="2:10" s="41" customFormat="1" x14ac:dyDescent="0.25"/>
    <row r="23" spans="2:10" s="41" customFormat="1" x14ac:dyDescent="0.25"/>
    <row r="24" spans="2:10" s="41" customFormat="1" x14ac:dyDescent="0.25"/>
    <row r="25" spans="2:10" s="41" customFormat="1" x14ac:dyDescent="0.25"/>
    <row r="26" spans="2:10" s="41" customFormat="1" x14ac:dyDescent="0.25"/>
    <row r="27" spans="2:10" s="41" customFormat="1" x14ac:dyDescent="0.25"/>
    <row r="28" spans="2:10" s="41" customFormat="1" x14ac:dyDescent="0.25"/>
    <row r="29" spans="2:10" s="41" customFormat="1" x14ac:dyDescent="0.25"/>
    <row r="30" spans="2:10" s="41" customFormat="1" x14ac:dyDescent="0.25"/>
    <row r="31" spans="2:10" s="41" customFormat="1" x14ac:dyDescent="0.25"/>
    <row r="32" spans="2:10" s="41" customFormat="1" x14ac:dyDescent="0.25"/>
    <row r="33" s="41" customFormat="1" x14ac:dyDescent="0.25"/>
    <row r="34" s="41" customFormat="1" x14ac:dyDescent="0.25"/>
    <row r="35" s="41" customFormat="1" x14ac:dyDescent="0.25"/>
    <row r="36" s="41" customFormat="1" x14ac:dyDescent="0.25"/>
    <row r="37" s="41" customFormat="1" x14ac:dyDescent="0.25"/>
    <row r="38" s="41" customFormat="1" x14ac:dyDescent="0.25"/>
    <row r="39" s="41" customFormat="1" x14ac:dyDescent="0.25"/>
    <row r="40" s="41" customFormat="1" x14ac:dyDescent="0.25"/>
    <row r="41" s="41" customFormat="1" x14ac:dyDescent="0.25"/>
    <row r="42" s="41" customFormat="1" x14ac:dyDescent="0.25"/>
    <row r="43" s="41" customFormat="1" x14ac:dyDescent="0.25"/>
    <row r="44" s="41" customFormat="1" x14ac:dyDescent="0.25"/>
    <row r="45" s="41" customFormat="1" x14ac:dyDescent="0.25"/>
    <row r="46" s="41" customFormat="1" x14ac:dyDescent="0.25"/>
    <row r="47" s="41" customFormat="1" x14ac:dyDescent="0.25"/>
    <row r="48" s="41" customFormat="1" x14ac:dyDescent="0.25"/>
    <row r="49" s="41" customFormat="1" x14ac:dyDescent="0.25"/>
    <row r="50" s="41" customFormat="1" x14ac:dyDescent="0.25"/>
    <row r="51" s="41" customFormat="1" x14ac:dyDescent="0.25"/>
    <row r="52" s="41" customFormat="1" x14ac:dyDescent="0.25"/>
    <row r="53" s="41" customFormat="1" x14ac:dyDescent="0.25"/>
    <row r="54" s="41" customFormat="1" x14ac:dyDescent="0.25"/>
    <row r="55" s="41" customFormat="1" x14ac:dyDescent="0.25"/>
    <row r="56" s="41" customFormat="1" x14ac:dyDescent="0.25"/>
    <row r="57" s="41" customFormat="1" x14ac:dyDescent="0.25"/>
    <row r="58" s="41" customFormat="1" x14ac:dyDescent="0.25"/>
    <row r="59" s="41" customFormat="1" x14ac:dyDescent="0.25"/>
    <row r="60" s="41" customFormat="1" x14ac:dyDescent="0.25"/>
    <row r="61" s="41" customFormat="1" x14ac:dyDescent="0.25"/>
    <row r="62" s="41" customFormat="1" x14ac:dyDescent="0.25"/>
    <row r="63" s="41" customFormat="1" x14ac:dyDescent="0.25"/>
    <row r="64" s="41" customFormat="1" x14ac:dyDescent="0.25"/>
    <row r="65" s="41" customFormat="1" x14ac:dyDescent="0.25"/>
    <row r="66" s="41" customFormat="1" x14ac:dyDescent="0.25"/>
    <row r="67" s="41" customFormat="1" x14ac:dyDescent="0.25"/>
    <row r="68" s="41" customFormat="1" x14ac:dyDescent="0.25"/>
    <row r="69" s="41" customFormat="1" x14ac:dyDescent="0.25"/>
    <row r="70" s="41" customFormat="1" x14ac:dyDescent="0.25"/>
    <row r="71" s="41" customFormat="1" x14ac:dyDescent="0.25"/>
    <row r="72" s="41" customFormat="1" x14ac:dyDescent="0.25"/>
    <row r="73" s="41" customFormat="1" x14ac:dyDescent="0.25"/>
    <row r="74" s="41" customFormat="1" x14ac:dyDescent="0.25"/>
    <row r="75" s="41" customFormat="1" x14ac:dyDescent="0.25"/>
    <row r="76" s="41" customFormat="1" x14ac:dyDescent="0.25"/>
    <row r="77" s="41" customFormat="1" x14ac:dyDescent="0.25"/>
    <row r="78" s="41" customFormat="1" x14ac:dyDescent="0.25"/>
    <row r="79" s="41" customFormat="1" x14ac:dyDescent="0.25"/>
    <row r="80" s="41" customFormat="1" x14ac:dyDescent="0.25"/>
    <row r="81" s="41" customFormat="1" x14ac:dyDescent="0.25"/>
    <row r="82" s="41" customFormat="1" x14ac:dyDescent="0.25"/>
    <row r="83" s="41" customFormat="1" x14ac:dyDescent="0.25"/>
    <row r="84" s="41" customFormat="1" x14ac:dyDescent="0.25"/>
    <row r="85" s="41" customFormat="1" x14ac:dyDescent="0.25"/>
    <row r="86" s="41" customFormat="1" x14ac:dyDescent="0.25"/>
    <row r="87" s="41" customFormat="1" x14ac:dyDescent="0.25"/>
    <row r="88" s="41" customFormat="1" x14ac:dyDescent="0.25"/>
    <row r="89" s="41" customFormat="1" x14ac:dyDescent="0.25"/>
    <row r="90" s="41" customFormat="1" x14ac:dyDescent="0.25"/>
    <row r="91" s="41" customFormat="1" x14ac:dyDescent="0.25"/>
    <row r="92" s="41" customFormat="1" x14ac:dyDescent="0.25"/>
    <row r="93" s="41" customFormat="1" x14ac:dyDescent="0.25"/>
    <row r="94" s="41" customFormat="1" x14ac:dyDescent="0.25"/>
    <row r="95" s="41" customFormat="1" x14ac:dyDescent="0.25"/>
    <row r="96" s="41" customFormat="1" x14ac:dyDescent="0.25"/>
    <row r="97" s="41" customFormat="1" x14ac:dyDescent="0.25"/>
    <row r="98" s="41" customFormat="1" x14ac:dyDescent="0.25"/>
    <row r="99" s="41" customFormat="1" x14ac:dyDescent="0.25"/>
    <row r="100" s="41" customFormat="1" x14ac:dyDescent="0.25"/>
    <row r="101" s="41" customFormat="1" x14ac:dyDescent="0.25"/>
    <row r="102" s="41" customFormat="1" x14ac:dyDescent="0.25"/>
    <row r="103" s="41" customFormat="1" x14ac:dyDescent="0.25"/>
    <row r="104" s="41" customFormat="1" x14ac:dyDescent="0.25"/>
    <row r="105" s="41" customFormat="1" x14ac:dyDescent="0.25"/>
    <row r="106" s="41" customFormat="1" x14ac:dyDescent="0.25"/>
    <row r="107" s="41" customFormat="1" x14ac:dyDescent="0.25"/>
    <row r="108" s="41" customFormat="1" x14ac:dyDescent="0.25"/>
    <row r="109" s="41" customFormat="1" x14ac:dyDescent="0.25"/>
    <row r="110" s="41" customFormat="1" x14ac:dyDescent="0.25"/>
    <row r="111" s="41" customFormat="1" x14ac:dyDescent="0.25"/>
    <row r="112" s="41" customFormat="1" x14ac:dyDescent="0.25"/>
    <row r="113" s="41" customFormat="1" x14ac:dyDescent="0.25"/>
    <row r="114" s="41" customFormat="1" x14ac:dyDescent="0.25"/>
    <row r="115" s="41" customFormat="1" x14ac:dyDescent="0.25"/>
    <row r="116" s="41" customFormat="1" x14ac:dyDescent="0.25"/>
    <row r="117" s="41" customFormat="1" x14ac:dyDescent="0.25"/>
    <row r="118" s="41" customFormat="1" x14ac:dyDescent="0.25"/>
    <row r="119" s="41" customFormat="1" x14ac:dyDescent="0.25"/>
    <row r="120" s="41" customFormat="1" x14ac:dyDescent="0.25"/>
    <row r="121" s="41" customFormat="1" x14ac:dyDescent="0.25"/>
    <row r="122" s="41" customFormat="1" x14ac:dyDescent="0.25"/>
    <row r="123" s="41" customFormat="1" x14ac:dyDescent="0.25"/>
    <row r="124" s="41" customFormat="1" x14ac:dyDescent="0.25"/>
    <row r="125" s="41" customFormat="1" x14ac:dyDescent="0.25"/>
    <row r="126" s="41" customFormat="1" x14ac:dyDescent="0.25"/>
    <row r="127" s="41" customFormat="1" x14ac:dyDescent="0.25"/>
    <row r="128" s="41" customFormat="1" x14ac:dyDescent="0.25"/>
    <row r="129" s="41" customFormat="1" x14ac:dyDescent="0.25"/>
    <row r="130" s="41" customFormat="1" x14ac:dyDescent="0.25"/>
    <row r="131" s="41" customFormat="1" x14ac:dyDescent="0.25"/>
    <row r="132" s="41" customFormat="1" x14ac:dyDescent="0.25"/>
    <row r="133" s="41" customFormat="1" x14ac:dyDescent="0.25"/>
    <row r="134" s="41" customFormat="1" x14ac:dyDescent="0.25"/>
    <row r="135" s="41" customFormat="1" x14ac:dyDescent="0.25"/>
    <row r="136" s="41" customFormat="1" x14ac:dyDescent="0.25"/>
    <row r="137" s="41" customFormat="1" x14ac:dyDescent="0.25"/>
    <row r="138" s="41" customFormat="1" x14ac:dyDescent="0.25"/>
    <row r="139" s="41" customFormat="1" x14ac:dyDescent="0.25"/>
    <row r="140" s="41" customFormat="1" x14ac:dyDescent="0.25"/>
    <row r="141" s="41" customFormat="1" x14ac:dyDescent="0.25"/>
    <row r="142" s="41" customFormat="1" x14ac:dyDescent="0.25"/>
    <row r="143" s="41" customFormat="1" x14ac:dyDescent="0.25"/>
    <row r="144" s="41" customFormat="1" x14ac:dyDescent="0.25"/>
    <row r="145" s="41" customFormat="1" x14ac:dyDescent="0.25"/>
    <row r="146" s="41" customFormat="1" x14ac:dyDescent="0.25"/>
    <row r="147" s="41" customFormat="1" x14ac:dyDescent="0.25"/>
    <row r="148" s="41" customFormat="1" x14ac:dyDescent="0.25"/>
    <row r="149" s="41" customFormat="1" x14ac:dyDescent="0.25"/>
    <row r="150" s="41" customFormat="1" x14ac:dyDescent="0.25"/>
    <row r="151" s="41" customFormat="1" x14ac:dyDescent="0.25"/>
    <row r="152" s="41" customFormat="1" x14ac:dyDescent="0.25"/>
    <row r="153" s="41" customFormat="1" x14ac:dyDescent="0.25"/>
    <row r="154" s="41" customFormat="1" x14ac:dyDescent="0.25"/>
    <row r="155" s="41" customFormat="1" x14ac:dyDescent="0.25"/>
    <row r="156" s="41" customFormat="1" x14ac:dyDescent="0.25"/>
    <row r="157" s="41" customFormat="1" x14ac:dyDescent="0.25"/>
    <row r="158" s="41" customFormat="1" x14ac:dyDescent="0.25"/>
    <row r="159" s="41" customFormat="1" x14ac:dyDescent="0.25"/>
    <row r="160" s="41" customFormat="1" x14ac:dyDescent="0.25"/>
    <row r="161" s="41" customFormat="1" x14ac:dyDescent="0.25"/>
    <row r="162" s="41" customFormat="1" x14ac:dyDescent="0.25"/>
    <row r="163" s="41" customFormat="1" x14ac:dyDescent="0.25"/>
    <row r="164" s="41" customFormat="1" x14ac:dyDescent="0.25"/>
    <row r="165" s="41" customFormat="1" x14ac:dyDescent="0.25"/>
    <row r="166" s="41" customFormat="1" x14ac:dyDescent="0.25"/>
    <row r="167" s="41" customFormat="1" x14ac:dyDescent="0.25"/>
    <row r="168" s="41" customFormat="1" x14ac:dyDescent="0.25"/>
    <row r="169" s="41" customFormat="1" x14ac:dyDescent="0.25"/>
    <row r="170" s="41" customFormat="1" x14ac:dyDescent="0.25"/>
    <row r="171" s="41" customFormat="1" x14ac:dyDescent="0.25"/>
    <row r="172" s="41" customFormat="1" x14ac:dyDescent="0.25"/>
    <row r="173" s="41" customFormat="1" x14ac:dyDescent="0.25"/>
    <row r="174" s="41" customFormat="1" x14ac:dyDescent="0.25"/>
    <row r="175" s="41" customFormat="1" x14ac:dyDescent="0.25"/>
    <row r="176" s="41" customFormat="1" x14ac:dyDescent="0.25"/>
    <row r="177" s="41" customFormat="1" x14ac:dyDescent="0.25"/>
    <row r="178" s="41" customFormat="1" x14ac:dyDescent="0.25"/>
    <row r="179" s="41" customFormat="1" x14ac:dyDescent="0.25"/>
    <row r="180" s="41" customFormat="1" x14ac:dyDescent="0.25"/>
    <row r="181" s="41" customFormat="1" x14ac:dyDescent="0.25"/>
    <row r="182" s="41" customFormat="1" x14ac:dyDescent="0.25"/>
    <row r="183" s="41" customFormat="1" x14ac:dyDescent="0.25"/>
    <row r="184" s="41" customFormat="1" x14ac:dyDescent="0.25"/>
    <row r="185" s="41" customFormat="1" x14ac:dyDescent="0.25"/>
    <row r="186" s="41" customFormat="1" x14ac:dyDescent="0.25"/>
    <row r="187" s="41" customFormat="1" x14ac:dyDescent="0.25"/>
    <row r="188" s="41" customFormat="1" x14ac:dyDescent="0.25"/>
    <row r="189" s="41" customFormat="1" x14ac:dyDescent="0.25"/>
    <row r="190" s="41" customFormat="1" x14ac:dyDescent="0.25"/>
    <row r="191" s="41" customFormat="1" x14ac:dyDescent="0.25"/>
    <row r="192" s="41" customFormat="1" x14ac:dyDescent="0.25"/>
    <row r="193" s="41" customFormat="1" x14ac:dyDescent="0.25"/>
    <row r="194" s="41" customFormat="1" x14ac:dyDescent="0.25"/>
    <row r="195" s="41" customFormat="1" x14ac:dyDescent="0.25"/>
    <row r="196" s="41" customFormat="1" x14ac:dyDescent="0.25"/>
    <row r="197" s="41" customFormat="1" x14ac:dyDescent="0.25"/>
    <row r="198" s="41" customFormat="1" x14ac:dyDescent="0.25"/>
    <row r="199" s="41" customFormat="1" x14ac:dyDescent="0.25"/>
    <row r="200" s="41" customFormat="1" x14ac:dyDescent="0.25"/>
    <row r="201" s="41" customFormat="1" x14ac:dyDescent="0.25"/>
    <row r="202" s="41" customFormat="1" x14ac:dyDescent="0.25"/>
    <row r="203" s="41" customFormat="1" x14ac:dyDescent="0.25"/>
    <row r="204" s="41" customFormat="1" x14ac:dyDescent="0.25"/>
    <row r="205" s="41" customFormat="1" x14ac:dyDescent="0.25"/>
    <row r="206" s="41" customFormat="1" x14ac:dyDescent="0.25"/>
    <row r="207" s="41" customFormat="1" x14ac:dyDescent="0.25"/>
    <row r="208" s="41" customFormat="1" x14ac:dyDescent="0.25"/>
    <row r="209" s="41" customFormat="1" x14ac:dyDescent="0.25"/>
    <row r="210" s="41" customFormat="1" x14ac:dyDescent="0.25"/>
    <row r="211" s="41" customFormat="1" x14ac:dyDescent="0.25"/>
    <row r="212" s="41" customFormat="1" x14ac:dyDescent="0.25"/>
    <row r="213" s="41" customFormat="1" x14ac:dyDescent="0.25"/>
    <row r="214" s="41" customFormat="1" x14ac:dyDescent="0.25"/>
    <row r="215" s="41" customFormat="1" x14ac:dyDescent="0.25"/>
    <row r="216" s="41" customFormat="1" x14ac:dyDescent="0.25"/>
    <row r="217" s="41" customFormat="1" x14ac:dyDescent="0.25"/>
    <row r="218" s="41" customFormat="1" x14ac:dyDescent="0.25"/>
    <row r="219" s="41" customFormat="1" x14ac:dyDescent="0.25"/>
    <row r="220" s="41" customFormat="1" x14ac:dyDescent="0.25"/>
    <row r="221" s="41" customFormat="1" x14ac:dyDescent="0.25"/>
    <row r="222" s="41" customFormat="1" x14ac:dyDescent="0.25"/>
    <row r="223" s="41" customFormat="1" x14ac:dyDescent="0.25"/>
    <row r="224" s="41" customFormat="1" x14ac:dyDescent="0.25"/>
    <row r="225" s="41" customFormat="1" x14ac:dyDescent="0.25"/>
    <row r="226" s="41" customFormat="1" x14ac:dyDescent="0.25"/>
    <row r="227" s="41" customFormat="1" x14ac:dyDescent="0.25"/>
    <row r="228" s="41" customFormat="1" x14ac:dyDescent="0.25"/>
    <row r="229" s="41" customFormat="1" x14ac:dyDescent="0.25"/>
    <row r="230" s="41" customFormat="1" x14ac:dyDescent="0.25"/>
    <row r="231" s="41" customFormat="1" x14ac:dyDescent="0.25"/>
    <row r="232" s="41" customFormat="1" x14ac:dyDescent="0.25"/>
    <row r="233" s="41" customFormat="1" x14ac:dyDescent="0.25"/>
    <row r="234" s="41" customFormat="1" x14ac:dyDescent="0.25"/>
    <row r="235" s="41" customFormat="1" x14ac:dyDescent="0.25"/>
    <row r="236" s="41" customFormat="1" x14ac:dyDescent="0.25"/>
    <row r="237" s="41" customFormat="1" x14ac:dyDescent="0.25"/>
    <row r="238" s="41" customFormat="1" x14ac:dyDescent="0.25"/>
    <row r="239" s="41" customFormat="1" x14ac:dyDescent="0.25"/>
    <row r="240" s="41" customFormat="1" x14ac:dyDescent="0.25"/>
    <row r="241" s="41" customFormat="1" x14ac:dyDescent="0.25"/>
    <row r="242" s="41" customFormat="1" x14ac:dyDescent="0.25"/>
    <row r="243" s="41" customFormat="1" x14ac:dyDescent="0.25"/>
    <row r="244" s="41" customFormat="1" x14ac:dyDescent="0.25"/>
    <row r="245" s="41" customFormat="1" x14ac:dyDescent="0.25"/>
    <row r="246" s="41" customFormat="1" x14ac:dyDescent="0.25"/>
    <row r="247" s="41" customFormat="1" x14ac:dyDescent="0.25"/>
    <row r="248" s="41" customFormat="1" x14ac:dyDescent="0.25"/>
    <row r="249" s="41" customFormat="1" x14ac:dyDescent="0.25"/>
    <row r="250" s="41" customFormat="1" x14ac:dyDescent="0.25"/>
    <row r="251" s="41" customFormat="1" x14ac:dyDescent="0.25"/>
    <row r="252" s="41" customFormat="1" x14ac:dyDescent="0.25"/>
    <row r="253" s="41" customFormat="1" x14ac:dyDescent="0.25"/>
    <row r="254" s="41" customFormat="1" x14ac:dyDescent="0.25"/>
    <row r="255" s="41" customFormat="1" x14ac:dyDescent="0.25"/>
    <row r="256" s="41" customFormat="1" x14ac:dyDescent="0.25"/>
    <row r="257" s="41" customFormat="1" x14ac:dyDescent="0.25"/>
    <row r="258" s="41" customFormat="1" x14ac:dyDescent="0.25"/>
    <row r="259" s="41" customFormat="1" x14ac:dyDescent="0.25"/>
    <row r="260" s="41" customFormat="1" x14ac:dyDescent="0.25"/>
    <row r="261" s="41" customFormat="1" x14ac:dyDescent="0.25"/>
    <row r="262" s="41" customFormat="1" x14ac:dyDescent="0.25"/>
    <row r="263" s="41" customFormat="1" x14ac:dyDescent="0.25"/>
    <row r="264" s="41" customFormat="1" x14ac:dyDescent="0.25"/>
    <row r="265" s="41" customFormat="1" x14ac:dyDescent="0.25"/>
    <row r="266" s="41" customFormat="1" x14ac:dyDescent="0.25"/>
    <row r="267" s="41" customFormat="1" x14ac:dyDescent="0.25"/>
    <row r="268" s="41" customFormat="1" x14ac:dyDescent="0.25"/>
    <row r="269" s="41" customFormat="1" x14ac:dyDescent="0.25"/>
    <row r="270" s="41" customFormat="1" x14ac:dyDescent="0.25"/>
    <row r="271" s="41" customFormat="1" x14ac:dyDescent="0.25"/>
    <row r="272" s="41" customFormat="1" x14ac:dyDescent="0.25"/>
    <row r="273" s="41" customFormat="1" x14ac:dyDescent="0.25"/>
    <row r="274" s="41" customFormat="1" x14ac:dyDescent="0.25"/>
    <row r="275" s="41" customFormat="1" x14ac:dyDescent="0.25"/>
    <row r="276" s="41" customFormat="1" x14ac:dyDescent="0.25"/>
    <row r="277" s="41" customFormat="1" x14ac:dyDescent="0.25"/>
    <row r="278" s="41" customFormat="1" x14ac:dyDescent="0.25"/>
    <row r="279" s="41" customFormat="1" x14ac:dyDescent="0.25"/>
    <row r="280" s="41" customFormat="1" x14ac:dyDescent="0.25"/>
    <row r="281" s="41" customFormat="1" x14ac:dyDescent="0.25"/>
    <row r="282" s="41" customFormat="1" x14ac:dyDescent="0.25"/>
    <row r="283" s="41" customFormat="1" x14ac:dyDescent="0.25"/>
    <row r="284" s="41" customFormat="1" x14ac:dyDescent="0.25"/>
    <row r="285" s="41" customFormat="1" x14ac:dyDescent="0.25"/>
    <row r="286" s="41" customFormat="1" x14ac:dyDescent="0.25"/>
    <row r="287" s="41" customFormat="1" x14ac:dyDescent="0.25"/>
    <row r="288" s="41" customFormat="1" x14ac:dyDescent="0.25"/>
    <row r="289" s="41" customFormat="1" x14ac:dyDescent="0.25"/>
    <row r="290" s="41" customFormat="1" x14ac:dyDescent="0.25"/>
    <row r="291" s="41" customFormat="1" x14ac:dyDescent="0.25"/>
    <row r="292" s="41" customFormat="1" x14ac:dyDescent="0.25"/>
    <row r="293" s="41" customFormat="1" x14ac:dyDescent="0.25"/>
    <row r="294" s="41" customFormat="1" x14ac:dyDescent="0.25"/>
    <row r="295" s="41" customFormat="1" x14ac:dyDescent="0.25"/>
    <row r="296" s="41" customFormat="1" x14ac:dyDescent="0.25"/>
    <row r="297" s="41" customFormat="1" x14ac:dyDescent="0.25"/>
    <row r="298" s="41" customFormat="1" x14ac:dyDescent="0.25"/>
    <row r="299" s="41" customFormat="1" x14ac:dyDescent="0.25"/>
    <row r="300" s="41" customFormat="1" x14ac:dyDescent="0.25"/>
    <row r="301" s="41" customFormat="1" x14ac:dyDescent="0.25"/>
    <row r="302" s="41" customFormat="1" x14ac:dyDescent="0.25"/>
    <row r="303" s="41" customFormat="1" x14ac:dyDescent="0.25"/>
    <row r="304" s="41" customFormat="1" x14ac:dyDescent="0.25"/>
    <row r="305" s="41" customFormat="1" x14ac:dyDescent="0.25"/>
    <row r="306" s="41" customFormat="1" x14ac:dyDescent="0.25"/>
    <row r="307" s="41" customFormat="1" x14ac:dyDescent="0.25"/>
    <row r="308" s="41" customFormat="1" x14ac:dyDescent="0.25"/>
    <row r="309" s="41" customFormat="1" x14ac:dyDescent="0.25"/>
    <row r="310" s="41" customFormat="1" x14ac:dyDescent="0.25"/>
    <row r="311" s="41" customFormat="1" x14ac:dyDescent="0.25"/>
    <row r="312" s="41" customFormat="1" x14ac:dyDescent="0.25"/>
    <row r="313" s="41" customFormat="1" x14ac:dyDescent="0.25"/>
    <row r="314" s="41" customFormat="1" x14ac:dyDescent="0.25"/>
    <row r="315" s="41" customFormat="1" x14ac:dyDescent="0.25"/>
    <row r="316" s="41" customFormat="1" x14ac:dyDescent="0.25"/>
    <row r="317" s="41" customFormat="1" x14ac:dyDescent="0.25"/>
    <row r="318" s="41" customFormat="1" x14ac:dyDescent="0.25"/>
    <row r="319" s="41" customFormat="1" x14ac:dyDescent="0.25"/>
    <row r="320" s="41" customFormat="1" x14ac:dyDescent="0.25"/>
    <row r="321" s="41" customFormat="1" x14ac:dyDescent="0.25"/>
    <row r="322" s="41" customFormat="1" x14ac:dyDescent="0.25"/>
    <row r="323" s="41" customFormat="1" x14ac:dyDescent="0.25"/>
    <row r="324" s="41" customFormat="1" x14ac:dyDescent="0.25"/>
    <row r="325" s="41" customFormat="1" x14ac:dyDescent="0.25"/>
    <row r="326" s="41" customFormat="1" x14ac:dyDescent="0.25"/>
    <row r="327" s="41" customFormat="1" x14ac:dyDescent="0.25"/>
    <row r="328" s="41" customFormat="1" x14ac:dyDescent="0.25"/>
    <row r="329" s="41" customFormat="1" x14ac:dyDescent="0.25"/>
    <row r="330" s="41" customFormat="1" x14ac:dyDescent="0.25"/>
    <row r="331" s="41" customFormat="1" x14ac:dyDescent="0.25"/>
    <row r="332" s="41" customFormat="1" x14ac:dyDescent="0.25"/>
    <row r="333" s="41" customFormat="1" x14ac:dyDescent="0.25"/>
    <row r="334" s="41" customFormat="1" x14ac:dyDescent="0.25"/>
    <row r="335" s="41" customFormat="1" x14ac:dyDescent="0.25"/>
    <row r="336" s="41" customFormat="1" x14ac:dyDescent="0.25"/>
    <row r="337" s="41" customFormat="1" x14ac:dyDescent="0.25"/>
    <row r="338" s="41" customFormat="1" x14ac:dyDescent="0.25"/>
    <row r="339" s="41" customFormat="1" x14ac:dyDescent="0.25"/>
    <row r="340" s="41" customFormat="1" x14ac:dyDescent="0.25"/>
    <row r="341" s="41" customFormat="1" x14ac:dyDescent="0.25"/>
    <row r="342" s="41" customFormat="1" x14ac:dyDescent="0.25"/>
    <row r="343" s="41" customFormat="1" x14ac:dyDescent="0.25"/>
    <row r="344" s="41" customFormat="1" x14ac:dyDescent="0.25"/>
    <row r="345" s="41" customFormat="1" x14ac:dyDescent="0.25"/>
    <row r="346" s="41" customFormat="1" x14ac:dyDescent="0.25"/>
    <row r="347" s="41" customFormat="1" x14ac:dyDescent="0.25"/>
    <row r="348" s="41" customFormat="1" x14ac:dyDescent="0.25"/>
    <row r="349" s="41" customFormat="1" x14ac:dyDescent="0.25"/>
    <row r="350" s="41" customFormat="1" x14ac:dyDescent="0.25"/>
    <row r="351" s="41" customFormat="1" x14ac:dyDescent="0.25"/>
    <row r="352" s="41" customFormat="1" x14ac:dyDescent="0.25"/>
    <row r="353" s="41" customFormat="1" x14ac:dyDescent="0.25"/>
    <row r="354" s="41" customFormat="1" x14ac:dyDescent="0.25"/>
    <row r="355" s="41" customFormat="1" x14ac:dyDescent="0.25"/>
    <row r="356" s="41" customFormat="1" x14ac:dyDescent="0.25"/>
    <row r="357" s="41" customFormat="1" x14ac:dyDescent="0.25"/>
    <row r="358" s="41" customFormat="1" x14ac:dyDescent="0.25"/>
    <row r="359" s="41" customFormat="1" x14ac:dyDescent="0.25"/>
    <row r="360" s="41" customFormat="1" x14ac:dyDescent="0.25"/>
    <row r="361" s="41" customFormat="1" x14ac:dyDescent="0.25"/>
    <row r="362" s="41" customFormat="1" x14ac:dyDescent="0.25"/>
    <row r="363" s="41" customFormat="1" x14ac:dyDescent="0.25"/>
    <row r="364" s="41" customFormat="1" x14ac:dyDescent="0.25"/>
    <row r="365" s="41" customFormat="1" x14ac:dyDescent="0.25"/>
    <row r="366" s="41" customFormat="1" x14ac:dyDescent="0.25"/>
    <row r="367" s="41" customFormat="1" x14ac:dyDescent="0.25"/>
    <row r="368" s="41" customFormat="1" x14ac:dyDescent="0.25"/>
    <row r="369" s="41" customFormat="1" x14ac:dyDescent="0.25"/>
    <row r="370" s="41" customFormat="1" x14ac:dyDescent="0.25"/>
    <row r="371" s="41" customFormat="1" x14ac:dyDescent="0.25"/>
    <row r="372" s="41" customFormat="1" x14ac:dyDescent="0.25"/>
    <row r="373" s="41" customFormat="1" x14ac:dyDescent="0.25"/>
    <row r="374" s="41" customFormat="1" x14ac:dyDescent="0.25"/>
    <row r="375" s="41" customFormat="1" x14ac:dyDescent="0.25"/>
    <row r="376" s="41" customFormat="1" x14ac:dyDescent="0.25"/>
    <row r="377" s="41" customFormat="1" x14ac:dyDescent="0.25"/>
    <row r="378" s="41" customFormat="1" x14ac:dyDescent="0.25"/>
    <row r="379" s="41" customFormat="1" x14ac:dyDescent="0.25"/>
    <row r="380" s="41" customFormat="1" x14ac:dyDescent="0.25"/>
    <row r="381" s="41" customFormat="1" x14ac:dyDescent="0.25"/>
    <row r="382" s="41" customFormat="1" x14ac:dyDescent="0.25"/>
    <row r="383" s="41" customFormat="1" x14ac:dyDescent="0.25"/>
    <row r="384" s="41" customFormat="1" x14ac:dyDescent="0.25"/>
    <row r="385" s="41" customFormat="1" x14ac:dyDescent="0.25"/>
    <row r="386" s="41" customFormat="1" x14ac:dyDescent="0.25"/>
    <row r="387" s="41" customFormat="1" x14ac:dyDescent="0.25"/>
    <row r="388" s="41" customFormat="1" x14ac:dyDescent="0.25"/>
    <row r="389" s="41" customFormat="1" x14ac:dyDescent="0.25"/>
    <row r="390" s="41" customFormat="1" x14ac:dyDescent="0.25"/>
    <row r="391" s="41" customFormat="1" x14ac:dyDescent="0.25"/>
    <row r="392" s="41" customFormat="1" x14ac:dyDescent="0.25"/>
    <row r="393" s="41" customFormat="1" x14ac:dyDescent="0.25"/>
    <row r="394" s="41" customFormat="1" x14ac:dyDescent="0.25"/>
    <row r="395" s="41" customFormat="1" x14ac:dyDescent="0.25"/>
    <row r="396" s="41" customFormat="1" x14ac:dyDescent="0.25"/>
    <row r="397" s="41" customFormat="1" x14ac:dyDescent="0.25"/>
    <row r="398" s="41" customFormat="1" x14ac:dyDescent="0.25"/>
    <row r="399" s="41" customFormat="1" x14ac:dyDescent="0.25"/>
    <row r="400" s="41" customFormat="1" x14ac:dyDescent="0.25"/>
    <row r="401" s="41" customFormat="1" x14ac:dyDescent="0.25"/>
    <row r="402" s="41" customFormat="1" x14ac:dyDescent="0.25"/>
    <row r="403" s="41" customFormat="1" x14ac:dyDescent="0.25"/>
    <row r="404" s="41" customFormat="1" x14ac:dyDescent="0.25"/>
    <row r="405" s="41" customFormat="1" x14ac:dyDescent="0.25"/>
    <row r="406" s="41" customFormat="1" x14ac:dyDescent="0.25"/>
    <row r="407" s="41" customFormat="1" x14ac:dyDescent="0.25"/>
    <row r="408" s="41" customFormat="1" x14ac:dyDescent="0.25"/>
    <row r="409" s="41" customFormat="1" x14ac:dyDescent="0.25"/>
    <row r="410" s="41" customFormat="1" x14ac:dyDescent="0.25"/>
    <row r="411" s="41" customFormat="1" x14ac:dyDescent="0.25"/>
    <row r="412" s="41" customFormat="1" x14ac:dyDescent="0.25"/>
    <row r="413" s="41" customFormat="1" x14ac:dyDescent="0.25"/>
    <row r="414" s="41" customFormat="1" x14ac:dyDescent="0.25"/>
    <row r="415" s="41" customFormat="1" x14ac:dyDescent="0.25"/>
    <row r="416" s="41" customFormat="1" x14ac:dyDescent="0.25"/>
    <row r="417" s="41" customFormat="1" x14ac:dyDescent="0.25"/>
    <row r="418" s="41" customFormat="1" x14ac:dyDescent="0.25"/>
    <row r="419" s="41" customFormat="1" x14ac:dyDescent="0.25"/>
    <row r="420" s="41" customFormat="1" x14ac:dyDescent="0.25"/>
    <row r="421" s="41" customFormat="1" x14ac:dyDescent="0.25"/>
    <row r="422" s="41" customFormat="1" x14ac:dyDescent="0.25"/>
    <row r="423" s="41" customFormat="1" x14ac:dyDescent="0.25"/>
    <row r="424" s="41" customFormat="1" x14ac:dyDescent="0.25"/>
    <row r="425" s="41" customFormat="1" x14ac:dyDescent="0.25"/>
    <row r="426" s="41" customFormat="1" x14ac:dyDescent="0.25"/>
    <row r="427" s="41" customFormat="1" x14ac:dyDescent="0.25"/>
    <row r="428" s="41" customFormat="1" x14ac:dyDescent="0.25"/>
    <row r="429" s="41" customFormat="1" x14ac:dyDescent="0.25"/>
    <row r="430" s="41" customFormat="1" x14ac:dyDescent="0.25"/>
    <row r="431" s="41" customFormat="1" x14ac:dyDescent="0.25"/>
    <row r="432" s="41" customFormat="1" x14ac:dyDescent="0.25"/>
    <row r="433" s="41" customFormat="1" x14ac:dyDescent="0.25"/>
    <row r="434" s="41" customFormat="1" x14ac:dyDescent="0.25"/>
    <row r="435" s="41" customFormat="1" x14ac:dyDescent="0.25"/>
    <row r="436" s="41" customFormat="1" x14ac:dyDescent="0.25"/>
    <row r="437" s="41" customFormat="1" x14ac:dyDescent="0.25"/>
    <row r="438" s="41" customFormat="1" x14ac:dyDescent="0.25"/>
    <row r="439" s="41" customFormat="1" x14ac:dyDescent="0.25"/>
    <row r="440" s="41" customFormat="1" x14ac:dyDescent="0.25"/>
    <row r="441" s="41" customFormat="1" x14ac:dyDescent="0.25"/>
    <row r="442" s="41" customFormat="1" x14ac:dyDescent="0.25"/>
    <row r="443" s="41" customFormat="1" x14ac:dyDescent="0.25"/>
    <row r="444" s="41" customFormat="1" x14ac:dyDescent="0.25"/>
    <row r="445" s="41" customFormat="1" x14ac:dyDescent="0.25"/>
    <row r="446" s="41" customFormat="1" x14ac:dyDescent="0.25"/>
    <row r="447" s="41" customFormat="1" x14ac:dyDescent="0.25"/>
    <row r="448" s="41" customFormat="1" x14ac:dyDescent="0.25"/>
    <row r="449" s="41" customFormat="1" x14ac:dyDescent="0.25"/>
    <row r="450" s="41" customFormat="1" x14ac:dyDescent="0.25"/>
    <row r="451" s="41" customFormat="1" x14ac:dyDescent="0.25"/>
    <row r="452" s="41" customFormat="1" x14ac:dyDescent="0.25"/>
    <row r="453" s="41" customFormat="1" x14ac:dyDescent="0.25"/>
    <row r="454" s="41" customFormat="1" x14ac:dyDescent="0.25"/>
    <row r="455" s="41" customFormat="1" x14ac:dyDescent="0.25"/>
    <row r="456" s="41" customFormat="1" x14ac:dyDescent="0.25"/>
    <row r="457" s="41" customFormat="1" x14ac:dyDescent="0.25"/>
    <row r="458" s="41" customFormat="1" x14ac:dyDescent="0.25"/>
    <row r="459" s="41" customFormat="1" x14ac:dyDescent="0.25"/>
    <row r="460" s="41" customFormat="1" x14ac:dyDescent="0.25"/>
    <row r="461" s="41" customFormat="1" x14ac:dyDescent="0.25"/>
    <row r="462" s="41" customFormat="1" x14ac:dyDescent="0.25"/>
    <row r="463" s="41" customFormat="1" x14ac:dyDescent="0.25"/>
    <row r="464" s="41" customFormat="1" x14ac:dyDescent="0.25"/>
    <row r="465" s="41" customFormat="1" x14ac:dyDescent="0.25"/>
    <row r="466" s="41" customFormat="1" x14ac:dyDescent="0.25"/>
    <row r="467" s="41" customFormat="1" x14ac:dyDescent="0.25"/>
    <row r="468" s="41" customFormat="1" x14ac:dyDescent="0.25"/>
    <row r="469" s="41" customFormat="1" x14ac:dyDescent="0.25"/>
    <row r="470" s="41" customFormat="1" x14ac:dyDescent="0.25"/>
    <row r="471" s="41" customFormat="1" x14ac:dyDescent="0.25"/>
    <row r="472" s="41" customFormat="1" x14ac:dyDescent="0.25"/>
    <row r="473" s="41" customFormat="1" x14ac:dyDescent="0.25"/>
    <row r="474" s="41" customFormat="1" x14ac:dyDescent="0.25"/>
    <row r="475" s="41" customFormat="1" x14ac:dyDescent="0.25"/>
    <row r="476" s="41" customFormat="1" x14ac:dyDescent="0.25"/>
    <row r="477" s="41" customFormat="1" x14ac:dyDescent="0.25"/>
    <row r="478" s="41" customFormat="1" x14ac:dyDescent="0.25"/>
    <row r="479" s="41" customFormat="1" x14ac:dyDescent="0.25"/>
    <row r="480" s="41" customFormat="1" x14ac:dyDescent="0.25"/>
    <row r="481" s="41" customFormat="1" x14ac:dyDescent="0.25"/>
    <row r="482" s="41" customFormat="1" x14ac:dyDescent="0.25"/>
    <row r="483" s="41" customFormat="1" x14ac:dyDescent="0.25"/>
    <row r="484" s="41" customFormat="1" x14ac:dyDescent="0.25"/>
    <row r="485" s="41" customFormat="1" x14ac:dyDescent="0.25"/>
    <row r="486" s="41" customFormat="1" x14ac:dyDescent="0.25"/>
    <row r="487" s="41" customFormat="1" x14ac:dyDescent="0.25"/>
    <row r="488" s="41" customFormat="1" x14ac:dyDescent="0.25"/>
    <row r="489" s="41" customFormat="1" x14ac:dyDescent="0.25"/>
    <row r="490" s="41" customFormat="1" x14ac:dyDescent="0.25"/>
    <row r="491" s="41" customFormat="1" x14ac:dyDescent="0.25"/>
    <row r="492" s="41" customFormat="1" x14ac:dyDescent="0.25"/>
    <row r="493" s="41" customFormat="1" x14ac:dyDescent="0.25"/>
    <row r="494" s="41" customFormat="1" x14ac:dyDescent="0.25"/>
    <row r="495" s="41" customFormat="1" x14ac:dyDescent="0.25"/>
    <row r="496" s="41" customFormat="1" x14ac:dyDescent="0.25"/>
    <row r="497" s="41" customFormat="1" x14ac:dyDescent="0.25"/>
    <row r="498" s="41" customFormat="1" x14ac:dyDescent="0.25"/>
    <row r="499" s="41" customFormat="1" x14ac:dyDescent="0.25"/>
    <row r="500" s="41" customFormat="1" x14ac:dyDescent="0.25"/>
    <row r="501" s="41" customFormat="1" x14ac:dyDescent="0.25"/>
    <row r="502" s="41" customFormat="1" x14ac:dyDescent="0.25"/>
    <row r="503" s="41" customFormat="1" x14ac:dyDescent="0.25"/>
    <row r="504" s="41" customFormat="1" x14ac:dyDescent="0.25"/>
    <row r="505" s="41" customFormat="1" x14ac:dyDescent="0.25"/>
    <row r="506" s="41" customFormat="1" x14ac:dyDescent="0.25"/>
    <row r="507" s="41" customFormat="1" x14ac:dyDescent="0.25"/>
    <row r="508" s="41" customFormat="1" x14ac:dyDescent="0.25"/>
    <row r="509" s="41" customFormat="1" x14ac:dyDescent="0.25"/>
    <row r="510" s="41" customFormat="1" x14ac:dyDescent="0.25"/>
    <row r="511" s="41" customFormat="1" x14ac:dyDescent="0.25"/>
    <row r="512" s="41" customFormat="1" x14ac:dyDescent="0.25"/>
    <row r="513" s="41" customFormat="1" x14ac:dyDescent="0.25"/>
    <row r="514" s="41" customFormat="1" x14ac:dyDescent="0.25"/>
    <row r="515" s="41" customFormat="1" x14ac:dyDescent="0.25"/>
    <row r="516" s="41" customFormat="1" x14ac:dyDescent="0.25"/>
    <row r="517" s="41" customFormat="1" x14ac:dyDescent="0.25"/>
    <row r="518" s="41" customFormat="1" x14ac:dyDescent="0.25"/>
    <row r="519" s="41" customFormat="1" x14ac:dyDescent="0.25"/>
    <row r="520" s="41" customFormat="1" x14ac:dyDescent="0.25"/>
    <row r="521" s="41" customFormat="1" x14ac:dyDescent="0.25"/>
    <row r="522" s="41" customFormat="1" x14ac:dyDescent="0.25"/>
    <row r="523" s="41" customFormat="1" x14ac:dyDescent="0.25"/>
    <row r="524" s="41" customFormat="1" x14ac:dyDescent="0.25"/>
    <row r="525" s="41" customFormat="1" x14ac:dyDescent="0.25"/>
    <row r="526" s="41" customFormat="1" x14ac:dyDescent="0.25"/>
    <row r="527" s="41" customFormat="1" x14ac:dyDescent="0.25"/>
    <row r="528" s="41" customFormat="1" x14ac:dyDescent="0.25"/>
    <row r="529" s="41" customFormat="1" x14ac:dyDescent="0.25"/>
    <row r="530" s="41" customFormat="1" x14ac:dyDescent="0.25"/>
    <row r="531" s="41" customFormat="1" x14ac:dyDescent="0.25"/>
    <row r="532" s="41" customFormat="1" x14ac:dyDescent="0.25"/>
    <row r="533" s="41" customFormat="1" x14ac:dyDescent="0.25"/>
    <row r="534" s="41" customFormat="1" x14ac:dyDescent="0.25"/>
    <row r="535" s="41" customFormat="1" x14ac:dyDescent="0.25"/>
    <row r="536" s="41" customFormat="1" x14ac:dyDescent="0.25"/>
    <row r="537" s="41" customFormat="1" x14ac:dyDescent="0.25"/>
    <row r="538" s="41" customFormat="1" x14ac:dyDescent="0.25"/>
    <row r="539" s="41" customFormat="1" x14ac:dyDescent="0.25"/>
    <row r="540" s="41" customFormat="1" x14ac:dyDescent="0.25"/>
    <row r="541" s="41" customFormat="1" x14ac:dyDescent="0.25"/>
    <row r="542" s="41" customFormat="1" x14ac:dyDescent="0.25"/>
    <row r="543" s="41" customFormat="1" x14ac:dyDescent="0.25"/>
    <row r="544" s="41" customFormat="1" x14ac:dyDescent="0.25"/>
    <row r="545" s="41" customFormat="1" x14ac:dyDescent="0.25"/>
    <row r="546" s="41" customFormat="1" x14ac:dyDescent="0.25"/>
    <row r="547" s="41" customFormat="1" x14ac:dyDescent="0.25"/>
    <row r="548" s="41" customFormat="1" x14ac:dyDescent="0.25"/>
    <row r="549" s="41" customFormat="1" x14ac:dyDescent="0.25"/>
    <row r="550" s="41" customFormat="1" x14ac:dyDescent="0.25"/>
    <row r="551" s="41" customFormat="1" x14ac:dyDescent="0.25"/>
    <row r="552" s="41" customFormat="1" x14ac:dyDescent="0.25"/>
    <row r="553" s="41" customFormat="1" x14ac:dyDescent="0.25"/>
    <row r="554" s="41" customFormat="1" x14ac:dyDescent="0.25"/>
    <row r="555" s="41" customFormat="1" x14ac:dyDescent="0.25"/>
    <row r="556" s="41" customFormat="1" x14ac:dyDescent="0.25"/>
    <row r="557" s="41" customFormat="1" x14ac:dyDescent="0.25"/>
    <row r="558" s="41" customFormat="1" x14ac:dyDescent="0.25"/>
    <row r="559" s="41" customFormat="1" x14ac:dyDescent="0.25"/>
    <row r="560" s="41" customFormat="1" x14ac:dyDescent="0.25"/>
    <row r="561" s="41" customFormat="1" x14ac:dyDescent="0.25"/>
    <row r="562" s="41" customFormat="1" x14ac:dyDescent="0.25"/>
    <row r="563" s="41" customFormat="1" x14ac:dyDescent="0.25"/>
    <row r="564" s="41" customFormat="1" x14ac:dyDescent="0.25"/>
    <row r="565" s="41" customFormat="1" x14ac:dyDescent="0.25"/>
    <row r="566" s="41" customFormat="1" x14ac:dyDescent="0.25"/>
    <row r="567" s="41" customFormat="1" x14ac:dyDescent="0.25"/>
    <row r="568" s="41" customFormat="1" x14ac:dyDescent="0.25"/>
    <row r="569" s="41" customFormat="1" x14ac:dyDescent="0.25"/>
    <row r="570" s="41" customFormat="1" x14ac:dyDescent="0.25"/>
    <row r="571" s="41" customFormat="1" x14ac:dyDescent="0.25"/>
    <row r="572" s="41" customFormat="1" x14ac:dyDescent="0.25"/>
    <row r="573" s="41" customFormat="1" x14ac:dyDescent="0.25"/>
    <row r="574" s="41" customFormat="1" x14ac:dyDescent="0.25"/>
    <row r="575" s="41" customFormat="1" x14ac:dyDescent="0.25"/>
    <row r="576" s="41" customFormat="1" x14ac:dyDescent="0.25"/>
    <row r="577" s="41" customFormat="1" x14ac:dyDescent="0.25"/>
    <row r="578" s="41" customFormat="1" x14ac:dyDescent="0.25"/>
    <row r="579" s="41" customFormat="1" x14ac:dyDescent="0.25"/>
    <row r="580" s="41" customFormat="1" x14ac:dyDescent="0.25"/>
    <row r="581" s="41" customFormat="1" x14ac:dyDescent="0.25"/>
    <row r="582" s="41" customFormat="1" x14ac:dyDescent="0.25"/>
    <row r="583" s="41" customFormat="1" x14ac:dyDescent="0.25"/>
    <row r="584" s="41" customFormat="1" x14ac:dyDescent="0.25"/>
    <row r="585" s="41" customFormat="1" x14ac:dyDescent="0.25"/>
    <row r="586" s="41" customFormat="1" x14ac:dyDescent="0.25"/>
    <row r="587" s="41" customFormat="1" x14ac:dyDescent="0.25"/>
    <row r="588" s="41" customFormat="1" x14ac:dyDescent="0.25"/>
    <row r="589" s="41" customFormat="1" x14ac:dyDescent="0.25"/>
    <row r="590" s="41" customFormat="1" x14ac:dyDescent="0.25"/>
    <row r="591" s="41" customFormat="1" x14ac:dyDescent="0.25"/>
    <row r="592" s="41" customFormat="1" x14ac:dyDescent="0.25"/>
    <row r="593" s="41" customFormat="1" x14ac:dyDescent="0.25"/>
    <row r="594" s="41" customFormat="1" x14ac:dyDescent="0.25"/>
    <row r="595" s="41" customFormat="1" x14ac:dyDescent="0.25"/>
    <row r="596" s="41" customFormat="1" x14ac:dyDescent="0.25"/>
    <row r="597" s="41" customFormat="1" x14ac:dyDescent="0.25"/>
    <row r="598" s="41" customFormat="1" x14ac:dyDescent="0.25"/>
    <row r="599" s="41" customFormat="1" x14ac:dyDescent="0.25"/>
    <row r="600" s="41" customFormat="1" x14ac:dyDescent="0.25"/>
    <row r="601" s="41" customFormat="1" x14ac:dyDescent="0.25"/>
    <row r="602" s="41" customFormat="1" x14ac:dyDescent="0.25"/>
    <row r="603" s="41" customFormat="1" x14ac:dyDescent="0.25"/>
    <row r="604" s="41" customFormat="1" x14ac:dyDescent="0.25"/>
    <row r="605" s="41" customFormat="1" x14ac:dyDescent="0.25"/>
    <row r="606" s="41" customFormat="1" x14ac:dyDescent="0.25"/>
    <row r="607" s="41" customFormat="1" x14ac:dyDescent="0.25"/>
    <row r="608" s="41" customFormat="1" x14ac:dyDescent="0.25"/>
    <row r="609" s="41" customFormat="1" x14ac:dyDescent="0.25"/>
    <row r="610" s="41" customFormat="1" x14ac:dyDescent="0.25"/>
    <row r="611" s="41" customFormat="1" x14ac:dyDescent="0.25"/>
    <row r="612" s="41" customFormat="1" x14ac:dyDescent="0.25"/>
    <row r="613" s="41" customFormat="1" x14ac:dyDescent="0.25"/>
    <row r="614" s="41" customFormat="1" x14ac:dyDescent="0.25"/>
    <row r="615" s="41" customFormat="1" x14ac:dyDescent="0.25"/>
    <row r="616" s="41" customFormat="1" x14ac:dyDescent="0.25"/>
    <row r="617" s="41" customFormat="1" x14ac:dyDescent="0.25"/>
    <row r="618" s="41" customFormat="1" x14ac:dyDescent="0.25"/>
    <row r="619" s="41" customFormat="1" x14ac:dyDescent="0.25"/>
    <row r="620" s="41" customFormat="1" x14ac:dyDescent="0.25"/>
    <row r="621" s="41" customFormat="1" x14ac:dyDescent="0.25"/>
    <row r="622" s="41" customFormat="1" x14ac:dyDescent="0.25"/>
    <row r="623" s="41" customFormat="1" x14ac:dyDescent="0.25"/>
    <row r="624" s="41" customFormat="1" x14ac:dyDescent="0.25"/>
    <row r="625" s="41" customFormat="1" x14ac:dyDescent="0.25"/>
    <row r="626" s="41" customFormat="1" x14ac:dyDescent="0.25"/>
    <row r="627" s="41" customFormat="1" x14ac:dyDescent="0.25"/>
    <row r="628" s="41" customFormat="1" x14ac:dyDescent="0.25"/>
    <row r="629" s="41" customFormat="1" x14ac:dyDescent="0.25"/>
    <row r="630" s="41" customFormat="1" x14ac:dyDescent="0.25"/>
    <row r="631" s="41" customFormat="1" x14ac:dyDescent="0.25"/>
    <row r="632" s="41" customFormat="1" x14ac:dyDescent="0.25"/>
    <row r="633" s="41" customFormat="1" x14ac:dyDescent="0.25"/>
    <row r="634" s="41" customFormat="1" x14ac:dyDescent="0.25"/>
    <row r="635" s="41" customFormat="1" ht="14.25" customHeight="1" x14ac:dyDescent="0.25"/>
  </sheetData>
  <mergeCells count="5">
    <mergeCell ref="D2:K3"/>
    <mergeCell ref="D6:M6"/>
    <mergeCell ref="D8:L8"/>
    <mergeCell ref="D14:O14"/>
    <mergeCell ref="D15:M15"/>
  </mergeCells>
  <hyperlinks>
    <hyperlink ref="D4" r:id="rId1" xr:uid="{6101A187-E8FF-4C8C-86CA-915FFFC64691}"/>
    <hyperlink ref="D20" r:id="rId2" display="Terms of Use:" xr:uid="{5F9D98FE-3D33-424C-B238-5BF29191E709}"/>
    <hyperlink ref="D19" r:id="rId3" display="For any questions, please contact New York Fed Research Publications." xr:uid="{9AB36569-5769-4C45-A734-3516F0B5C050}"/>
    <hyperlink ref="D15:M15" r:id="rId4" display="Cite as: Daniel Mangrum, Joelle Scally, and Crystal Wang, “Three Key Facts from the Center for Microeconomic Data’s 2022 Student Loan Update,” Federal Reserve Bank of New York Liberty Street Economics, August 9, 2022, https://libertystreeteconomics.newyorkfed.org/2022/08/three-key-facts-from-the-center-for-microeconomic-datas-2022-student-loan-update." xr:uid="{86833844-AA32-4426-9768-F493C2D87A21}"/>
  </hyperlinks>
  <pageMargins left="0.7" right="0.7" top="0.75" bottom="0.75" header="0.3" footer="0.3"/>
  <pageSetup orientation="portrait" r:id="rId5"/>
  <headerFooter>
    <oddHeader>&amp;L&amp;"Calibri"&amp;11&amp;K000000NONCONFIDENTIAL // FRSONLY&amp;1#</oddHeader>
  </headerFooter>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112F5-211A-491F-A179-5EFCBD5924CD}">
  <dimension ref="A1:O47"/>
  <sheetViews>
    <sheetView workbookViewId="0">
      <selection activeCell="A5" sqref="A5:D5"/>
    </sheetView>
  </sheetViews>
  <sheetFormatPr defaultRowHeight="15" x14ac:dyDescent="0.25"/>
  <cols>
    <col min="1" max="2" width="12.42578125" customWidth="1"/>
    <col min="3" max="6" width="13.5703125" customWidth="1"/>
    <col min="7" max="7" width="4.7109375" customWidth="1"/>
    <col min="8" max="12" width="13.5703125" customWidth="1"/>
  </cols>
  <sheetData>
    <row r="1" spans="1:15" s="34" customFormat="1" x14ac:dyDescent="0.25"/>
    <row r="2" spans="1:15" s="34" customFormat="1" ht="15" customHeight="1" x14ac:dyDescent="0.25">
      <c r="C2" s="59" t="s">
        <v>122</v>
      </c>
      <c r="D2" s="59"/>
      <c r="E2" s="59"/>
      <c r="F2" s="59"/>
      <c r="G2" s="59"/>
      <c r="H2" s="59"/>
      <c r="I2" s="59"/>
      <c r="J2" s="59"/>
    </row>
    <row r="3" spans="1:15" s="34" customFormat="1" ht="15" customHeight="1" x14ac:dyDescent="0.25">
      <c r="C3" s="59"/>
      <c r="D3" s="59"/>
      <c r="E3" s="59"/>
      <c r="F3" s="59"/>
      <c r="G3" s="59"/>
      <c r="H3" s="59"/>
      <c r="I3" s="59"/>
      <c r="J3" s="59"/>
    </row>
    <row r="4" spans="1:15" s="34" customFormat="1" x14ac:dyDescent="0.25">
      <c r="C4" s="35" t="s">
        <v>123</v>
      </c>
    </row>
    <row r="5" spans="1:15" ht="18.75" x14ac:dyDescent="0.3">
      <c r="A5" s="74" t="s">
        <v>52</v>
      </c>
      <c r="B5" s="74"/>
      <c r="C5" s="74"/>
      <c r="D5" s="74"/>
    </row>
    <row r="6" spans="1:15" x14ac:dyDescent="0.25">
      <c r="A6" s="70" t="s">
        <v>10</v>
      </c>
      <c r="B6" s="70"/>
      <c r="C6" s="70"/>
      <c r="D6" s="70"/>
      <c r="E6" s="70"/>
    </row>
    <row r="8" spans="1:15" x14ac:dyDescent="0.25">
      <c r="A8" s="2"/>
    </row>
    <row r="9" spans="1:15" x14ac:dyDescent="0.25">
      <c r="B9" s="76" t="s">
        <v>53</v>
      </c>
      <c r="C9" s="76"/>
      <c r="D9" s="76"/>
      <c r="E9" s="76"/>
      <c r="F9" s="76"/>
      <c r="G9" s="20"/>
      <c r="H9" s="72" t="s">
        <v>54</v>
      </c>
      <c r="I9" s="72"/>
      <c r="J9" s="72"/>
      <c r="K9" s="72"/>
      <c r="L9" s="72"/>
    </row>
    <row r="10" spans="1:15" ht="45" x14ac:dyDescent="0.25">
      <c r="B10" s="14" t="s">
        <v>55</v>
      </c>
      <c r="C10" s="9" t="s">
        <v>56</v>
      </c>
      <c r="D10" s="14" t="s">
        <v>57</v>
      </c>
      <c r="E10" s="14" t="s">
        <v>58</v>
      </c>
      <c r="F10" s="14" t="s">
        <v>59</v>
      </c>
      <c r="G10" s="14"/>
      <c r="H10" s="14" t="s">
        <v>55</v>
      </c>
      <c r="I10" s="9" t="s">
        <v>56</v>
      </c>
      <c r="J10" s="14" t="s">
        <v>57</v>
      </c>
      <c r="K10" s="9" t="s">
        <v>58</v>
      </c>
      <c r="L10" s="14" t="s">
        <v>59</v>
      </c>
      <c r="O10" s="14"/>
    </row>
    <row r="11" spans="1:15" x14ac:dyDescent="0.25">
      <c r="A11">
        <v>2004</v>
      </c>
      <c r="B11">
        <v>652</v>
      </c>
      <c r="C11" s="7">
        <v>3421</v>
      </c>
      <c r="D11" s="7">
        <v>8045</v>
      </c>
      <c r="E11" s="7">
        <v>17820</v>
      </c>
      <c r="F11" s="7">
        <v>15106.56</v>
      </c>
      <c r="G11" s="54"/>
      <c r="H11">
        <v>486</v>
      </c>
      <c r="I11" s="7">
        <v>2708</v>
      </c>
      <c r="J11" s="7">
        <v>6390.5</v>
      </c>
      <c r="K11" s="7">
        <v>15046</v>
      </c>
      <c r="L11" s="7">
        <v>12953.59</v>
      </c>
      <c r="M11" s="12"/>
      <c r="O11" s="14"/>
    </row>
    <row r="12" spans="1:15" x14ac:dyDescent="0.25">
      <c r="A12">
        <v>2005</v>
      </c>
      <c r="B12">
        <v>652</v>
      </c>
      <c r="C12" s="7">
        <v>3503</v>
      </c>
      <c r="D12" s="7">
        <v>8392</v>
      </c>
      <c r="E12" s="7">
        <v>18709</v>
      </c>
      <c r="F12" s="7">
        <v>15839.75</v>
      </c>
      <c r="G12" s="54"/>
      <c r="H12">
        <v>490</v>
      </c>
      <c r="I12" s="7">
        <v>2757</v>
      </c>
      <c r="J12" s="7">
        <v>6506</v>
      </c>
      <c r="K12" s="7">
        <v>15195</v>
      </c>
      <c r="L12" s="7">
        <v>13126.28</v>
      </c>
      <c r="M12" s="12"/>
      <c r="O12" s="14"/>
    </row>
    <row r="13" spans="1:15" x14ac:dyDescent="0.25">
      <c r="A13">
        <v>2006</v>
      </c>
      <c r="B13">
        <v>653</v>
      </c>
      <c r="C13" s="7">
        <v>3938</v>
      </c>
      <c r="D13" s="7">
        <v>9408</v>
      </c>
      <c r="E13" s="7">
        <v>21044</v>
      </c>
      <c r="F13" s="7">
        <v>17664.52</v>
      </c>
      <c r="G13" s="54"/>
      <c r="H13">
        <v>488</v>
      </c>
      <c r="I13" s="7">
        <v>3030</v>
      </c>
      <c r="J13" s="7">
        <v>7001</v>
      </c>
      <c r="K13" s="7">
        <v>16838</v>
      </c>
      <c r="L13" s="7">
        <v>14382.81</v>
      </c>
      <c r="M13" s="12"/>
      <c r="O13" s="14"/>
    </row>
    <row r="14" spans="1:15" x14ac:dyDescent="0.25">
      <c r="A14">
        <v>2007</v>
      </c>
      <c r="B14">
        <v>654</v>
      </c>
      <c r="C14" s="7">
        <v>4272</v>
      </c>
      <c r="D14" s="7">
        <v>10218</v>
      </c>
      <c r="E14" s="7">
        <v>22673</v>
      </c>
      <c r="F14" s="7">
        <v>19015.89</v>
      </c>
      <c r="G14" s="54"/>
      <c r="H14">
        <v>488</v>
      </c>
      <c r="I14" s="7">
        <v>3367</v>
      </c>
      <c r="J14" s="7">
        <v>7655</v>
      </c>
      <c r="K14" s="7">
        <v>18248</v>
      </c>
      <c r="L14" s="7">
        <v>15407.53</v>
      </c>
      <c r="M14" s="12"/>
      <c r="O14" s="14"/>
    </row>
    <row r="15" spans="1:15" x14ac:dyDescent="0.25">
      <c r="A15">
        <v>2008</v>
      </c>
      <c r="B15">
        <v>652</v>
      </c>
      <c r="C15" s="7">
        <v>4691</v>
      </c>
      <c r="D15" s="7">
        <v>10941</v>
      </c>
      <c r="E15" s="7">
        <v>24354</v>
      </c>
      <c r="F15" s="7">
        <v>20351.259999999998</v>
      </c>
      <c r="G15" s="54"/>
      <c r="H15">
        <v>491</v>
      </c>
      <c r="I15" s="7">
        <v>3340</v>
      </c>
      <c r="J15" s="7">
        <v>7980</v>
      </c>
      <c r="K15" s="7">
        <v>19638</v>
      </c>
      <c r="L15" s="7">
        <v>16401.03</v>
      </c>
      <c r="M15" s="12"/>
      <c r="O15" s="14"/>
    </row>
    <row r="16" spans="1:15" x14ac:dyDescent="0.25">
      <c r="A16">
        <v>2009</v>
      </c>
      <c r="B16">
        <v>652</v>
      </c>
      <c r="C16" s="7">
        <v>4876.5</v>
      </c>
      <c r="D16" s="7">
        <v>11405</v>
      </c>
      <c r="E16" s="7">
        <v>25081</v>
      </c>
      <c r="F16" s="7">
        <v>21009.72</v>
      </c>
      <c r="G16" s="54"/>
      <c r="H16">
        <v>493</v>
      </c>
      <c r="I16" s="7">
        <v>3902</v>
      </c>
      <c r="J16" s="7">
        <v>8948.5</v>
      </c>
      <c r="K16" s="7">
        <v>21669</v>
      </c>
      <c r="L16" s="7">
        <v>18155.93</v>
      </c>
      <c r="M16" s="12"/>
      <c r="O16" s="14"/>
    </row>
    <row r="17" spans="1:15" x14ac:dyDescent="0.25">
      <c r="A17">
        <v>2010</v>
      </c>
      <c r="B17">
        <v>650</v>
      </c>
      <c r="C17" s="7">
        <v>5166</v>
      </c>
      <c r="D17" s="7">
        <v>11931</v>
      </c>
      <c r="E17" s="7">
        <v>26250</v>
      </c>
      <c r="F17" s="7">
        <v>21921.33</v>
      </c>
      <c r="G17" s="54"/>
      <c r="H17">
        <v>498</v>
      </c>
      <c r="I17" s="7">
        <v>4225</v>
      </c>
      <c r="J17" s="7">
        <v>9876</v>
      </c>
      <c r="K17" s="7">
        <v>23697</v>
      </c>
      <c r="L17" s="7">
        <v>19848.560000000001</v>
      </c>
      <c r="M17" s="12"/>
      <c r="O17" s="14"/>
    </row>
    <row r="18" spans="1:15" x14ac:dyDescent="0.25">
      <c r="A18">
        <v>2011</v>
      </c>
      <c r="B18">
        <v>652</v>
      </c>
      <c r="C18" s="7">
        <v>5731</v>
      </c>
      <c r="D18" s="7">
        <v>13100</v>
      </c>
      <c r="E18" s="7">
        <v>28374</v>
      </c>
      <c r="F18" s="7">
        <v>23545.53</v>
      </c>
      <c r="G18" s="7"/>
      <c r="H18">
        <v>490</v>
      </c>
      <c r="I18" s="7">
        <v>4320</v>
      </c>
      <c r="J18" s="7">
        <v>10465.5</v>
      </c>
      <c r="K18" s="7">
        <v>25523</v>
      </c>
      <c r="L18" s="7">
        <v>21157.08</v>
      </c>
    </row>
    <row r="19" spans="1:15" x14ac:dyDescent="0.25">
      <c r="A19">
        <v>2012</v>
      </c>
      <c r="B19">
        <v>645</v>
      </c>
      <c r="C19" s="7">
        <v>5950</v>
      </c>
      <c r="D19" s="7">
        <v>14000</v>
      </c>
      <c r="E19" s="7">
        <v>30112</v>
      </c>
      <c r="F19" s="7">
        <v>24811.66</v>
      </c>
      <c r="G19" s="7"/>
      <c r="H19">
        <v>495</v>
      </c>
      <c r="I19" s="7">
        <v>4659</v>
      </c>
      <c r="J19" s="7">
        <v>10950</v>
      </c>
      <c r="K19" s="7">
        <v>26473.5</v>
      </c>
      <c r="L19" s="7">
        <v>21988.080000000002</v>
      </c>
    </row>
    <row r="20" spans="1:15" x14ac:dyDescent="0.25">
      <c r="A20">
        <v>2013</v>
      </c>
      <c r="B20">
        <v>649</v>
      </c>
      <c r="C20" s="7">
        <v>5801</v>
      </c>
      <c r="D20" s="7">
        <v>13956</v>
      </c>
      <c r="E20" s="7">
        <v>30868</v>
      </c>
      <c r="F20" s="7">
        <v>25539.83</v>
      </c>
      <c r="G20" s="7"/>
      <c r="H20">
        <v>499</v>
      </c>
      <c r="I20" s="7">
        <v>5106</v>
      </c>
      <c r="J20" s="7">
        <v>11688</v>
      </c>
      <c r="K20" s="7">
        <v>28564</v>
      </c>
      <c r="L20" s="7">
        <v>23461.23</v>
      </c>
    </row>
    <row r="21" spans="1:15" x14ac:dyDescent="0.25">
      <c r="A21">
        <v>2014</v>
      </c>
      <c r="B21">
        <v>650</v>
      </c>
      <c r="C21" s="7">
        <v>5980</v>
      </c>
      <c r="D21" s="7">
        <v>14448.5</v>
      </c>
      <c r="E21" s="7">
        <v>32250</v>
      </c>
      <c r="F21" s="7">
        <v>26700.65</v>
      </c>
      <c r="G21" s="7"/>
      <c r="H21">
        <v>500</v>
      </c>
      <c r="I21" s="7">
        <v>5272</v>
      </c>
      <c r="J21" s="7">
        <v>12079</v>
      </c>
      <c r="K21" s="7">
        <v>29426</v>
      </c>
      <c r="L21" s="7">
        <v>24267.4</v>
      </c>
    </row>
    <row r="22" spans="1:15" x14ac:dyDescent="0.25">
      <c r="A22">
        <v>2015</v>
      </c>
      <c r="B22">
        <v>653</v>
      </c>
      <c r="C22" s="7">
        <v>6142</v>
      </c>
      <c r="D22" s="7">
        <v>14959</v>
      </c>
      <c r="E22" s="7">
        <v>33646.5</v>
      </c>
      <c r="F22" s="7">
        <v>27834.68</v>
      </c>
      <c r="G22" s="7"/>
      <c r="H22">
        <v>504</v>
      </c>
      <c r="I22" s="7">
        <v>5415</v>
      </c>
      <c r="J22" s="7">
        <v>12331</v>
      </c>
      <c r="K22" s="7">
        <v>30255</v>
      </c>
      <c r="L22" s="7">
        <v>24737.63</v>
      </c>
    </row>
    <row r="23" spans="1:15" x14ac:dyDescent="0.25">
      <c r="A23">
        <v>2016</v>
      </c>
      <c r="B23">
        <v>654</v>
      </c>
      <c r="C23" s="7">
        <v>6334</v>
      </c>
      <c r="D23" s="7">
        <v>15614</v>
      </c>
      <c r="E23" s="7">
        <v>35425</v>
      </c>
      <c r="F23" s="7">
        <v>29488.48</v>
      </c>
      <c r="G23" s="7"/>
      <c r="H23">
        <v>507</v>
      </c>
      <c r="I23" s="7">
        <v>5610</v>
      </c>
      <c r="J23" s="7">
        <v>12987</v>
      </c>
      <c r="K23" s="7">
        <v>31663.5</v>
      </c>
      <c r="L23" s="7">
        <v>25917.09</v>
      </c>
    </row>
    <row r="24" spans="1:15" x14ac:dyDescent="0.25">
      <c r="A24">
        <v>2017</v>
      </c>
      <c r="B24">
        <v>657</v>
      </c>
      <c r="C24" s="7">
        <v>6526</v>
      </c>
      <c r="D24" s="7">
        <v>16199.25</v>
      </c>
      <c r="E24" s="7">
        <v>37015</v>
      </c>
      <c r="F24" s="7">
        <v>30898.71</v>
      </c>
      <c r="G24" s="7"/>
      <c r="H24">
        <v>510</v>
      </c>
      <c r="I24" s="7">
        <v>5811</v>
      </c>
      <c r="J24" s="7">
        <v>13574</v>
      </c>
      <c r="K24" s="7">
        <v>32951.5</v>
      </c>
      <c r="L24" s="7">
        <v>26921.98</v>
      </c>
    </row>
    <row r="25" spans="1:15" x14ac:dyDescent="0.25">
      <c r="A25">
        <v>2018</v>
      </c>
      <c r="B25">
        <v>660</v>
      </c>
      <c r="C25" s="7">
        <v>6723</v>
      </c>
      <c r="D25" s="7">
        <v>16857</v>
      </c>
      <c r="E25" s="7">
        <v>38928</v>
      </c>
      <c r="F25" s="7">
        <v>32695.34</v>
      </c>
      <c r="G25" s="7"/>
      <c r="H25">
        <v>511</v>
      </c>
      <c r="I25" s="7">
        <v>6083</v>
      </c>
      <c r="J25" s="7">
        <v>14445.75</v>
      </c>
      <c r="K25" s="7">
        <v>35045</v>
      </c>
      <c r="L25" s="7">
        <v>28397.09</v>
      </c>
    </row>
    <row r="26" spans="1:15" x14ac:dyDescent="0.25">
      <c r="A26">
        <v>2019</v>
      </c>
      <c r="B26">
        <v>662</v>
      </c>
      <c r="C26" s="7">
        <v>6907</v>
      </c>
      <c r="D26" s="7">
        <v>17532</v>
      </c>
      <c r="E26" s="7">
        <v>40758</v>
      </c>
      <c r="F26" s="7">
        <v>34280.04</v>
      </c>
      <c r="G26" s="7"/>
      <c r="H26">
        <v>511</v>
      </c>
      <c r="I26" s="7">
        <v>6311</v>
      </c>
      <c r="J26" s="7">
        <v>15091</v>
      </c>
      <c r="K26" s="7">
        <v>36657</v>
      </c>
      <c r="L26" s="7">
        <v>29732.7</v>
      </c>
    </row>
    <row r="27" spans="1:15" x14ac:dyDescent="0.25">
      <c r="A27">
        <v>2020</v>
      </c>
      <c r="B27">
        <v>673</v>
      </c>
      <c r="C27" s="7">
        <v>7271</v>
      </c>
      <c r="D27" s="7">
        <v>18390.75</v>
      </c>
      <c r="E27" s="7">
        <v>42556</v>
      </c>
      <c r="F27" s="7">
        <v>35713.26</v>
      </c>
      <c r="G27" s="7"/>
      <c r="H27">
        <v>536</v>
      </c>
      <c r="I27" s="7">
        <v>6182</v>
      </c>
      <c r="J27" s="7">
        <v>15144</v>
      </c>
      <c r="K27" s="7">
        <v>37156</v>
      </c>
      <c r="L27" s="7">
        <v>30307.27</v>
      </c>
    </row>
    <row r="28" spans="1:15" x14ac:dyDescent="0.25">
      <c r="A28">
        <v>2021</v>
      </c>
      <c r="B28">
        <v>681</v>
      </c>
      <c r="C28" s="7">
        <v>7441</v>
      </c>
      <c r="D28" s="7">
        <v>18750.25</v>
      </c>
      <c r="E28" s="7">
        <v>43091</v>
      </c>
      <c r="F28" s="7">
        <v>36225.68</v>
      </c>
      <c r="G28" s="7"/>
      <c r="H28">
        <v>546</v>
      </c>
      <c r="I28" s="7">
        <v>6173</v>
      </c>
      <c r="J28" s="7">
        <v>15314</v>
      </c>
      <c r="K28" s="7">
        <v>37705</v>
      </c>
      <c r="L28" s="7">
        <v>30679.74</v>
      </c>
    </row>
    <row r="29" spans="1:15" x14ac:dyDescent="0.25">
      <c r="A29">
        <v>2022</v>
      </c>
      <c r="B29">
        <v>684</v>
      </c>
      <c r="C29" s="7">
        <v>7576</v>
      </c>
      <c r="D29" s="7">
        <v>18942</v>
      </c>
      <c r="E29" s="7">
        <v>43111</v>
      </c>
      <c r="F29" s="7">
        <v>36348.080000000002</v>
      </c>
      <c r="H29" t="s">
        <v>138</v>
      </c>
      <c r="I29" s="7" t="s">
        <v>138</v>
      </c>
      <c r="J29" s="7" t="s">
        <v>138</v>
      </c>
      <c r="K29" s="7" t="s">
        <v>138</v>
      </c>
      <c r="L29" s="7" t="s">
        <v>138</v>
      </c>
    </row>
    <row r="30" spans="1:15" x14ac:dyDescent="0.25">
      <c r="C30" s="7"/>
      <c r="D30" s="7"/>
      <c r="E30" s="7"/>
      <c r="F30" s="7"/>
    </row>
    <row r="31" spans="1:15" ht="14.45" customHeight="1" x14ac:dyDescent="0.25">
      <c r="H31" s="67" t="s">
        <v>142</v>
      </c>
      <c r="I31" s="67"/>
      <c r="J31" s="67"/>
      <c r="K31" s="67"/>
      <c r="L31" s="67"/>
      <c r="M31" s="67"/>
    </row>
    <row r="32" spans="1:15" x14ac:dyDescent="0.25">
      <c r="H32" s="67"/>
      <c r="I32" s="67"/>
      <c r="J32" s="67"/>
      <c r="K32" s="67"/>
      <c r="L32" s="67"/>
      <c r="M32" s="67"/>
    </row>
    <row r="33" spans="6:13" x14ac:dyDescent="0.25">
      <c r="F33" s="18"/>
      <c r="H33" s="67"/>
      <c r="I33" s="67"/>
      <c r="J33" s="67"/>
      <c r="K33" s="67"/>
      <c r="L33" s="67"/>
      <c r="M33" s="67"/>
    </row>
    <row r="34" spans="6:13" x14ac:dyDescent="0.25">
      <c r="F34" s="18"/>
      <c r="H34" s="67"/>
      <c r="I34" s="67"/>
      <c r="J34" s="67"/>
      <c r="K34" s="67"/>
      <c r="L34" s="67"/>
      <c r="M34" s="67"/>
    </row>
    <row r="35" spans="6:13" x14ac:dyDescent="0.25">
      <c r="F35" s="18"/>
      <c r="H35" s="30"/>
      <c r="I35" s="30"/>
      <c r="J35" s="30"/>
      <c r="K35" s="30"/>
      <c r="L35" s="30"/>
      <c r="M35" s="30"/>
    </row>
    <row r="36" spans="6:13" x14ac:dyDescent="0.25">
      <c r="F36" s="18"/>
      <c r="L36" s="18"/>
    </row>
    <row r="37" spans="6:13" x14ac:dyDescent="0.25">
      <c r="F37" s="18"/>
      <c r="L37" s="18"/>
    </row>
    <row r="38" spans="6:13" x14ac:dyDescent="0.25">
      <c r="F38" s="18"/>
      <c r="L38" s="18"/>
    </row>
    <row r="39" spans="6:13" x14ac:dyDescent="0.25">
      <c r="F39" s="18"/>
      <c r="L39" s="18"/>
    </row>
    <row r="40" spans="6:13" x14ac:dyDescent="0.25">
      <c r="F40" s="18"/>
      <c r="L40" s="18"/>
    </row>
    <row r="41" spans="6:13" x14ac:dyDescent="0.25">
      <c r="F41" s="18"/>
      <c r="L41" s="18"/>
    </row>
    <row r="42" spans="6:13" x14ac:dyDescent="0.25">
      <c r="F42" s="18"/>
      <c r="L42" s="18"/>
    </row>
    <row r="43" spans="6:13" x14ac:dyDescent="0.25">
      <c r="F43" s="18"/>
      <c r="L43" s="18"/>
    </row>
    <row r="44" spans="6:13" x14ac:dyDescent="0.25">
      <c r="F44" s="18"/>
    </row>
    <row r="45" spans="6:13" x14ac:dyDescent="0.25">
      <c r="F45" s="18"/>
    </row>
    <row r="46" spans="6:13" x14ac:dyDescent="0.25">
      <c r="F46" s="18"/>
    </row>
    <row r="47" spans="6:13" x14ac:dyDescent="0.25">
      <c r="F47" s="18"/>
    </row>
  </sheetData>
  <mergeCells count="6">
    <mergeCell ref="C2:J3"/>
    <mergeCell ref="H31:M34"/>
    <mergeCell ref="A5:D5"/>
    <mergeCell ref="A6:E6"/>
    <mergeCell ref="B9:F9"/>
    <mergeCell ref="H9:L9"/>
  </mergeCells>
  <hyperlinks>
    <hyperlink ref="C4" r:id="rId1" xr:uid="{4CA0A466-B468-4DCB-AEE7-7406362AFACD}"/>
  </hyperlinks>
  <pageMargins left="0.7" right="0.7" top="0.75" bottom="0.75" header="0.3" footer="0.3"/>
  <pageSetup orientation="portrait" r:id="rId2"/>
  <headerFooter>
    <oddHeader>&amp;L&amp;"Calibri"&amp;11&amp;K000000NONCONFIDENTIAL // FRSONLY&amp;1#</oddHeader>
  </headerFooter>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0868-C684-4E78-B3FB-79CC5686F7AC}">
  <dimension ref="A1:P74"/>
  <sheetViews>
    <sheetView zoomScaleNormal="100" workbookViewId="0">
      <selection activeCell="A5" sqref="A5:F5"/>
    </sheetView>
  </sheetViews>
  <sheetFormatPr defaultRowHeight="15" x14ac:dyDescent="0.25"/>
  <cols>
    <col min="1" max="1" width="26.5703125" bestFit="1" customWidth="1"/>
    <col min="2" max="2" width="14.42578125" style="7" customWidth="1"/>
    <col min="3" max="3" width="13.140625" style="27" customWidth="1"/>
    <col min="4" max="4" width="12.42578125" style="7" customWidth="1"/>
    <col min="5" max="5" width="11.5703125" style="7" bestFit="1" customWidth="1"/>
    <col min="6" max="6" width="16.140625" style="15" customWidth="1"/>
    <col min="8" max="8" width="11.85546875" bestFit="1" customWidth="1"/>
  </cols>
  <sheetData>
    <row r="1" spans="1:11" s="34" customFormat="1" x14ac:dyDescent="0.25"/>
    <row r="2" spans="1:11" s="34" customFormat="1" ht="15" customHeight="1" x14ac:dyDescent="0.25">
      <c r="B2" s="59" t="s">
        <v>122</v>
      </c>
      <c r="C2" s="59"/>
      <c r="D2" s="59"/>
      <c r="E2" s="59"/>
      <c r="F2" s="59"/>
      <c r="G2" s="59"/>
      <c r="H2" s="59"/>
      <c r="I2" s="59"/>
    </row>
    <row r="3" spans="1:11" s="34" customFormat="1" ht="15" customHeight="1" x14ac:dyDescent="0.25">
      <c r="B3" s="59"/>
      <c r="C3" s="59"/>
      <c r="D3" s="59"/>
      <c r="E3" s="59"/>
      <c r="F3" s="59"/>
      <c r="G3" s="59"/>
      <c r="H3" s="59"/>
      <c r="I3" s="59"/>
    </row>
    <row r="4" spans="1:11" s="34" customFormat="1" x14ac:dyDescent="0.25">
      <c r="B4" s="35" t="s">
        <v>123</v>
      </c>
    </row>
    <row r="5" spans="1:11" ht="18.75" x14ac:dyDescent="0.3">
      <c r="A5" s="69" t="s">
        <v>139</v>
      </c>
      <c r="B5" s="69"/>
      <c r="C5" s="69"/>
      <c r="D5" s="69"/>
      <c r="E5" s="69"/>
      <c r="F5" s="69"/>
    </row>
    <row r="6" spans="1:11" ht="18.75" x14ac:dyDescent="0.3">
      <c r="A6" s="70" t="s">
        <v>10</v>
      </c>
      <c r="B6" s="70"/>
      <c r="C6" s="70"/>
      <c r="D6" s="70"/>
      <c r="E6" s="70"/>
      <c r="F6" s="32"/>
    </row>
    <row r="8" spans="1:11" ht="45" x14ac:dyDescent="0.25">
      <c r="A8" s="9" t="s">
        <v>60</v>
      </c>
      <c r="B8" s="16" t="s">
        <v>25</v>
      </c>
      <c r="C8" s="26" t="s">
        <v>61</v>
      </c>
      <c r="D8" s="16" t="s">
        <v>62</v>
      </c>
      <c r="E8" s="17" t="s">
        <v>63</v>
      </c>
      <c r="F8" s="23" t="s">
        <v>64</v>
      </c>
    </row>
    <row r="9" spans="1:11" x14ac:dyDescent="0.25">
      <c r="A9" t="s">
        <v>65</v>
      </c>
      <c r="B9" s="7">
        <v>606800</v>
      </c>
      <c r="C9" s="19">
        <v>21.57</v>
      </c>
      <c r="D9" s="7">
        <v>35550</v>
      </c>
      <c r="E9" s="7">
        <v>18400</v>
      </c>
      <c r="F9" s="15">
        <v>0.191</v>
      </c>
      <c r="G9" s="13"/>
      <c r="H9" s="28"/>
      <c r="I9" s="12"/>
      <c r="J9" s="12"/>
      <c r="K9" s="13"/>
    </row>
    <row r="10" spans="1:11" x14ac:dyDescent="0.25">
      <c r="A10" t="s">
        <v>66</v>
      </c>
      <c r="B10" s="7">
        <v>74060</v>
      </c>
      <c r="C10" s="19">
        <v>2.4</v>
      </c>
      <c r="D10" s="7">
        <v>32430</v>
      </c>
      <c r="E10" s="7">
        <v>15500</v>
      </c>
      <c r="F10" s="15">
        <v>0.161</v>
      </c>
      <c r="G10" s="13"/>
      <c r="H10" s="28"/>
      <c r="I10" s="12"/>
      <c r="J10" s="12"/>
      <c r="K10" s="13"/>
    </row>
    <row r="11" spans="1:11" x14ac:dyDescent="0.25">
      <c r="A11" t="s">
        <v>67</v>
      </c>
      <c r="B11" s="7">
        <v>867040</v>
      </c>
      <c r="C11" s="19">
        <v>29.98</v>
      </c>
      <c r="D11" s="7">
        <v>34570</v>
      </c>
      <c r="E11" s="7">
        <v>16700</v>
      </c>
      <c r="F11" s="15">
        <v>0.16900000000000001</v>
      </c>
      <c r="G11" s="13"/>
      <c r="H11" s="28"/>
      <c r="I11" s="12"/>
      <c r="J11" s="12"/>
      <c r="K11" s="13"/>
    </row>
    <row r="12" spans="1:11" x14ac:dyDescent="0.25">
      <c r="A12" t="s">
        <v>68</v>
      </c>
      <c r="B12" s="7">
        <v>369680</v>
      </c>
      <c r="C12" s="19">
        <v>11.41</v>
      </c>
      <c r="D12" s="7">
        <v>30850</v>
      </c>
      <c r="E12" s="7">
        <v>16370</v>
      </c>
      <c r="F12" s="15">
        <v>0.17399999999999999</v>
      </c>
      <c r="G12" s="13"/>
      <c r="H12" s="28"/>
      <c r="I12" s="12"/>
      <c r="J12" s="12"/>
      <c r="K12" s="13"/>
    </row>
    <row r="13" spans="1:11" x14ac:dyDescent="0.25">
      <c r="A13" t="s">
        <v>69</v>
      </c>
      <c r="B13" s="7">
        <v>4115160</v>
      </c>
      <c r="C13" s="19">
        <v>146.46</v>
      </c>
      <c r="D13" s="7">
        <v>35590</v>
      </c>
      <c r="E13" s="7">
        <v>16150</v>
      </c>
      <c r="F13" s="15">
        <v>0.14099999999999999</v>
      </c>
      <c r="G13" s="13"/>
      <c r="H13" s="28"/>
      <c r="I13" s="12"/>
      <c r="J13" s="12"/>
      <c r="K13" s="13"/>
    </row>
    <row r="14" spans="1:11" x14ac:dyDescent="0.25">
      <c r="A14" t="s">
        <v>70</v>
      </c>
      <c r="B14" s="7">
        <v>824280</v>
      </c>
      <c r="C14" s="19">
        <v>28.67</v>
      </c>
      <c r="D14" s="7">
        <v>34780</v>
      </c>
      <c r="E14" s="7">
        <v>18410</v>
      </c>
      <c r="F14" s="15">
        <v>0.13</v>
      </c>
      <c r="G14" s="13"/>
      <c r="H14" s="28"/>
      <c r="I14" s="12"/>
      <c r="J14" s="12"/>
      <c r="K14" s="13"/>
    </row>
    <row r="15" spans="1:11" x14ac:dyDescent="0.25">
      <c r="A15" t="s">
        <v>71</v>
      </c>
      <c r="B15" s="7">
        <v>550240</v>
      </c>
      <c r="C15" s="19">
        <v>18.87</v>
      </c>
      <c r="D15" s="7">
        <v>34290</v>
      </c>
      <c r="E15" s="7">
        <v>17770</v>
      </c>
      <c r="F15" s="15">
        <v>0.123</v>
      </c>
      <c r="G15" s="13"/>
      <c r="H15" s="28"/>
      <c r="I15" s="12"/>
      <c r="J15" s="12"/>
      <c r="K15" s="13"/>
    </row>
    <row r="16" spans="1:11" x14ac:dyDescent="0.25">
      <c r="A16" t="s">
        <v>72</v>
      </c>
      <c r="B16" s="7">
        <v>132860</v>
      </c>
      <c r="C16" s="19">
        <v>4.6500000000000004</v>
      </c>
      <c r="D16" s="7">
        <v>34980</v>
      </c>
      <c r="E16" s="7">
        <v>17500</v>
      </c>
      <c r="F16" s="15">
        <v>0.14099999999999999</v>
      </c>
      <c r="G16" s="13"/>
      <c r="H16" s="28"/>
      <c r="I16" s="12"/>
      <c r="J16" s="12"/>
      <c r="K16" s="13"/>
    </row>
    <row r="17" spans="1:11" x14ac:dyDescent="0.25">
      <c r="A17" t="s">
        <v>132</v>
      </c>
      <c r="B17" s="7">
        <v>129020</v>
      </c>
      <c r="C17" s="19">
        <v>7.26</v>
      </c>
      <c r="D17" s="7">
        <v>56280</v>
      </c>
      <c r="E17" s="7">
        <v>27440</v>
      </c>
      <c r="F17" s="15">
        <v>0.14499999999999999</v>
      </c>
      <c r="G17" s="13"/>
      <c r="H17" s="28"/>
      <c r="I17" s="12"/>
      <c r="J17" s="12"/>
      <c r="K17" s="13"/>
    </row>
    <row r="18" spans="1:11" x14ac:dyDescent="0.25">
      <c r="A18" t="s">
        <v>73</v>
      </c>
      <c r="B18" s="7">
        <v>2617780</v>
      </c>
      <c r="C18" s="19">
        <v>95.95</v>
      </c>
      <c r="D18" s="7">
        <v>36650</v>
      </c>
      <c r="E18" s="7">
        <v>18100</v>
      </c>
      <c r="F18" s="15">
        <v>0.17299999999999999</v>
      </c>
      <c r="G18" s="13"/>
      <c r="H18" s="28"/>
      <c r="I18" s="12"/>
      <c r="J18" s="12"/>
      <c r="K18" s="13"/>
    </row>
    <row r="19" spans="1:11" x14ac:dyDescent="0.25">
      <c r="A19" t="s">
        <v>74</v>
      </c>
      <c r="B19" s="7">
        <v>1603940</v>
      </c>
      <c r="C19" s="19">
        <v>63.63</v>
      </c>
      <c r="D19" s="7">
        <v>39670</v>
      </c>
      <c r="E19" s="7">
        <v>20720</v>
      </c>
      <c r="F19" s="15">
        <v>0.182</v>
      </c>
      <c r="G19" s="13"/>
      <c r="H19" s="28"/>
      <c r="I19" s="12"/>
      <c r="J19" s="12"/>
      <c r="K19" s="13"/>
    </row>
    <row r="20" spans="1:11" x14ac:dyDescent="0.25">
      <c r="A20" t="s">
        <v>75</v>
      </c>
      <c r="B20" s="7">
        <v>130900</v>
      </c>
      <c r="C20" s="19">
        <v>4.3899999999999997</v>
      </c>
      <c r="D20" s="7">
        <v>33500</v>
      </c>
      <c r="E20" s="7">
        <v>16480</v>
      </c>
      <c r="F20" s="15">
        <v>0.13500000000000001</v>
      </c>
      <c r="G20" s="13"/>
      <c r="H20" s="28"/>
      <c r="I20" s="12"/>
      <c r="J20" s="12"/>
      <c r="K20" s="13"/>
    </row>
    <row r="21" spans="1:11" x14ac:dyDescent="0.25">
      <c r="A21" t="s">
        <v>76</v>
      </c>
      <c r="B21" s="7">
        <v>222720</v>
      </c>
      <c r="C21" s="19">
        <v>7.19</v>
      </c>
      <c r="D21" s="7">
        <v>32260</v>
      </c>
      <c r="E21" s="7">
        <v>16870</v>
      </c>
      <c r="F21" s="15">
        <v>0.13600000000000001</v>
      </c>
      <c r="G21" s="13"/>
      <c r="H21" s="28"/>
      <c r="I21" s="12"/>
      <c r="J21" s="12"/>
      <c r="K21" s="13"/>
    </row>
    <row r="22" spans="1:11" x14ac:dyDescent="0.25">
      <c r="A22" t="s">
        <v>77</v>
      </c>
      <c r="B22" s="7">
        <v>1757660</v>
      </c>
      <c r="C22" s="19">
        <v>63.04</v>
      </c>
      <c r="D22" s="7">
        <v>35870</v>
      </c>
      <c r="E22" s="7">
        <v>17980</v>
      </c>
      <c r="F22" s="15">
        <v>0.129</v>
      </c>
      <c r="G22" s="13"/>
      <c r="H22" s="28"/>
      <c r="I22" s="12"/>
      <c r="J22" s="12"/>
      <c r="K22" s="13"/>
    </row>
    <row r="23" spans="1:11" x14ac:dyDescent="0.25">
      <c r="A23" t="s">
        <v>78</v>
      </c>
      <c r="B23" s="7">
        <v>956500</v>
      </c>
      <c r="C23" s="19">
        <v>29.84</v>
      </c>
      <c r="D23" s="7">
        <v>31190</v>
      </c>
      <c r="E23" s="7">
        <v>17120</v>
      </c>
      <c r="F23" s="15">
        <v>0.16500000000000001</v>
      </c>
      <c r="G23" s="13"/>
      <c r="H23" s="28"/>
      <c r="I23" s="12"/>
      <c r="J23" s="12"/>
      <c r="K23" s="13"/>
    </row>
    <row r="24" spans="1:11" x14ac:dyDescent="0.25">
      <c r="A24" t="s">
        <v>79</v>
      </c>
      <c r="B24" s="7">
        <v>475240</v>
      </c>
      <c r="C24" s="19">
        <v>13.55</v>
      </c>
      <c r="D24" s="7">
        <v>28520</v>
      </c>
      <c r="E24" s="7">
        <v>15740</v>
      </c>
      <c r="F24" s="15">
        <v>0.13300000000000001</v>
      </c>
      <c r="G24" s="13"/>
      <c r="H24" s="28"/>
      <c r="I24" s="12"/>
      <c r="J24" s="12"/>
      <c r="K24" s="13"/>
    </row>
    <row r="25" spans="1:11" x14ac:dyDescent="0.25">
      <c r="A25" t="s">
        <v>80</v>
      </c>
      <c r="B25" s="7">
        <v>401880</v>
      </c>
      <c r="C25" s="19">
        <v>12.59</v>
      </c>
      <c r="D25" s="7">
        <v>31320</v>
      </c>
      <c r="E25" s="7">
        <v>16710</v>
      </c>
      <c r="F25" s="15">
        <v>0.14399999999999999</v>
      </c>
      <c r="G25" s="13"/>
      <c r="H25" s="28"/>
      <c r="I25" s="12"/>
      <c r="J25" s="12"/>
      <c r="K25" s="13"/>
    </row>
    <row r="26" spans="1:11" x14ac:dyDescent="0.25">
      <c r="A26" t="s">
        <v>81</v>
      </c>
      <c r="B26" s="7">
        <v>590840</v>
      </c>
      <c r="C26" s="19">
        <v>18.68</v>
      </c>
      <c r="D26" s="7">
        <v>31620</v>
      </c>
      <c r="E26" s="7">
        <v>16940</v>
      </c>
      <c r="F26" s="15">
        <v>0.185</v>
      </c>
      <c r="G26" s="13"/>
      <c r="H26" s="28"/>
      <c r="I26" s="12"/>
      <c r="J26" s="12"/>
      <c r="K26" s="13"/>
    </row>
    <row r="27" spans="1:11" x14ac:dyDescent="0.25">
      <c r="A27" t="s">
        <v>82</v>
      </c>
      <c r="B27" s="7">
        <v>630480</v>
      </c>
      <c r="C27" s="19">
        <v>21.11</v>
      </c>
      <c r="D27" s="7">
        <v>33480</v>
      </c>
      <c r="E27" s="7">
        <v>16410</v>
      </c>
      <c r="F27" s="15">
        <v>0.19500000000000001</v>
      </c>
      <c r="G27" s="13"/>
      <c r="H27" s="28"/>
      <c r="I27" s="12"/>
      <c r="J27" s="12"/>
      <c r="K27" s="13"/>
    </row>
    <row r="28" spans="1:11" x14ac:dyDescent="0.25">
      <c r="A28" t="s">
        <v>83</v>
      </c>
      <c r="B28" s="7">
        <v>210480</v>
      </c>
      <c r="C28" s="19">
        <v>6.52</v>
      </c>
      <c r="D28" s="7">
        <v>30960</v>
      </c>
      <c r="E28" s="7">
        <v>16220</v>
      </c>
      <c r="F28" s="15">
        <v>0.128</v>
      </c>
      <c r="G28" s="13"/>
      <c r="H28" s="28"/>
      <c r="I28" s="12"/>
      <c r="J28" s="12"/>
      <c r="K28" s="13"/>
    </row>
    <row r="29" spans="1:11" x14ac:dyDescent="0.25">
      <c r="A29" t="s">
        <v>84</v>
      </c>
      <c r="B29" s="7">
        <v>887360</v>
      </c>
      <c r="C29" s="19">
        <v>36.35</v>
      </c>
      <c r="D29" s="7">
        <v>40970</v>
      </c>
      <c r="E29" s="7">
        <v>20550</v>
      </c>
      <c r="F29" s="15">
        <v>0.14099999999999999</v>
      </c>
      <c r="G29" s="13"/>
      <c r="H29" s="28"/>
      <c r="I29" s="12"/>
      <c r="J29" s="12"/>
      <c r="K29" s="13"/>
    </row>
    <row r="30" spans="1:11" x14ac:dyDescent="0.25">
      <c r="A30" t="s">
        <v>85</v>
      </c>
      <c r="B30" s="7">
        <v>1073840</v>
      </c>
      <c r="C30" s="19">
        <v>35.74</v>
      </c>
      <c r="D30" s="7">
        <v>33280</v>
      </c>
      <c r="E30" s="7">
        <v>17330</v>
      </c>
      <c r="F30" s="15">
        <v>0.10199999999999999</v>
      </c>
      <c r="G30" s="13"/>
      <c r="H30" s="28"/>
      <c r="I30" s="12"/>
      <c r="J30" s="12"/>
      <c r="K30" s="13"/>
    </row>
    <row r="31" spans="1:11" x14ac:dyDescent="0.25">
      <c r="A31" t="s">
        <v>86</v>
      </c>
      <c r="B31" s="7">
        <v>1473740</v>
      </c>
      <c r="C31" s="19">
        <v>50.67</v>
      </c>
      <c r="D31" s="7">
        <v>34380</v>
      </c>
      <c r="E31" s="7">
        <v>18060</v>
      </c>
      <c r="F31" s="15">
        <v>0.16300000000000001</v>
      </c>
      <c r="G31" s="13"/>
      <c r="H31" s="28"/>
      <c r="I31" s="12"/>
      <c r="J31" s="12"/>
      <c r="K31" s="13"/>
    </row>
    <row r="32" spans="1:11" x14ac:dyDescent="0.25">
      <c r="A32" t="s">
        <v>87</v>
      </c>
      <c r="B32" s="7">
        <v>926460</v>
      </c>
      <c r="C32" s="19">
        <v>28.63</v>
      </c>
      <c r="D32" s="7">
        <v>30900</v>
      </c>
      <c r="E32" s="7">
        <v>16800</v>
      </c>
      <c r="F32" s="15">
        <v>0.108</v>
      </c>
      <c r="G32" s="13"/>
      <c r="H32" s="28"/>
      <c r="I32" s="12"/>
      <c r="J32" s="12"/>
      <c r="K32" s="13"/>
    </row>
    <row r="33" spans="1:11" x14ac:dyDescent="0.25">
      <c r="A33" t="s">
        <v>88</v>
      </c>
      <c r="B33" s="7">
        <v>417900</v>
      </c>
      <c r="C33" s="19">
        <v>14.72</v>
      </c>
      <c r="D33" s="7">
        <v>35220</v>
      </c>
      <c r="E33" s="7">
        <v>17360</v>
      </c>
      <c r="F33" s="15">
        <v>0.221</v>
      </c>
      <c r="G33" s="13"/>
      <c r="H33" s="28"/>
      <c r="I33" s="12"/>
      <c r="J33" s="12"/>
      <c r="K33" s="13"/>
    </row>
    <row r="34" spans="1:11" x14ac:dyDescent="0.25">
      <c r="A34" t="s">
        <v>89</v>
      </c>
      <c r="B34" s="7">
        <v>850800</v>
      </c>
      <c r="C34" s="19">
        <v>28.71</v>
      </c>
      <c r="D34" s="7">
        <v>33750</v>
      </c>
      <c r="E34" s="7">
        <v>18070</v>
      </c>
      <c r="F34" s="15">
        <v>0.159</v>
      </c>
      <c r="G34" s="13"/>
      <c r="H34" s="28"/>
      <c r="I34" s="12"/>
      <c r="J34" s="12"/>
      <c r="K34" s="13"/>
    </row>
    <row r="35" spans="1:11" x14ac:dyDescent="0.25">
      <c r="A35" t="s">
        <v>90</v>
      </c>
      <c r="B35" s="7">
        <v>133740</v>
      </c>
      <c r="C35" s="19">
        <v>4.12</v>
      </c>
      <c r="D35" s="7">
        <v>30770</v>
      </c>
      <c r="E35" s="7">
        <v>15950</v>
      </c>
      <c r="F35" s="15">
        <v>0.128</v>
      </c>
      <c r="G35" s="13"/>
      <c r="H35" s="28"/>
      <c r="I35" s="12"/>
      <c r="J35" s="12"/>
      <c r="K35" s="13"/>
    </row>
    <row r="36" spans="1:11" x14ac:dyDescent="0.25">
      <c r="A36" t="s">
        <v>91</v>
      </c>
      <c r="B36" s="7">
        <v>271660</v>
      </c>
      <c r="C36" s="19">
        <v>8.17</v>
      </c>
      <c r="D36" s="7">
        <v>30080</v>
      </c>
      <c r="E36" s="7">
        <v>15590</v>
      </c>
      <c r="F36" s="15">
        <v>0.123</v>
      </c>
      <c r="G36" s="13"/>
      <c r="H36" s="28"/>
      <c r="I36" s="12"/>
      <c r="J36" s="12"/>
      <c r="K36" s="13"/>
    </row>
    <row r="37" spans="1:11" x14ac:dyDescent="0.25">
      <c r="A37" t="s">
        <v>92</v>
      </c>
      <c r="B37" s="7">
        <v>334520</v>
      </c>
      <c r="C37" s="19">
        <v>11.2</v>
      </c>
      <c r="D37" s="7">
        <v>33490</v>
      </c>
      <c r="E37" s="7">
        <v>15560</v>
      </c>
      <c r="F37" s="15">
        <v>0.188</v>
      </c>
      <c r="G37" s="13"/>
      <c r="H37" s="28"/>
      <c r="I37" s="12"/>
      <c r="J37" s="12"/>
      <c r="K37" s="13"/>
    </row>
    <row r="38" spans="1:11" x14ac:dyDescent="0.25">
      <c r="A38" t="s">
        <v>93</v>
      </c>
      <c r="B38" s="7">
        <v>231780</v>
      </c>
      <c r="C38" s="19">
        <v>7.51</v>
      </c>
      <c r="D38" s="7">
        <v>32410</v>
      </c>
      <c r="E38" s="7">
        <v>17910</v>
      </c>
      <c r="F38" s="15">
        <v>0.105</v>
      </c>
      <c r="G38" s="13"/>
      <c r="H38" s="28"/>
      <c r="I38" s="12"/>
      <c r="J38" s="12"/>
      <c r="K38" s="13"/>
    </row>
    <row r="39" spans="1:11" x14ac:dyDescent="0.25">
      <c r="A39" t="s">
        <v>94</v>
      </c>
      <c r="B39" s="7">
        <v>1366040</v>
      </c>
      <c r="C39" s="19">
        <v>47.85</v>
      </c>
      <c r="D39" s="7">
        <v>35030</v>
      </c>
      <c r="E39" s="7">
        <v>17940</v>
      </c>
      <c r="F39" s="15">
        <v>0.122</v>
      </c>
      <c r="G39" s="13"/>
      <c r="H39" s="28"/>
      <c r="I39" s="12"/>
      <c r="J39" s="12"/>
      <c r="K39" s="13"/>
    </row>
    <row r="40" spans="1:11" x14ac:dyDescent="0.25">
      <c r="A40" t="s">
        <v>95</v>
      </c>
      <c r="B40" s="7">
        <v>224300</v>
      </c>
      <c r="C40" s="19">
        <v>7.33</v>
      </c>
      <c r="D40" s="21">
        <v>32680</v>
      </c>
      <c r="E40" s="7">
        <v>16480</v>
      </c>
      <c r="F40" s="15">
        <v>0.19400000000000001</v>
      </c>
      <c r="G40" s="13"/>
      <c r="H40" s="28"/>
      <c r="I40" s="12"/>
      <c r="J40" s="12"/>
      <c r="K40" s="13"/>
    </row>
    <row r="41" spans="1:11" x14ac:dyDescent="0.25">
      <c r="A41" t="s">
        <v>96</v>
      </c>
      <c r="B41" s="7">
        <v>2710460</v>
      </c>
      <c r="C41" s="19">
        <v>98.24</v>
      </c>
      <c r="D41" s="7">
        <v>36250</v>
      </c>
      <c r="E41" s="7">
        <v>18250</v>
      </c>
      <c r="F41" s="15">
        <v>0.111</v>
      </c>
      <c r="G41" s="13"/>
      <c r="H41" s="28"/>
      <c r="I41" s="12"/>
      <c r="J41" s="12"/>
      <c r="K41" s="13"/>
    </row>
    <row r="42" spans="1:11" x14ac:dyDescent="0.25">
      <c r="A42" t="s">
        <v>97</v>
      </c>
      <c r="B42" s="7">
        <v>1337160</v>
      </c>
      <c r="C42" s="19">
        <v>46.86</v>
      </c>
      <c r="D42" s="7">
        <v>35050</v>
      </c>
      <c r="E42" s="7">
        <v>19230</v>
      </c>
      <c r="F42" s="15">
        <v>0.16300000000000001</v>
      </c>
      <c r="G42" s="13"/>
      <c r="H42" s="28"/>
      <c r="I42" s="12"/>
      <c r="J42" s="12"/>
      <c r="K42" s="13"/>
    </row>
    <row r="43" spans="1:11" x14ac:dyDescent="0.25">
      <c r="A43" t="s">
        <v>98</v>
      </c>
      <c r="B43" s="7">
        <v>115660</v>
      </c>
      <c r="C43" s="19">
        <v>3.11</v>
      </c>
      <c r="D43" s="7">
        <v>26880</v>
      </c>
      <c r="E43" s="7">
        <v>14710</v>
      </c>
      <c r="F43" s="15">
        <v>9.8000000000000004E-2</v>
      </c>
      <c r="G43" s="13"/>
      <c r="H43" s="28"/>
      <c r="I43" s="12"/>
      <c r="J43" s="12"/>
      <c r="K43" s="13"/>
    </row>
    <row r="44" spans="1:11" x14ac:dyDescent="0.25">
      <c r="A44" t="s">
        <v>99</v>
      </c>
      <c r="B44" s="7">
        <v>1868780</v>
      </c>
      <c r="C44" s="19">
        <v>61.93</v>
      </c>
      <c r="D44" s="7">
        <v>33140</v>
      </c>
      <c r="E44" s="7">
        <v>18500</v>
      </c>
      <c r="F44" s="15">
        <v>0.159</v>
      </c>
      <c r="G44" s="13"/>
      <c r="H44" s="28"/>
      <c r="I44" s="12"/>
      <c r="J44" s="12"/>
      <c r="K44" s="13"/>
    </row>
    <row r="45" spans="1:11" x14ac:dyDescent="0.25">
      <c r="A45" t="s">
        <v>100</v>
      </c>
      <c r="B45" s="7">
        <v>473760</v>
      </c>
      <c r="C45" s="19">
        <v>14.29</v>
      </c>
      <c r="D45" s="7">
        <v>30170</v>
      </c>
      <c r="E45" s="7">
        <v>15810</v>
      </c>
      <c r="F45" s="15">
        <v>0.189</v>
      </c>
      <c r="G45" s="13"/>
      <c r="H45" s="28"/>
      <c r="I45" s="12"/>
      <c r="J45" s="12"/>
      <c r="K45" s="13"/>
    </row>
    <row r="46" spans="1:11" x14ac:dyDescent="0.25">
      <c r="A46" t="s">
        <v>101</v>
      </c>
      <c r="B46" s="7">
        <v>569840</v>
      </c>
      <c r="C46" s="19">
        <v>20.28</v>
      </c>
      <c r="D46" s="7">
        <v>35580</v>
      </c>
      <c r="E46" s="7">
        <v>18920</v>
      </c>
      <c r="F46" s="15">
        <v>0.152</v>
      </c>
      <c r="G46" s="13"/>
      <c r="H46" s="28"/>
      <c r="I46" s="12"/>
      <c r="J46" s="12"/>
      <c r="K46" s="13"/>
    </row>
    <row r="47" spans="1:11" x14ac:dyDescent="0.25">
      <c r="A47" t="s">
        <v>102</v>
      </c>
      <c r="B47" s="7">
        <v>2114800</v>
      </c>
      <c r="C47" s="19">
        <v>70.599999999999994</v>
      </c>
      <c r="D47" s="7">
        <v>33380</v>
      </c>
      <c r="E47" s="7">
        <v>18240</v>
      </c>
      <c r="F47" s="15">
        <v>0.13500000000000001</v>
      </c>
      <c r="G47" s="13"/>
      <c r="H47" s="28"/>
      <c r="I47" s="12"/>
      <c r="J47" s="12"/>
      <c r="K47" s="13"/>
    </row>
    <row r="48" spans="1:11" x14ac:dyDescent="0.25">
      <c r="A48" t="s">
        <v>103</v>
      </c>
      <c r="B48" s="7">
        <v>158880</v>
      </c>
      <c r="C48" s="19">
        <v>4.9000000000000004</v>
      </c>
      <c r="D48" s="7">
        <v>30810</v>
      </c>
      <c r="E48" s="7">
        <v>16020</v>
      </c>
      <c r="F48" s="15">
        <v>0.13100000000000001</v>
      </c>
      <c r="G48" s="13"/>
      <c r="H48" s="28"/>
      <c r="I48" s="12"/>
      <c r="J48" s="12"/>
      <c r="K48" s="13"/>
    </row>
    <row r="49" spans="1:11" x14ac:dyDescent="0.25">
      <c r="A49" t="s">
        <v>104</v>
      </c>
      <c r="B49" s="7">
        <v>738700</v>
      </c>
      <c r="C49" s="19">
        <v>26.21</v>
      </c>
      <c r="D49" s="7">
        <v>35480</v>
      </c>
      <c r="E49" s="7">
        <v>19380</v>
      </c>
      <c r="F49" s="15">
        <v>0.187</v>
      </c>
      <c r="G49" s="13"/>
      <c r="H49" s="28"/>
      <c r="I49" s="12"/>
      <c r="J49" s="12"/>
      <c r="K49" s="13"/>
    </row>
    <row r="50" spans="1:11" x14ac:dyDescent="0.25">
      <c r="A50" t="s">
        <v>105</v>
      </c>
      <c r="B50" s="7">
        <v>135520</v>
      </c>
      <c r="C50" s="19">
        <v>3.74</v>
      </c>
      <c r="D50" s="7">
        <v>27560</v>
      </c>
      <c r="E50" s="7">
        <v>15350</v>
      </c>
      <c r="F50" s="15">
        <v>9.7000000000000003E-2</v>
      </c>
      <c r="G50" s="13"/>
      <c r="H50" s="28"/>
      <c r="I50" s="12"/>
      <c r="J50" s="12"/>
      <c r="K50" s="13"/>
    </row>
    <row r="51" spans="1:11" x14ac:dyDescent="0.25">
      <c r="A51" t="s">
        <v>106</v>
      </c>
      <c r="B51" s="7">
        <v>857320</v>
      </c>
      <c r="C51" s="19">
        <v>29.46</v>
      </c>
      <c r="D51" s="7">
        <v>34360</v>
      </c>
      <c r="E51" s="7">
        <v>18120</v>
      </c>
      <c r="F51" s="15">
        <v>0.182</v>
      </c>
      <c r="G51" s="13"/>
      <c r="H51" s="28"/>
      <c r="I51" s="12"/>
      <c r="J51" s="12"/>
      <c r="K51" s="13"/>
    </row>
    <row r="52" spans="1:11" x14ac:dyDescent="0.25">
      <c r="A52" t="s">
        <v>107</v>
      </c>
      <c r="B52" s="7">
        <v>3612500</v>
      </c>
      <c r="C52" s="19">
        <v>114.08</v>
      </c>
      <c r="D52" s="7">
        <v>31580</v>
      </c>
      <c r="E52" s="7">
        <v>16140</v>
      </c>
      <c r="F52" s="15">
        <v>0.158</v>
      </c>
      <c r="G52" s="13"/>
      <c r="H52" s="28"/>
      <c r="I52" s="12"/>
      <c r="J52" s="12"/>
      <c r="K52" s="13"/>
    </row>
    <row r="53" spans="1:11" x14ac:dyDescent="0.25">
      <c r="A53" t="s">
        <v>108</v>
      </c>
      <c r="B53" s="7">
        <v>322320</v>
      </c>
      <c r="C53" s="19">
        <v>9.9600000000000009</v>
      </c>
      <c r="D53" s="7">
        <v>30910</v>
      </c>
      <c r="E53" s="7">
        <v>14690</v>
      </c>
      <c r="F53" s="15">
        <v>0.11600000000000001</v>
      </c>
      <c r="G53" s="13"/>
      <c r="H53" s="28"/>
      <c r="I53" s="12"/>
      <c r="J53" s="12"/>
      <c r="K53" s="13"/>
    </row>
    <row r="54" spans="1:11" x14ac:dyDescent="0.25">
      <c r="A54" t="s">
        <v>109</v>
      </c>
      <c r="B54" s="7">
        <v>94960</v>
      </c>
      <c r="C54" s="19">
        <v>3.1</v>
      </c>
      <c r="D54" s="7">
        <v>32640</v>
      </c>
      <c r="E54" s="7">
        <v>17380</v>
      </c>
      <c r="F54" s="15">
        <v>9.6000000000000002E-2</v>
      </c>
      <c r="G54" s="13"/>
      <c r="H54" s="28"/>
      <c r="I54" s="12"/>
      <c r="J54" s="12"/>
      <c r="K54" s="13"/>
    </row>
    <row r="55" spans="1:11" x14ac:dyDescent="0.25">
      <c r="A55" t="s">
        <v>110</v>
      </c>
      <c r="B55" s="7">
        <v>1176460</v>
      </c>
      <c r="C55" s="19">
        <v>43.05</v>
      </c>
      <c r="D55" s="7">
        <v>36600</v>
      </c>
      <c r="E55" s="7">
        <v>19470</v>
      </c>
      <c r="F55" s="15">
        <v>0.13300000000000001</v>
      </c>
      <c r="G55" s="13"/>
      <c r="H55" s="28"/>
      <c r="I55" s="12"/>
      <c r="J55" s="12"/>
      <c r="K55" s="13"/>
    </row>
    <row r="56" spans="1:11" x14ac:dyDescent="0.25">
      <c r="A56" t="s">
        <v>111</v>
      </c>
      <c r="B56" s="7">
        <v>855380</v>
      </c>
      <c r="C56" s="19">
        <v>28.59</v>
      </c>
      <c r="D56" s="7">
        <v>33430</v>
      </c>
      <c r="E56" s="7">
        <v>16530</v>
      </c>
      <c r="F56" s="15">
        <v>0.11899999999999999</v>
      </c>
      <c r="G56" s="13"/>
      <c r="H56" s="28"/>
      <c r="I56" s="12"/>
      <c r="J56" s="12"/>
      <c r="K56" s="13"/>
    </row>
    <row r="57" spans="1:11" x14ac:dyDescent="0.25">
      <c r="A57" t="s">
        <v>112</v>
      </c>
      <c r="B57" s="7">
        <v>220480</v>
      </c>
      <c r="C57" s="19">
        <v>6.74</v>
      </c>
      <c r="D57" s="7">
        <v>30570</v>
      </c>
      <c r="E57" s="7">
        <v>16220</v>
      </c>
      <c r="F57" s="15">
        <v>0.191</v>
      </c>
      <c r="G57" s="13"/>
      <c r="H57" s="28"/>
      <c r="I57" s="12"/>
      <c r="J57" s="12"/>
      <c r="K57" s="13"/>
    </row>
    <row r="58" spans="1:11" x14ac:dyDescent="0.25">
      <c r="A58" t="s">
        <v>113</v>
      </c>
      <c r="B58" s="7">
        <v>810300</v>
      </c>
      <c r="C58" s="19">
        <v>23.91</v>
      </c>
      <c r="D58" s="7">
        <v>29500</v>
      </c>
      <c r="E58" s="7">
        <v>16060</v>
      </c>
      <c r="F58" s="15">
        <v>0.123</v>
      </c>
      <c r="G58" s="13"/>
      <c r="H58" s="28"/>
      <c r="I58" s="12"/>
      <c r="J58" s="12"/>
      <c r="K58" s="13"/>
    </row>
    <row r="59" spans="1:11" x14ac:dyDescent="0.25">
      <c r="A59" t="s">
        <v>114</v>
      </c>
      <c r="B59" s="7">
        <v>56120</v>
      </c>
      <c r="C59" s="19">
        <v>1.64</v>
      </c>
      <c r="D59" s="7">
        <v>29260</v>
      </c>
      <c r="E59" s="7">
        <v>14310</v>
      </c>
      <c r="F59" s="15">
        <v>0.13400000000000001</v>
      </c>
      <c r="G59" s="13"/>
      <c r="H59" s="28"/>
      <c r="I59" s="12"/>
      <c r="J59" s="12"/>
      <c r="K59" s="13"/>
    </row>
    <row r="60" spans="1:11" x14ac:dyDescent="0.25">
      <c r="C60" s="19"/>
      <c r="G60" s="13"/>
      <c r="H60" s="28"/>
      <c r="I60" s="12"/>
      <c r="J60" s="12"/>
      <c r="K60" s="13"/>
    </row>
    <row r="61" spans="1:11" x14ac:dyDescent="0.25">
      <c r="A61" t="s">
        <v>115</v>
      </c>
      <c r="B61" s="7">
        <v>300760</v>
      </c>
      <c r="C61" s="19">
        <v>8.09</v>
      </c>
      <c r="D61" s="7">
        <v>26910</v>
      </c>
      <c r="E61" s="7">
        <v>10470</v>
      </c>
      <c r="F61" s="15">
        <v>0.20200000000000001</v>
      </c>
      <c r="G61" s="13"/>
      <c r="H61" s="28"/>
      <c r="I61" s="12"/>
      <c r="J61" s="12"/>
      <c r="K61" s="13"/>
    </row>
    <row r="63" spans="1:11" x14ac:dyDescent="0.25">
      <c r="A63" s="67" t="s">
        <v>116</v>
      </c>
      <c r="B63" s="67"/>
      <c r="C63" s="67"/>
      <c r="D63" s="67"/>
      <c r="E63" s="67"/>
      <c r="F63" s="67"/>
    </row>
    <row r="64" spans="1:11" x14ac:dyDescent="0.25">
      <c r="A64" s="67"/>
      <c r="B64" s="67"/>
      <c r="C64" s="67"/>
      <c r="D64" s="67"/>
      <c r="E64" s="67"/>
      <c r="F64" s="67"/>
    </row>
    <row r="65" spans="1:16" x14ac:dyDescent="0.25">
      <c r="A65" s="67"/>
      <c r="B65" s="67"/>
      <c r="C65" s="67"/>
      <c r="D65" s="67"/>
      <c r="E65" s="67"/>
      <c r="F65" s="67"/>
    </row>
    <row r="66" spans="1:16" x14ac:dyDescent="0.25">
      <c r="A66" s="67"/>
      <c r="B66" s="67"/>
      <c r="C66" s="67"/>
      <c r="D66" s="67"/>
      <c r="E66" s="67"/>
      <c r="F66" s="67"/>
    </row>
    <row r="67" spans="1:16" ht="14.45" customHeight="1" x14ac:dyDescent="0.25">
      <c r="A67" s="31"/>
      <c r="B67" s="31"/>
      <c r="C67" s="31"/>
      <c r="D67" s="31"/>
      <c r="E67" s="31"/>
      <c r="F67" s="31"/>
    </row>
    <row r="68" spans="1:16" x14ac:dyDescent="0.25">
      <c r="A68" s="31"/>
      <c r="B68" s="31"/>
      <c r="C68" s="31"/>
      <c r="D68" s="31"/>
      <c r="E68" s="31"/>
      <c r="F68" s="31"/>
    </row>
    <row r="69" spans="1:16" x14ac:dyDescent="0.25">
      <c r="A69" s="31"/>
      <c r="B69" s="31"/>
      <c r="C69" s="31"/>
      <c r="D69" s="31"/>
      <c r="E69" s="31"/>
      <c r="F69" s="31"/>
    </row>
    <row r="70" spans="1:16" x14ac:dyDescent="0.25">
      <c r="A70" s="31"/>
      <c r="B70" s="31"/>
      <c r="C70" s="31"/>
      <c r="D70" s="31"/>
      <c r="E70" s="31"/>
      <c r="F70" s="31"/>
    </row>
    <row r="71" spans="1:16" x14ac:dyDescent="0.25">
      <c r="A71" s="31"/>
      <c r="B71" s="31"/>
      <c r="C71" s="31"/>
      <c r="D71" s="31"/>
      <c r="E71" s="31"/>
      <c r="F71" s="31"/>
    </row>
    <row r="72" spans="1:16" x14ac:dyDescent="0.25">
      <c r="A72" s="31"/>
      <c r="B72" s="31"/>
      <c r="C72" s="31"/>
      <c r="D72" s="31"/>
      <c r="E72" s="31"/>
      <c r="F72" s="31"/>
    </row>
    <row r="73" spans="1:16" x14ac:dyDescent="0.25">
      <c r="H73" s="31"/>
      <c r="I73" s="31"/>
      <c r="J73" s="31"/>
      <c r="K73" s="31"/>
      <c r="L73" s="31"/>
      <c r="M73" s="31"/>
      <c r="N73" s="31"/>
      <c r="O73" s="31"/>
      <c r="P73" s="31"/>
    </row>
    <row r="74" spans="1:16" x14ac:dyDescent="0.25">
      <c r="H74" s="31"/>
      <c r="I74" s="31"/>
      <c r="J74" s="31"/>
      <c r="K74" s="31"/>
      <c r="L74" s="31"/>
      <c r="M74" s="31"/>
      <c r="N74" s="31"/>
      <c r="O74" s="31"/>
      <c r="P74" s="31"/>
    </row>
  </sheetData>
  <mergeCells count="4">
    <mergeCell ref="B2:I3"/>
    <mergeCell ref="A5:F5"/>
    <mergeCell ref="A6:E6"/>
    <mergeCell ref="A63:F66"/>
  </mergeCells>
  <hyperlinks>
    <hyperlink ref="B4" r:id="rId1" xr:uid="{7C7701FA-502B-47B7-8DB6-3B800F9FB5B1}"/>
  </hyperlinks>
  <pageMargins left="0.7" right="0.7" top="0.75" bottom="0.75" header="0.3" footer="0.3"/>
  <pageSetup orientation="portrait" r:id="rId2"/>
  <headerFooter>
    <oddHeader>&amp;L&amp;"Calibri"&amp;11&amp;K000000NONCONFIDENTIAL // FRSONLY&amp;1#</oddHeader>
  </headerFooter>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24DFE-1E9A-4DD2-85E1-77B54B54F06D}">
  <dimension ref="A1:P74"/>
  <sheetViews>
    <sheetView zoomScaleNormal="100" workbookViewId="0">
      <selection activeCell="A5" sqref="A5:F5"/>
    </sheetView>
  </sheetViews>
  <sheetFormatPr defaultRowHeight="15" x14ac:dyDescent="0.25"/>
  <cols>
    <col min="1" max="1" width="26.5703125" bestFit="1" customWidth="1"/>
    <col min="2" max="2" width="14.42578125" style="7" customWidth="1"/>
    <col min="3" max="3" width="13.140625" style="27" customWidth="1"/>
    <col min="4" max="4" width="12.42578125" style="7" customWidth="1"/>
    <col min="5" max="5" width="11.5703125" style="7" bestFit="1" customWidth="1"/>
    <col min="6" max="6" width="16.140625" style="15" customWidth="1"/>
  </cols>
  <sheetData>
    <row r="1" spans="1:9" s="34" customFormat="1" x14ac:dyDescent="0.25"/>
    <row r="2" spans="1:9" s="34" customFormat="1" ht="15" customHeight="1" x14ac:dyDescent="0.25">
      <c r="B2" s="59" t="s">
        <v>122</v>
      </c>
      <c r="C2" s="59"/>
      <c r="D2" s="59"/>
      <c r="E2" s="59"/>
      <c r="F2" s="59"/>
      <c r="G2" s="59"/>
      <c r="H2" s="59"/>
      <c r="I2" s="59"/>
    </row>
    <row r="3" spans="1:9" s="34" customFormat="1" ht="15" customHeight="1" x14ac:dyDescent="0.25">
      <c r="B3" s="59"/>
      <c r="C3" s="59"/>
      <c r="D3" s="59"/>
      <c r="E3" s="59"/>
      <c r="F3" s="59"/>
      <c r="G3" s="59"/>
      <c r="H3" s="59"/>
      <c r="I3" s="59"/>
    </row>
    <row r="4" spans="1:9" s="34" customFormat="1" x14ac:dyDescent="0.25">
      <c r="B4" s="35" t="s">
        <v>123</v>
      </c>
    </row>
    <row r="5" spans="1:9" ht="18.75" x14ac:dyDescent="0.3">
      <c r="A5" s="69" t="s">
        <v>117</v>
      </c>
      <c r="B5" s="69"/>
      <c r="C5" s="69"/>
      <c r="D5" s="69"/>
      <c r="E5" s="69"/>
      <c r="F5" s="69"/>
    </row>
    <row r="6" spans="1:9" ht="18.75" x14ac:dyDescent="0.3">
      <c r="A6" s="70" t="s">
        <v>10</v>
      </c>
      <c r="B6" s="70"/>
      <c r="C6" s="70"/>
      <c r="D6" s="70"/>
      <c r="E6" s="70"/>
      <c r="F6" s="32"/>
    </row>
    <row r="8" spans="1:9" ht="45" x14ac:dyDescent="0.25">
      <c r="A8" s="9" t="s">
        <v>60</v>
      </c>
      <c r="B8" s="16" t="s">
        <v>25</v>
      </c>
      <c r="C8" s="26" t="s">
        <v>61</v>
      </c>
      <c r="D8" s="16" t="s">
        <v>62</v>
      </c>
      <c r="E8" s="17" t="s">
        <v>63</v>
      </c>
      <c r="F8" s="23" t="s">
        <v>64</v>
      </c>
    </row>
    <row r="9" spans="1:9" x14ac:dyDescent="0.25">
      <c r="A9" t="s">
        <v>65</v>
      </c>
      <c r="B9" s="7">
        <v>601480</v>
      </c>
      <c r="C9" s="51">
        <v>22.29</v>
      </c>
      <c r="D9" s="7">
        <v>37060</v>
      </c>
      <c r="E9" s="7">
        <v>19690</v>
      </c>
      <c r="F9" s="15">
        <v>0.11899999999999999</v>
      </c>
      <c r="H9" s="12"/>
      <c r="I9" s="12"/>
    </row>
    <row r="10" spans="1:9" x14ac:dyDescent="0.25">
      <c r="A10" t="s">
        <v>66</v>
      </c>
      <c r="B10" s="7">
        <v>71160</v>
      </c>
      <c r="C10" s="51">
        <v>2.38</v>
      </c>
      <c r="D10" s="7">
        <v>33460</v>
      </c>
      <c r="E10" s="7">
        <v>16190</v>
      </c>
      <c r="F10" s="15">
        <v>0.10299999999999999</v>
      </c>
      <c r="H10" s="12"/>
      <c r="I10" s="12"/>
    </row>
    <row r="11" spans="1:9" x14ac:dyDescent="0.25">
      <c r="A11" t="s">
        <v>67</v>
      </c>
      <c r="B11" s="7">
        <v>856660</v>
      </c>
      <c r="C11" s="51">
        <v>30.91</v>
      </c>
      <c r="D11" s="7">
        <v>36090</v>
      </c>
      <c r="E11" s="7">
        <v>17520</v>
      </c>
      <c r="F11" s="15">
        <v>0.11</v>
      </c>
      <c r="H11" s="12"/>
      <c r="I11" s="12"/>
    </row>
    <row r="12" spans="1:9" x14ac:dyDescent="0.25">
      <c r="A12" t="s">
        <v>68</v>
      </c>
      <c r="B12" s="7">
        <v>366620</v>
      </c>
      <c r="C12" s="51">
        <v>11.85</v>
      </c>
      <c r="D12" s="7">
        <v>32330</v>
      </c>
      <c r="E12" s="7">
        <v>17210</v>
      </c>
      <c r="F12" s="15">
        <v>0.12</v>
      </c>
      <c r="H12" s="12"/>
      <c r="I12" s="12"/>
    </row>
    <row r="13" spans="1:9" x14ac:dyDescent="0.25">
      <c r="A13" t="s">
        <v>69</v>
      </c>
      <c r="B13" s="7">
        <v>3987840</v>
      </c>
      <c r="C13" s="51">
        <v>147.94999999999999</v>
      </c>
      <c r="D13" s="7">
        <v>37100</v>
      </c>
      <c r="E13" s="7">
        <v>16900</v>
      </c>
      <c r="F13" s="15">
        <v>8.6999999999999994E-2</v>
      </c>
      <c r="H13" s="12"/>
      <c r="I13" s="12"/>
    </row>
    <row r="14" spans="1:9" x14ac:dyDescent="0.25">
      <c r="A14" t="s">
        <v>70</v>
      </c>
      <c r="B14" s="7">
        <v>808900</v>
      </c>
      <c r="C14" s="51">
        <v>29.38</v>
      </c>
      <c r="D14" s="7">
        <v>36310</v>
      </c>
      <c r="E14" s="7">
        <v>19160</v>
      </c>
      <c r="F14" s="15">
        <v>8.5000000000000006E-2</v>
      </c>
      <c r="H14" s="12"/>
      <c r="I14" s="12"/>
    </row>
    <row r="15" spans="1:9" x14ac:dyDescent="0.25">
      <c r="A15" t="s">
        <v>71</v>
      </c>
      <c r="B15" s="7">
        <v>540900</v>
      </c>
      <c r="C15" s="51">
        <v>19.309999999999999</v>
      </c>
      <c r="D15" s="7">
        <v>35700</v>
      </c>
      <c r="E15" s="7">
        <v>18920</v>
      </c>
      <c r="F15" s="15">
        <v>7.9000000000000001E-2</v>
      </c>
      <c r="H15" s="12"/>
      <c r="I15" s="12"/>
    </row>
    <row r="16" spans="1:9" x14ac:dyDescent="0.25">
      <c r="A16" t="s">
        <v>72</v>
      </c>
      <c r="B16" s="7">
        <v>133460</v>
      </c>
      <c r="C16" s="51">
        <v>4.92</v>
      </c>
      <c r="D16" s="7">
        <v>36830</v>
      </c>
      <c r="E16" s="7">
        <v>18580</v>
      </c>
      <c r="F16" s="15">
        <v>0.09</v>
      </c>
      <c r="H16" s="12"/>
      <c r="I16" s="12"/>
    </row>
    <row r="17" spans="1:9" x14ac:dyDescent="0.25">
      <c r="A17" t="s">
        <v>132</v>
      </c>
      <c r="B17" s="7">
        <v>120440</v>
      </c>
      <c r="C17" s="51">
        <v>7.08</v>
      </c>
      <c r="D17" s="7">
        <v>58800</v>
      </c>
      <c r="E17" s="7">
        <v>28570</v>
      </c>
      <c r="F17" s="15">
        <v>0.105</v>
      </c>
      <c r="H17" s="12"/>
      <c r="I17" s="12"/>
    </row>
    <row r="18" spans="1:9" x14ac:dyDescent="0.25">
      <c r="A18" t="s">
        <v>73</v>
      </c>
      <c r="B18" s="7">
        <v>2593860</v>
      </c>
      <c r="C18" s="51">
        <v>99.33</v>
      </c>
      <c r="D18" s="7">
        <v>38290</v>
      </c>
      <c r="E18" s="7">
        <v>19000</v>
      </c>
      <c r="F18" s="15">
        <v>0.10299999999999999</v>
      </c>
      <c r="H18" s="12"/>
      <c r="I18" s="12"/>
    </row>
    <row r="19" spans="1:9" x14ac:dyDescent="0.25">
      <c r="A19" t="s">
        <v>74</v>
      </c>
      <c r="B19" s="7">
        <v>1599800</v>
      </c>
      <c r="C19" s="51">
        <v>65.98</v>
      </c>
      <c r="D19" s="7">
        <v>41240</v>
      </c>
      <c r="E19" s="7">
        <v>21740</v>
      </c>
      <c r="F19" s="15">
        <v>0.11600000000000001</v>
      </c>
      <c r="H19" s="12"/>
      <c r="I19" s="12"/>
    </row>
    <row r="20" spans="1:9" x14ac:dyDescent="0.25">
      <c r="A20" t="s">
        <v>75</v>
      </c>
      <c r="B20" s="7">
        <v>127320</v>
      </c>
      <c r="C20" s="51">
        <v>4.4400000000000004</v>
      </c>
      <c r="D20" s="7">
        <v>34840</v>
      </c>
      <c r="E20" s="7">
        <v>16930</v>
      </c>
      <c r="F20" s="15">
        <v>9.9000000000000005E-2</v>
      </c>
      <c r="H20" s="12"/>
      <c r="I20" s="12"/>
    </row>
    <row r="21" spans="1:9" x14ac:dyDescent="0.25">
      <c r="A21" t="s">
        <v>76</v>
      </c>
      <c r="B21" s="7">
        <v>219920</v>
      </c>
      <c r="C21" s="51">
        <v>7.36</v>
      </c>
      <c r="D21" s="7">
        <v>33450</v>
      </c>
      <c r="E21" s="7">
        <v>17720</v>
      </c>
      <c r="F21" s="15">
        <v>8.4000000000000005E-2</v>
      </c>
      <c r="H21" s="12"/>
      <c r="I21" s="12"/>
    </row>
    <row r="22" spans="1:9" x14ac:dyDescent="0.25">
      <c r="A22" t="s">
        <v>77</v>
      </c>
      <c r="B22" s="7">
        <v>1709140</v>
      </c>
      <c r="C22" s="51">
        <v>63.69</v>
      </c>
      <c r="D22" s="7">
        <v>37260</v>
      </c>
      <c r="E22" s="7">
        <v>18780</v>
      </c>
      <c r="F22" s="15">
        <v>8.5000000000000006E-2</v>
      </c>
      <c r="H22" s="12"/>
      <c r="I22" s="12"/>
    </row>
    <row r="23" spans="1:9" x14ac:dyDescent="0.25">
      <c r="A23" t="s">
        <v>78</v>
      </c>
      <c r="B23" s="7">
        <v>935720</v>
      </c>
      <c r="C23" s="51">
        <v>30.2</v>
      </c>
      <c r="D23" s="7">
        <v>32280</v>
      </c>
      <c r="E23" s="7">
        <v>17790</v>
      </c>
      <c r="F23" s="15">
        <v>0.11</v>
      </c>
      <c r="H23" s="12"/>
      <c r="I23" s="12"/>
    </row>
    <row r="24" spans="1:9" x14ac:dyDescent="0.25">
      <c r="A24" t="s">
        <v>79</v>
      </c>
      <c r="B24" s="7">
        <v>459840</v>
      </c>
      <c r="C24" s="51">
        <v>13.62</v>
      </c>
      <c r="D24" s="7">
        <v>29610</v>
      </c>
      <c r="E24" s="7">
        <v>16210</v>
      </c>
      <c r="F24" s="15">
        <v>8.5000000000000006E-2</v>
      </c>
      <c r="H24" s="12"/>
      <c r="I24" s="12"/>
    </row>
    <row r="25" spans="1:9" x14ac:dyDescent="0.25">
      <c r="A25" t="s">
        <v>80</v>
      </c>
      <c r="B25" s="7">
        <v>390960</v>
      </c>
      <c r="C25" s="51">
        <v>12.82</v>
      </c>
      <c r="D25" s="7">
        <v>32790</v>
      </c>
      <c r="E25" s="7">
        <v>17530</v>
      </c>
      <c r="F25" s="15">
        <v>9.8000000000000004E-2</v>
      </c>
      <c r="H25" s="12"/>
      <c r="I25" s="12"/>
    </row>
    <row r="26" spans="1:9" x14ac:dyDescent="0.25">
      <c r="A26" t="s">
        <v>81</v>
      </c>
      <c r="B26" s="7">
        <v>579620</v>
      </c>
      <c r="C26" s="51">
        <v>19.079999999999998</v>
      </c>
      <c r="D26" s="7">
        <v>32920</v>
      </c>
      <c r="E26" s="7">
        <v>18070</v>
      </c>
      <c r="F26" s="15">
        <v>0.11799999999999999</v>
      </c>
      <c r="H26" s="12"/>
      <c r="I26" s="12"/>
    </row>
    <row r="27" spans="1:9" x14ac:dyDescent="0.25">
      <c r="A27" t="s">
        <v>82</v>
      </c>
      <c r="B27" s="7">
        <v>626280</v>
      </c>
      <c r="C27" s="51">
        <v>21.83</v>
      </c>
      <c r="D27" s="7">
        <v>34850</v>
      </c>
      <c r="E27" s="7">
        <v>17300</v>
      </c>
      <c r="F27" s="15">
        <v>0.11799999999999999</v>
      </c>
      <c r="H27" s="12"/>
      <c r="I27" s="12"/>
    </row>
    <row r="28" spans="1:9" x14ac:dyDescent="0.25">
      <c r="A28" t="s">
        <v>83</v>
      </c>
      <c r="B28" s="7">
        <v>205360</v>
      </c>
      <c r="C28" s="51">
        <v>6.71</v>
      </c>
      <c r="D28" s="7">
        <v>32670</v>
      </c>
      <c r="E28" s="7">
        <v>17180</v>
      </c>
      <c r="F28" s="15">
        <v>7.6999999999999999E-2</v>
      </c>
      <c r="H28" s="12"/>
      <c r="I28" s="12"/>
    </row>
    <row r="29" spans="1:9" x14ac:dyDescent="0.25">
      <c r="A29" t="s">
        <v>84</v>
      </c>
      <c r="B29" s="7">
        <v>871520</v>
      </c>
      <c r="C29" s="51">
        <v>37.15</v>
      </c>
      <c r="D29" s="7">
        <v>42630</v>
      </c>
      <c r="E29" s="7">
        <v>21620</v>
      </c>
      <c r="F29" s="15">
        <v>8.7999999999999995E-2</v>
      </c>
      <c r="H29" s="12"/>
      <c r="I29" s="12"/>
    </row>
    <row r="30" spans="1:9" x14ac:dyDescent="0.25">
      <c r="A30" t="s">
        <v>85</v>
      </c>
      <c r="B30" s="7">
        <v>1040460</v>
      </c>
      <c r="C30" s="51">
        <v>35.76</v>
      </c>
      <c r="D30" s="7">
        <v>34360</v>
      </c>
      <c r="E30" s="7">
        <v>18170</v>
      </c>
      <c r="F30" s="15">
        <v>6.5000000000000002E-2</v>
      </c>
      <c r="H30" s="12"/>
      <c r="I30" s="12"/>
    </row>
    <row r="31" spans="1:9" x14ac:dyDescent="0.25">
      <c r="A31" t="s">
        <v>86</v>
      </c>
      <c r="B31" s="7">
        <v>1434220</v>
      </c>
      <c r="C31" s="51">
        <v>51.52</v>
      </c>
      <c r="D31" s="7">
        <v>35920</v>
      </c>
      <c r="E31" s="7">
        <v>19150</v>
      </c>
      <c r="F31" s="15">
        <v>0.104</v>
      </c>
      <c r="H31" s="12"/>
      <c r="I31" s="12"/>
    </row>
    <row r="32" spans="1:9" x14ac:dyDescent="0.25">
      <c r="A32" t="s">
        <v>87</v>
      </c>
      <c r="B32" s="7">
        <v>888720</v>
      </c>
      <c r="C32" s="51">
        <v>28.66</v>
      </c>
      <c r="D32" s="7">
        <v>32240</v>
      </c>
      <c r="E32" s="7">
        <v>17460</v>
      </c>
      <c r="F32" s="15">
        <v>7.2999999999999995E-2</v>
      </c>
      <c r="H32" s="12"/>
      <c r="I32" s="12"/>
    </row>
    <row r="33" spans="1:9" x14ac:dyDescent="0.25">
      <c r="A33" t="s">
        <v>88</v>
      </c>
      <c r="B33" s="7">
        <v>414700</v>
      </c>
      <c r="C33" s="51">
        <v>15.3</v>
      </c>
      <c r="D33" s="7">
        <v>36900</v>
      </c>
      <c r="E33" s="7">
        <v>18320</v>
      </c>
      <c r="F33" s="15">
        <v>0.14099999999999999</v>
      </c>
      <c r="H33" s="12"/>
      <c r="I33" s="12"/>
    </row>
    <row r="34" spans="1:9" x14ac:dyDescent="0.25">
      <c r="A34" t="s">
        <v>89</v>
      </c>
      <c r="B34" s="7">
        <v>832240</v>
      </c>
      <c r="C34" s="51">
        <v>29.18</v>
      </c>
      <c r="D34" s="7">
        <v>35060</v>
      </c>
      <c r="E34" s="7">
        <v>18930</v>
      </c>
      <c r="F34" s="15">
        <v>0.105</v>
      </c>
      <c r="H34" s="12"/>
      <c r="I34" s="12"/>
    </row>
    <row r="35" spans="1:9" x14ac:dyDescent="0.25">
      <c r="A35" t="s">
        <v>90</v>
      </c>
      <c r="B35" s="7">
        <v>132300</v>
      </c>
      <c r="C35" s="51">
        <v>4.25</v>
      </c>
      <c r="D35" s="7">
        <v>32080</v>
      </c>
      <c r="E35" s="7">
        <v>17150</v>
      </c>
      <c r="F35" s="15">
        <v>8.5000000000000006E-2</v>
      </c>
      <c r="H35" s="12"/>
      <c r="I35" s="12"/>
    </row>
    <row r="36" spans="1:9" x14ac:dyDescent="0.25">
      <c r="A36" t="s">
        <v>91</v>
      </c>
      <c r="B36" s="7">
        <v>264160</v>
      </c>
      <c r="C36" s="51">
        <v>8.26</v>
      </c>
      <c r="D36" s="7">
        <v>31270</v>
      </c>
      <c r="E36" s="7">
        <v>16170</v>
      </c>
      <c r="F36" s="15">
        <v>6.9000000000000006E-2</v>
      </c>
      <c r="H36" s="12"/>
      <c r="I36" s="12"/>
    </row>
    <row r="37" spans="1:9" x14ac:dyDescent="0.25">
      <c r="A37" t="s">
        <v>92</v>
      </c>
      <c r="B37" s="7">
        <v>334280</v>
      </c>
      <c r="C37" s="51">
        <v>11.69</v>
      </c>
      <c r="D37" s="7">
        <v>34980</v>
      </c>
      <c r="E37" s="7">
        <v>16250</v>
      </c>
      <c r="F37" s="15">
        <v>0.124</v>
      </c>
      <c r="H37" s="12"/>
      <c r="I37" s="12"/>
    </row>
    <row r="38" spans="1:9" x14ac:dyDescent="0.25">
      <c r="A38" t="s">
        <v>93</v>
      </c>
      <c r="B38" s="7">
        <v>226000</v>
      </c>
      <c r="C38" s="51">
        <v>7.62</v>
      </c>
      <c r="D38" s="7">
        <v>33730</v>
      </c>
      <c r="E38" s="7">
        <v>18590</v>
      </c>
      <c r="F38" s="15">
        <v>6.9000000000000006E-2</v>
      </c>
      <c r="H38" s="12"/>
      <c r="I38" s="12"/>
    </row>
    <row r="39" spans="1:9" x14ac:dyDescent="0.25">
      <c r="A39" t="s">
        <v>94</v>
      </c>
      <c r="B39" s="7">
        <v>1345400</v>
      </c>
      <c r="C39" s="51">
        <v>49.05</v>
      </c>
      <c r="D39" s="7">
        <v>36460</v>
      </c>
      <c r="E39" s="7">
        <v>18790</v>
      </c>
      <c r="F39" s="15">
        <v>7.6999999999999999E-2</v>
      </c>
      <c r="H39" s="12"/>
      <c r="I39" s="12"/>
    </row>
    <row r="40" spans="1:9" x14ac:dyDescent="0.25">
      <c r="A40" t="s">
        <v>95</v>
      </c>
      <c r="B40" s="7">
        <v>217080</v>
      </c>
      <c r="C40" s="51">
        <v>7.37</v>
      </c>
      <c r="D40" s="7">
        <v>33960</v>
      </c>
      <c r="E40" s="7">
        <v>17280</v>
      </c>
      <c r="F40" s="15">
        <v>0.128</v>
      </c>
      <c r="H40" s="12"/>
      <c r="I40" s="12"/>
    </row>
    <row r="41" spans="1:9" x14ac:dyDescent="0.25">
      <c r="A41" t="s">
        <v>96</v>
      </c>
      <c r="B41" s="7">
        <v>2613440</v>
      </c>
      <c r="C41" s="51">
        <v>98.04</v>
      </c>
      <c r="D41" s="7">
        <v>37510</v>
      </c>
      <c r="E41" s="7">
        <v>18990</v>
      </c>
      <c r="F41" s="15">
        <v>6.6000000000000003E-2</v>
      </c>
      <c r="H41" s="12"/>
      <c r="I41" s="12"/>
    </row>
    <row r="42" spans="1:9" x14ac:dyDescent="0.25">
      <c r="A42" t="s">
        <v>97</v>
      </c>
      <c r="B42" s="7">
        <v>1333640</v>
      </c>
      <c r="C42" s="51">
        <v>48.57</v>
      </c>
      <c r="D42" s="7">
        <v>36420</v>
      </c>
      <c r="E42" s="7">
        <v>20180</v>
      </c>
      <c r="F42" s="15">
        <v>0.10299999999999999</v>
      </c>
      <c r="H42" s="12"/>
      <c r="I42" s="12"/>
    </row>
    <row r="43" spans="1:9" x14ac:dyDescent="0.25">
      <c r="A43" t="s">
        <v>98</v>
      </c>
      <c r="B43" s="7">
        <v>96540</v>
      </c>
      <c r="C43" s="51">
        <v>2.62</v>
      </c>
      <c r="D43" s="7">
        <v>27110</v>
      </c>
      <c r="E43" s="7">
        <v>15160</v>
      </c>
      <c r="F43" s="15">
        <v>7.6999999999999999E-2</v>
      </c>
      <c r="H43" s="12"/>
      <c r="I43" s="12"/>
    </row>
    <row r="44" spans="1:9" x14ac:dyDescent="0.25">
      <c r="A44" t="s">
        <v>99</v>
      </c>
      <c r="B44" s="7">
        <v>1828160</v>
      </c>
      <c r="C44" s="51">
        <v>63.01</v>
      </c>
      <c r="D44" s="7">
        <v>34460</v>
      </c>
      <c r="E44" s="7">
        <v>19350</v>
      </c>
      <c r="F44" s="15">
        <v>0.106</v>
      </c>
      <c r="H44" s="12"/>
      <c r="I44" s="12"/>
    </row>
    <row r="45" spans="1:9" x14ac:dyDescent="0.25">
      <c r="A45" t="s">
        <v>100</v>
      </c>
      <c r="B45" s="7">
        <v>462720</v>
      </c>
      <c r="C45" s="51">
        <v>14.72</v>
      </c>
      <c r="D45" s="7">
        <v>31800</v>
      </c>
      <c r="E45" s="7">
        <v>16680</v>
      </c>
      <c r="F45" s="15">
        <v>0.11700000000000001</v>
      </c>
      <c r="H45" s="12"/>
      <c r="I45" s="12"/>
    </row>
    <row r="46" spans="1:9" x14ac:dyDescent="0.25">
      <c r="A46" t="s">
        <v>101</v>
      </c>
      <c r="B46" s="7">
        <v>555340</v>
      </c>
      <c r="C46" s="51">
        <v>20.66</v>
      </c>
      <c r="D46" s="7">
        <v>37200</v>
      </c>
      <c r="E46" s="7">
        <v>19920</v>
      </c>
      <c r="F46" s="15">
        <v>0.104</v>
      </c>
      <c r="H46" s="12"/>
      <c r="I46" s="12"/>
    </row>
    <row r="47" spans="1:9" x14ac:dyDescent="0.25">
      <c r="A47" t="s">
        <v>102</v>
      </c>
      <c r="B47" s="7">
        <v>2069480</v>
      </c>
      <c r="C47" s="51">
        <v>72.17</v>
      </c>
      <c r="D47" s="7">
        <v>34870</v>
      </c>
      <c r="E47" s="7">
        <v>19260</v>
      </c>
      <c r="F47" s="15">
        <v>9.0999999999999998E-2</v>
      </c>
      <c r="H47" s="12"/>
      <c r="I47" s="12"/>
    </row>
    <row r="48" spans="1:9" x14ac:dyDescent="0.25">
      <c r="A48" t="s">
        <v>103</v>
      </c>
      <c r="B48" s="7">
        <v>156140</v>
      </c>
      <c r="C48" s="51">
        <v>5.0999999999999996</v>
      </c>
      <c r="D48" s="7">
        <v>32680</v>
      </c>
      <c r="E48" s="7">
        <v>16580</v>
      </c>
      <c r="F48" s="15">
        <v>8.2000000000000003E-2</v>
      </c>
      <c r="H48" s="12"/>
      <c r="I48" s="12"/>
    </row>
    <row r="49" spans="1:9" x14ac:dyDescent="0.25">
      <c r="A49" t="s">
        <v>104</v>
      </c>
      <c r="B49" s="7">
        <v>736420</v>
      </c>
      <c r="C49" s="51">
        <v>27.09</v>
      </c>
      <c r="D49" s="7">
        <v>36790</v>
      </c>
      <c r="E49" s="7">
        <v>20210</v>
      </c>
      <c r="F49" s="15">
        <v>0.115</v>
      </c>
      <c r="H49" s="12"/>
      <c r="I49" s="12"/>
    </row>
    <row r="50" spans="1:9" x14ac:dyDescent="0.25">
      <c r="A50" t="s">
        <v>105</v>
      </c>
      <c r="B50" s="7">
        <v>130520</v>
      </c>
      <c r="C50" s="51">
        <v>3.73</v>
      </c>
      <c r="D50" s="7">
        <v>28590</v>
      </c>
      <c r="E50" s="7">
        <v>15940</v>
      </c>
      <c r="F50" s="15">
        <v>7.1999999999999995E-2</v>
      </c>
      <c r="H50" s="12"/>
      <c r="I50" s="12"/>
    </row>
    <row r="51" spans="1:9" x14ac:dyDescent="0.25">
      <c r="A51" t="s">
        <v>106</v>
      </c>
      <c r="B51" s="7">
        <v>851060</v>
      </c>
      <c r="C51" s="51">
        <v>30.24</v>
      </c>
      <c r="D51" s="7">
        <v>35540</v>
      </c>
      <c r="E51" s="7">
        <v>18910</v>
      </c>
      <c r="F51" s="15">
        <v>0.11600000000000001</v>
      </c>
      <c r="H51" s="12"/>
      <c r="I51" s="12"/>
    </row>
    <row r="52" spans="1:9" x14ac:dyDescent="0.25">
      <c r="A52" t="s">
        <v>107</v>
      </c>
      <c r="B52" s="7">
        <v>3614100</v>
      </c>
      <c r="C52" s="51">
        <v>118.54</v>
      </c>
      <c r="D52" s="7">
        <v>32800</v>
      </c>
      <c r="E52" s="7">
        <v>16800</v>
      </c>
      <c r="F52" s="15">
        <v>0.105</v>
      </c>
      <c r="H52" s="12"/>
      <c r="I52" s="12"/>
    </row>
    <row r="53" spans="1:9" x14ac:dyDescent="0.25">
      <c r="A53" t="s">
        <v>108</v>
      </c>
      <c r="B53" s="7">
        <v>318440</v>
      </c>
      <c r="C53" s="51">
        <v>10.31</v>
      </c>
      <c r="D53" s="7">
        <v>32380</v>
      </c>
      <c r="E53" s="7">
        <v>15290</v>
      </c>
      <c r="F53" s="15">
        <v>7.3999999999999996E-2</v>
      </c>
      <c r="H53" s="12"/>
      <c r="I53" s="12"/>
    </row>
    <row r="54" spans="1:9" x14ac:dyDescent="0.25">
      <c r="A54" t="s">
        <v>109</v>
      </c>
      <c r="B54" s="7">
        <v>92360</v>
      </c>
      <c r="C54" s="51">
        <v>3.21</v>
      </c>
      <c r="D54" s="7">
        <v>34710</v>
      </c>
      <c r="E54" s="7">
        <v>18030</v>
      </c>
      <c r="F54" s="15">
        <v>6.4000000000000001E-2</v>
      </c>
      <c r="H54" s="12"/>
      <c r="I54" s="12"/>
    </row>
    <row r="55" spans="1:9" x14ac:dyDescent="0.25">
      <c r="A55" t="s">
        <v>110</v>
      </c>
      <c r="B55" s="7">
        <v>1159280</v>
      </c>
      <c r="C55" s="51">
        <v>44.24</v>
      </c>
      <c r="D55" s="7">
        <v>38160</v>
      </c>
      <c r="E55" s="7">
        <v>20480</v>
      </c>
      <c r="F55" s="15">
        <v>8.4000000000000005E-2</v>
      </c>
      <c r="H55" s="12"/>
      <c r="I55" s="12"/>
    </row>
    <row r="56" spans="1:9" x14ac:dyDescent="0.25">
      <c r="A56" t="s">
        <v>111</v>
      </c>
      <c r="B56" s="7">
        <v>832980</v>
      </c>
      <c r="C56" s="51">
        <v>29.47</v>
      </c>
      <c r="D56" s="7">
        <v>35380</v>
      </c>
      <c r="E56" s="7">
        <v>17440</v>
      </c>
      <c r="F56" s="15">
        <v>7.9000000000000001E-2</v>
      </c>
      <c r="H56" s="12"/>
      <c r="I56" s="12"/>
    </row>
    <row r="57" spans="1:9" x14ac:dyDescent="0.25">
      <c r="A57" t="s">
        <v>112</v>
      </c>
      <c r="B57" s="7">
        <v>218020</v>
      </c>
      <c r="C57" s="51">
        <v>7</v>
      </c>
      <c r="D57" s="7">
        <v>32130</v>
      </c>
      <c r="E57" s="7">
        <v>17590</v>
      </c>
      <c r="F57" s="15">
        <v>0.127</v>
      </c>
      <c r="H57" s="12"/>
      <c r="I57" s="12"/>
    </row>
    <row r="58" spans="1:9" x14ac:dyDescent="0.25">
      <c r="A58" t="s">
        <v>113</v>
      </c>
      <c r="B58" s="7">
        <v>786580</v>
      </c>
      <c r="C58" s="51">
        <v>24.12</v>
      </c>
      <c r="D58" s="7">
        <v>30660</v>
      </c>
      <c r="E58" s="7">
        <v>16790</v>
      </c>
      <c r="F58" s="15">
        <v>7.9000000000000001E-2</v>
      </c>
      <c r="H58" s="12"/>
      <c r="I58" s="12"/>
    </row>
    <row r="59" spans="1:9" x14ac:dyDescent="0.25">
      <c r="A59" t="s">
        <v>114</v>
      </c>
      <c r="B59" s="7">
        <v>54600</v>
      </c>
      <c r="C59" s="51">
        <v>1.64</v>
      </c>
      <c r="D59" s="7">
        <v>30090</v>
      </c>
      <c r="E59" s="7">
        <v>14310</v>
      </c>
      <c r="F59" s="15">
        <v>8.6999999999999994E-2</v>
      </c>
      <c r="H59" s="12"/>
      <c r="I59" s="12"/>
    </row>
    <row r="60" spans="1:9" x14ac:dyDescent="0.25">
      <c r="B60"/>
      <c r="C60" s="51"/>
      <c r="D60"/>
      <c r="E60"/>
      <c r="H60" s="12"/>
      <c r="I60" s="12"/>
    </row>
    <row r="61" spans="1:9" x14ac:dyDescent="0.25">
      <c r="A61" t="s">
        <v>115</v>
      </c>
      <c r="B61" s="7">
        <v>288880</v>
      </c>
      <c r="C61" s="51">
        <v>8.4499999999999993</v>
      </c>
      <c r="D61" s="7">
        <v>29240</v>
      </c>
      <c r="E61" s="7">
        <v>11580</v>
      </c>
      <c r="F61" s="15">
        <v>0.13600000000000001</v>
      </c>
      <c r="H61" s="12"/>
      <c r="I61" s="12"/>
    </row>
    <row r="63" spans="1:9" x14ac:dyDescent="0.25">
      <c r="A63" s="67" t="s">
        <v>116</v>
      </c>
      <c r="B63" s="67"/>
      <c r="C63" s="67"/>
      <c r="D63" s="67"/>
      <c r="E63" s="67"/>
      <c r="F63" s="67"/>
    </row>
    <row r="64" spans="1:9" x14ac:dyDescent="0.25">
      <c r="A64" s="67"/>
      <c r="B64" s="67"/>
      <c r="C64" s="67"/>
      <c r="D64" s="67"/>
      <c r="E64" s="67"/>
      <c r="F64" s="67"/>
    </row>
    <row r="65" spans="1:16" x14ac:dyDescent="0.25">
      <c r="A65" s="67"/>
      <c r="B65" s="67"/>
      <c r="C65" s="67"/>
      <c r="D65" s="67"/>
      <c r="E65" s="67"/>
      <c r="F65" s="67"/>
    </row>
    <row r="66" spans="1:16" x14ac:dyDescent="0.25">
      <c r="A66" s="67"/>
      <c r="B66" s="67"/>
      <c r="C66" s="67"/>
      <c r="D66" s="67"/>
      <c r="E66" s="67"/>
      <c r="F66" s="67"/>
    </row>
    <row r="67" spans="1:16" ht="14.45" customHeight="1" x14ac:dyDescent="0.25">
      <c r="A67" s="31"/>
      <c r="B67" s="31"/>
      <c r="C67" s="31"/>
      <c r="D67" s="31"/>
      <c r="E67" s="31"/>
      <c r="F67" s="31"/>
    </row>
    <row r="68" spans="1:16" x14ac:dyDescent="0.25">
      <c r="A68" s="31"/>
      <c r="B68" s="31"/>
      <c r="C68" s="31"/>
      <c r="D68" s="31"/>
      <c r="E68" s="31"/>
      <c r="F68" s="31"/>
    </row>
    <row r="69" spans="1:16" x14ac:dyDescent="0.25">
      <c r="A69" s="31"/>
      <c r="B69" s="31"/>
      <c r="C69" s="31"/>
      <c r="D69" s="31"/>
      <c r="E69" s="31"/>
      <c r="F69" s="31"/>
    </row>
    <row r="70" spans="1:16" x14ac:dyDescent="0.25">
      <c r="A70" s="31"/>
      <c r="B70" s="31"/>
      <c r="C70" s="31"/>
      <c r="D70" s="31"/>
      <c r="E70" s="31"/>
      <c r="F70" s="31"/>
    </row>
    <row r="71" spans="1:16" x14ac:dyDescent="0.25">
      <c r="A71" s="31"/>
      <c r="B71" s="31"/>
      <c r="C71" s="31"/>
      <c r="D71" s="31"/>
      <c r="E71" s="31"/>
      <c r="F71" s="31"/>
    </row>
    <row r="72" spans="1:16" x14ac:dyDescent="0.25">
      <c r="A72" s="31"/>
      <c r="B72" s="31"/>
      <c r="C72" s="31"/>
      <c r="D72" s="31"/>
      <c r="E72" s="31"/>
      <c r="F72" s="31"/>
    </row>
    <row r="73" spans="1:16" x14ac:dyDescent="0.25">
      <c r="H73" s="31"/>
      <c r="I73" s="31"/>
      <c r="J73" s="31"/>
      <c r="K73" s="31"/>
      <c r="L73" s="31"/>
      <c r="M73" s="31"/>
      <c r="N73" s="31"/>
      <c r="O73" s="31"/>
      <c r="P73" s="31"/>
    </row>
    <row r="74" spans="1:16" x14ac:dyDescent="0.25">
      <c r="H74" s="31"/>
      <c r="I74" s="31"/>
      <c r="J74" s="31"/>
      <c r="K74" s="31"/>
      <c r="L74" s="31"/>
      <c r="M74" s="31"/>
      <c r="N74" s="31"/>
      <c r="O74" s="31"/>
      <c r="P74" s="31"/>
    </row>
  </sheetData>
  <mergeCells count="4">
    <mergeCell ref="A5:F5"/>
    <mergeCell ref="A6:E6"/>
    <mergeCell ref="A63:F66"/>
    <mergeCell ref="B2:I3"/>
  </mergeCells>
  <hyperlinks>
    <hyperlink ref="B4" r:id="rId1" xr:uid="{9B31554A-E234-4A74-95FA-7C04372BF401}"/>
  </hyperlinks>
  <pageMargins left="0.7" right="0.7" top="0.75" bottom="0.75" header="0.3" footer="0.3"/>
  <pageSetup orientation="portrait" r:id="rId2"/>
  <headerFooter>
    <oddHeader>&amp;L&amp;"Calibri"&amp;11&amp;K000000NONCONFIDENTIAL // FRSONLY&amp;1#</oddHead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59B31-E7D3-4857-BE54-3752109C84AD}">
  <dimension ref="A1:P75"/>
  <sheetViews>
    <sheetView zoomScaleNormal="100" workbookViewId="0">
      <selection activeCell="A5" sqref="A5:F5"/>
    </sheetView>
  </sheetViews>
  <sheetFormatPr defaultRowHeight="15" x14ac:dyDescent="0.25"/>
  <cols>
    <col min="1" max="1" width="26.5703125" bestFit="1" customWidth="1"/>
    <col min="2" max="2" width="12.42578125" style="7" bestFit="1" customWidth="1"/>
    <col min="3" max="3" width="11.7109375" style="19" customWidth="1"/>
    <col min="4" max="4" width="11.140625" style="7" customWidth="1"/>
    <col min="5" max="5" width="12" style="7" customWidth="1"/>
    <col min="6" max="6" width="17.7109375" style="15" customWidth="1"/>
  </cols>
  <sheetData>
    <row r="1" spans="1:11" s="34" customFormat="1" x14ac:dyDescent="0.25"/>
    <row r="2" spans="1:11" s="34" customFormat="1" ht="15" customHeight="1" x14ac:dyDescent="0.25">
      <c r="B2" s="59" t="s">
        <v>122</v>
      </c>
      <c r="C2" s="59"/>
      <c r="D2" s="59"/>
      <c r="E2" s="59"/>
      <c r="F2" s="59"/>
      <c r="G2" s="59"/>
      <c r="H2" s="59"/>
      <c r="I2" s="59"/>
    </row>
    <row r="3" spans="1:11" s="34" customFormat="1" ht="15" customHeight="1" x14ac:dyDescent="0.25">
      <c r="B3" s="59"/>
      <c r="C3" s="59"/>
      <c r="D3" s="59"/>
      <c r="E3" s="59"/>
      <c r="F3" s="59"/>
      <c r="G3" s="59"/>
      <c r="H3" s="59"/>
      <c r="I3" s="59"/>
    </row>
    <row r="4" spans="1:11" s="34" customFormat="1" x14ac:dyDescent="0.25">
      <c r="B4" s="35" t="s">
        <v>123</v>
      </c>
    </row>
    <row r="5" spans="1:11" ht="18.75" x14ac:dyDescent="0.3">
      <c r="A5" s="69" t="s">
        <v>118</v>
      </c>
      <c r="B5" s="69"/>
      <c r="C5" s="69"/>
      <c r="D5" s="69"/>
      <c r="E5" s="69"/>
      <c r="F5" s="69"/>
    </row>
    <row r="6" spans="1:11" ht="18.75" x14ac:dyDescent="0.3">
      <c r="A6" s="70" t="s">
        <v>10</v>
      </c>
      <c r="B6" s="70"/>
      <c r="C6" s="70"/>
      <c r="D6" s="70"/>
      <c r="E6" s="70"/>
      <c r="F6" s="32"/>
    </row>
    <row r="8" spans="1:11" ht="45" x14ac:dyDescent="0.25">
      <c r="A8" s="9" t="s">
        <v>60</v>
      </c>
      <c r="B8" s="16" t="s">
        <v>25</v>
      </c>
      <c r="C8" s="22" t="s">
        <v>61</v>
      </c>
      <c r="D8" s="16" t="s">
        <v>62</v>
      </c>
      <c r="E8" s="17" t="s">
        <v>63</v>
      </c>
      <c r="F8" s="23" t="s">
        <v>64</v>
      </c>
    </row>
    <row r="9" spans="1:11" x14ac:dyDescent="0.25">
      <c r="A9" t="s">
        <v>65</v>
      </c>
      <c r="B9" s="7">
        <v>614880</v>
      </c>
      <c r="C9" s="19">
        <v>23.07</v>
      </c>
      <c r="D9" s="7">
        <v>37520</v>
      </c>
      <c r="E9" s="7">
        <v>19930</v>
      </c>
      <c r="F9" s="15">
        <v>9.4E-2</v>
      </c>
      <c r="G9" s="12"/>
      <c r="H9" s="12"/>
      <c r="I9" s="12"/>
      <c r="J9" s="12"/>
      <c r="K9" s="13"/>
    </row>
    <row r="10" spans="1:11" x14ac:dyDescent="0.25">
      <c r="A10" t="s">
        <v>66</v>
      </c>
      <c r="B10" s="7">
        <v>70560</v>
      </c>
      <c r="C10" s="19">
        <v>2.39</v>
      </c>
      <c r="D10" s="7">
        <v>33880</v>
      </c>
      <c r="E10" s="7">
        <v>16730</v>
      </c>
      <c r="F10" s="15">
        <v>7.9000000000000001E-2</v>
      </c>
      <c r="G10" s="12"/>
      <c r="H10" s="12"/>
      <c r="I10" s="12"/>
      <c r="J10" s="12"/>
      <c r="K10" s="13"/>
    </row>
    <row r="11" spans="1:11" x14ac:dyDescent="0.25">
      <c r="A11" t="s">
        <v>67</v>
      </c>
      <c r="B11" s="7">
        <v>870120</v>
      </c>
      <c r="C11" s="19">
        <v>31.61</v>
      </c>
      <c r="D11" s="7">
        <v>36330</v>
      </c>
      <c r="E11" s="7">
        <v>17670</v>
      </c>
      <c r="F11" s="15">
        <v>8.3000000000000004E-2</v>
      </c>
      <c r="G11" s="12"/>
      <c r="H11" s="12"/>
      <c r="I11" s="12"/>
      <c r="J11" s="12"/>
      <c r="K11" s="13"/>
    </row>
    <row r="12" spans="1:11" x14ac:dyDescent="0.25">
      <c r="A12" t="s">
        <v>68</v>
      </c>
      <c r="B12" s="7">
        <v>373940</v>
      </c>
      <c r="C12" s="19">
        <v>12.12</v>
      </c>
      <c r="D12" s="7">
        <v>32400</v>
      </c>
      <c r="E12" s="7">
        <v>17510</v>
      </c>
      <c r="F12" s="15">
        <v>0.09</v>
      </c>
      <c r="G12" s="12"/>
      <c r="H12" s="12"/>
      <c r="I12" s="12"/>
      <c r="J12" s="12"/>
      <c r="K12" s="13"/>
    </row>
    <row r="13" spans="1:11" x14ac:dyDescent="0.25">
      <c r="A13" t="s">
        <v>69</v>
      </c>
      <c r="B13" s="7">
        <v>4008380</v>
      </c>
      <c r="C13" s="19">
        <v>151.21</v>
      </c>
      <c r="D13" s="7">
        <v>37720</v>
      </c>
      <c r="E13" s="7">
        <v>17140</v>
      </c>
      <c r="F13" s="15">
        <v>7.0999999999999994E-2</v>
      </c>
      <c r="G13" s="12"/>
      <c r="H13" s="12"/>
      <c r="I13" s="12"/>
      <c r="J13" s="12"/>
      <c r="K13" s="13"/>
    </row>
    <row r="14" spans="1:11" x14ac:dyDescent="0.25">
      <c r="A14" t="s">
        <v>70</v>
      </c>
      <c r="B14" s="7">
        <v>818820</v>
      </c>
      <c r="C14" s="19">
        <v>30.16</v>
      </c>
      <c r="D14" s="7">
        <v>36830</v>
      </c>
      <c r="E14" s="7">
        <v>19590</v>
      </c>
      <c r="F14" s="15">
        <v>6.6000000000000003E-2</v>
      </c>
      <c r="G14" s="12"/>
      <c r="H14" s="12"/>
      <c r="I14" s="12"/>
      <c r="J14" s="12"/>
      <c r="K14" s="13"/>
    </row>
    <row r="15" spans="1:11" x14ac:dyDescent="0.25">
      <c r="A15" t="s">
        <v>71</v>
      </c>
      <c r="B15" s="7">
        <v>542320</v>
      </c>
      <c r="C15" s="19">
        <v>19.7</v>
      </c>
      <c r="D15" s="7">
        <v>36330</v>
      </c>
      <c r="E15" s="7">
        <v>19430</v>
      </c>
      <c r="F15" s="15">
        <v>6.4000000000000001E-2</v>
      </c>
      <c r="G15" s="12"/>
      <c r="H15" s="12"/>
      <c r="I15" s="12"/>
      <c r="J15" s="12"/>
      <c r="K15" s="13"/>
    </row>
    <row r="16" spans="1:11" x14ac:dyDescent="0.25">
      <c r="A16" t="s">
        <v>72</v>
      </c>
      <c r="B16" s="7">
        <v>135300</v>
      </c>
      <c r="C16" s="19">
        <v>5.03</v>
      </c>
      <c r="D16" s="7">
        <v>37210</v>
      </c>
      <c r="E16" s="7">
        <v>19250</v>
      </c>
      <c r="F16" s="15">
        <v>7.1999999999999995E-2</v>
      </c>
      <c r="G16" s="12"/>
      <c r="H16" s="12"/>
      <c r="I16" s="12"/>
      <c r="J16" s="12"/>
      <c r="K16" s="13"/>
    </row>
    <row r="17" spans="1:11" x14ac:dyDescent="0.25">
      <c r="A17" t="s">
        <v>132</v>
      </c>
      <c r="B17" s="7">
        <v>120520</v>
      </c>
      <c r="C17" s="19">
        <v>7.09</v>
      </c>
      <c r="D17" s="7">
        <v>58870</v>
      </c>
      <c r="E17" s="7">
        <v>28510</v>
      </c>
      <c r="F17" s="15">
        <v>8.2000000000000003E-2</v>
      </c>
      <c r="G17" s="12"/>
      <c r="H17" s="12"/>
      <c r="I17" s="12"/>
      <c r="J17" s="12"/>
      <c r="K17" s="13"/>
    </row>
    <row r="18" spans="1:11" x14ac:dyDescent="0.25">
      <c r="A18" t="s">
        <v>73</v>
      </c>
      <c r="B18" s="7">
        <v>2665500</v>
      </c>
      <c r="C18" s="19">
        <v>103.28</v>
      </c>
      <c r="D18" s="7">
        <v>38750</v>
      </c>
      <c r="E18" s="7">
        <v>19280</v>
      </c>
      <c r="F18" s="15">
        <v>8.1000000000000003E-2</v>
      </c>
      <c r="G18" s="12"/>
      <c r="H18" s="12"/>
      <c r="I18" s="12"/>
      <c r="J18" s="12"/>
      <c r="K18" s="13"/>
    </row>
    <row r="19" spans="1:11" x14ac:dyDescent="0.25">
      <c r="A19" t="s">
        <v>74</v>
      </c>
      <c r="B19" s="7">
        <v>1639580</v>
      </c>
      <c r="C19" s="19">
        <v>68.25</v>
      </c>
      <c r="D19" s="7">
        <v>41620</v>
      </c>
      <c r="E19" s="7">
        <v>22000</v>
      </c>
      <c r="F19" s="15">
        <v>9.0999999999999998E-2</v>
      </c>
      <c r="G19" s="12"/>
      <c r="H19" s="12"/>
      <c r="I19" s="12"/>
      <c r="J19" s="12"/>
      <c r="K19" s="13"/>
    </row>
    <row r="20" spans="1:11" x14ac:dyDescent="0.25">
      <c r="A20" t="s">
        <v>75</v>
      </c>
      <c r="B20" s="7">
        <v>126520</v>
      </c>
      <c r="C20" s="19">
        <v>4.5199999999999996</v>
      </c>
      <c r="D20" s="7">
        <v>35720</v>
      </c>
      <c r="E20" s="7">
        <v>17650</v>
      </c>
      <c r="F20" s="15">
        <v>7.3999999999999996E-2</v>
      </c>
      <c r="G20" s="12"/>
      <c r="H20" s="12"/>
      <c r="I20" s="12"/>
      <c r="J20" s="12"/>
      <c r="K20" s="13"/>
    </row>
    <row r="21" spans="1:11" x14ac:dyDescent="0.25">
      <c r="A21" t="s">
        <v>76</v>
      </c>
      <c r="B21" s="7">
        <v>223840</v>
      </c>
      <c r="C21" s="19">
        <v>7.61</v>
      </c>
      <c r="D21" s="7">
        <v>33990</v>
      </c>
      <c r="E21" s="7">
        <v>18110</v>
      </c>
      <c r="F21" s="15">
        <v>6.4000000000000001E-2</v>
      </c>
      <c r="G21" s="12"/>
      <c r="H21" s="12"/>
      <c r="I21" s="12"/>
      <c r="J21" s="12"/>
      <c r="K21" s="13"/>
    </row>
    <row r="22" spans="1:11" x14ac:dyDescent="0.25">
      <c r="A22" t="s">
        <v>77</v>
      </c>
      <c r="B22" s="7">
        <v>1704880</v>
      </c>
      <c r="C22" s="19">
        <v>64.709999999999994</v>
      </c>
      <c r="D22" s="7">
        <v>37950</v>
      </c>
      <c r="E22" s="7">
        <v>19390</v>
      </c>
      <c r="F22" s="15">
        <v>6.7000000000000004E-2</v>
      </c>
      <c r="G22" s="12"/>
      <c r="H22" s="12"/>
      <c r="I22" s="12"/>
      <c r="J22" s="12"/>
      <c r="K22" s="13"/>
    </row>
    <row r="23" spans="1:11" x14ac:dyDescent="0.25">
      <c r="A23" t="s">
        <v>78</v>
      </c>
      <c r="B23" s="7">
        <v>926480</v>
      </c>
      <c r="C23" s="19">
        <v>30.52</v>
      </c>
      <c r="D23" s="7">
        <v>32940</v>
      </c>
      <c r="E23" s="7">
        <v>18080</v>
      </c>
      <c r="F23" s="15">
        <v>0.09</v>
      </c>
      <c r="G23" s="12"/>
      <c r="H23" s="12"/>
      <c r="I23" s="12"/>
      <c r="J23" s="12"/>
      <c r="K23" s="13"/>
    </row>
    <row r="24" spans="1:11" x14ac:dyDescent="0.25">
      <c r="A24" t="s">
        <v>79</v>
      </c>
      <c r="B24" s="7">
        <v>458520</v>
      </c>
      <c r="C24" s="19">
        <v>13.73</v>
      </c>
      <c r="D24" s="7">
        <v>29940</v>
      </c>
      <c r="E24" s="7">
        <v>16390</v>
      </c>
      <c r="F24" s="15">
        <v>6.7000000000000004E-2</v>
      </c>
      <c r="G24" s="12"/>
      <c r="H24" s="12"/>
      <c r="I24" s="12"/>
      <c r="J24" s="12"/>
      <c r="K24" s="13"/>
    </row>
    <row r="25" spans="1:11" x14ac:dyDescent="0.25">
      <c r="A25" t="s">
        <v>80</v>
      </c>
      <c r="B25" s="7">
        <v>391820</v>
      </c>
      <c r="C25" s="19">
        <v>12.93</v>
      </c>
      <c r="D25" s="7">
        <v>33000</v>
      </c>
      <c r="E25" s="7">
        <v>17890</v>
      </c>
      <c r="F25" s="15">
        <v>7.6999999999999999E-2</v>
      </c>
      <c r="G25" s="12"/>
      <c r="H25" s="12"/>
      <c r="I25" s="12"/>
      <c r="J25" s="12"/>
      <c r="K25" s="13"/>
    </row>
    <row r="26" spans="1:11" x14ac:dyDescent="0.25">
      <c r="A26" t="s">
        <v>81</v>
      </c>
      <c r="B26" s="7">
        <v>585980</v>
      </c>
      <c r="C26" s="19">
        <v>19.57</v>
      </c>
      <c r="D26" s="7">
        <v>33400</v>
      </c>
      <c r="E26" s="7">
        <v>18430</v>
      </c>
      <c r="F26" s="15">
        <v>9.4E-2</v>
      </c>
      <c r="G26" s="12"/>
      <c r="H26" s="12"/>
      <c r="I26" s="12"/>
      <c r="J26" s="12"/>
      <c r="K26" s="13"/>
    </row>
    <row r="27" spans="1:11" x14ac:dyDescent="0.25">
      <c r="A27" t="s">
        <v>82</v>
      </c>
      <c r="B27" s="7">
        <v>639320</v>
      </c>
      <c r="C27" s="19">
        <v>22.38</v>
      </c>
      <c r="D27" s="7">
        <v>35000</v>
      </c>
      <c r="E27" s="7">
        <v>17470</v>
      </c>
      <c r="F27" s="15">
        <v>0.09</v>
      </c>
      <c r="G27" s="12"/>
      <c r="H27" s="12"/>
      <c r="I27" s="12"/>
      <c r="J27" s="12"/>
      <c r="K27" s="13"/>
    </row>
    <row r="28" spans="1:11" x14ac:dyDescent="0.25">
      <c r="A28" t="s">
        <v>83</v>
      </c>
      <c r="B28" s="7">
        <v>202680</v>
      </c>
      <c r="C28" s="19">
        <v>6.73</v>
      </c>
      <c r="D28" s="7">
        <v>33230</v>
      </c>
      <c r="E28" s="7">
        <v>17420</v>
      </c>
      <c r="F28" s="15">
        <v>6.3E-2</v>
      </c>
      <c r="G28" s="12"/>
      <c r="H28" s="12"/>
      <c r="I28" s="12"/>
      <c r="J28" s="12"/>
      <c r="K28" s="13"/>
    </row>
    <row r="29" spans="1:11" x14ac:dyDescent="0.25">
      <c r="A29" t="s">
        <v>84</v>
      </c>
      <c r="B29" s="7">
        <v>874040</v>
      </c>
      <c r="C29" s="19">
        <v>37.78</v>
      </c>
      <c r="D29" s="7">
        <v>43220</v>
      </c>
      <c r="E29" s="7">
        <v>22000</v>
      </c>
      <c r="F29" s="15">
        <v>6.8000000000000005E-2</v>
      </c>
      <c r="G29" s="12"/>
      <c r="H29" s="12"/>
      <c r="I29" s="12"/>
      <c r="J29" s="12"/>
      <c r="K29" s="13"/>
    </row>
    <row r="30" spans="1:11" x14ac:dyDescent="0.25">
      <c r="A30" t="s">
        <v>85</v>
      </c>
      <c r="B30" s="7">
        <v>1037940</v>
      </c>
      <c r="C30" s="19">
        <v>36.43</v>
      </c>
      <c r="D30" s="7">
        <v>35090</v>
      </c>
      <c r="E30" s="7">
        <v>18750</v>
      </c>
      <c r="F30" s="15">
        <v>5.2999999999999999E-2</v>
      </c>
      <c r="G30" s="12"/>
      <c r="H30" s="12"/>
      <c r="I30" s="12"/>
      <c r="J30" s="12"/>
      <c r="K30" s="13"/>
    </row>
    <row r="31" spans="1:11" x14ac:dyDescent="0.25">
      <c r="A31" t="s">
        <v>86</v>
      </c>
      <c r="B31" s="7">
        <v>1430100</v>
      </c>
      <c r="C31" s="19">
        <v>52.17</v>
      </c>
      <c r="D31" s="7">
        <v>36480</v>
      </c>
      <c r="E31" s="7">
        <v>19670</v>
      </c>
      <c r="F31" s="15">
        <v>8.1000000000000003E-2</v>
      </c>
      <c r="G31" s="12"/>
      <c r="H31" s="12"/>
      <c r="I31" s="12"/>
      <c r="J31" s="12"/>
      <c r="K31" s="13"/>
    </row>
    <row r="32" spans="1:11" x14ac:dyDescent="0.25">
      <c r="A32" t="s">
        <v>87</v>
      </c>
      <c r="B32" s="7">
        <v>884400</v>
      </c>
      <c r="C32" s="19">
        <v>28.94</v>
      </c>
      <c r="D32" s="7">
        <v>32720</v>
      </c>
      <c r="E32" s="7">
        <v>17910</v>
      </c>
      <c r="F32" s="15">
        <v>5.6000000000000001E-2</v>
      </c>
      <c r="G32" s="12"/>
      <c r="H32" s="12"/>
      <c r="I32" s="12"/>
      <c r="J32" s="12"/>
      <c r="K32" s="13"/>
    </row>
    <row r="33" spans="1:11" x14ac:dyDescent="0.25">
      <c r="A33" t="s">
        <v>88</v>
      </c>
      <c r="B33" s="7">
        <v>417560</v>
      </c>
      <c r="C33" s="19">
        <v>15.64</v>
      </c>
      <c r="D33" s="7">
        <v>37460</v>
      </c>
      <c r="E33" s="7">
        <v>18410</v>
      </c>
      <c r="F33" s="15">
        <v>0.108</v>
      </c>
      <c r="G33" s="12"/>
      <c r="H33" s="12"/>
      <c r="I33" s="12"/>
      <c r="J33" s="12"/>
      <c r="K33" s="13"/>
    </row>
    <row r="34" spans="1:11" x14ac:dyDescent="0.25">
      <c r="A34" t="s">
        <v>89</v>
      </c>
      <c r="B34" s="7">
        <v>836240</v>
      </c>
      <c r="C34" s="19">
        <v>29.57</v>
      </c>
      <c r="D34" s="7">
        <v>35360</v>
      </c>
      <c r="E34" s="7">
        <v>19200</v>
      </c>
      <c r="F34" s="15">
        <v>8.1000000000000003E-2</v>
      </c>
      <c r="G34" s="12"/>
      <c r="H34" s="12"/>
      <c r="I34" s="12"/>
      <c r="J34" s="12"/>
      <c r="K34" s="13"/>
    </row>
    <row r="35" spans="1:11" x14ac:dyDescent="0.25">
      <c r="A35" t="s">
        <v>90</v>
      </c>
      <c r="B35" s="7">
        <v>132740</v>
      </c>
      <c r="C35" s="19">
        <v>4.3600000000000003</v>
      </c>
      <c r="D35" s="7">
        <v>32830</v>
      </c>
      <c r="E35" s="7">
        <v>17450</v>
      </c>
      <c r="F35" s="15">
        <v>6.7000000000000004E-2</v>
      </c>
      <c r="G35" s="12"/>
      <c r="H35" s="12"/>
      <c r="I35" s="12"/>
      <c r="J35" s="12"/>
      <c r="K35" s="13"/>
    </row>
    <row r="36" spans="1:11" x14ac:dyDescent="0.25">
      <c r="A36" t="s">
        <v>91</v>
      </c>
      <c r="B36" s="7">
        <v>263240</v>
      </c>
      <c r="C36" s="19">
        <v>8.39</v>
      </c>
      <c r="D36" s="7">
        <v>31860</v>
      </c>
      <c r="E36" s="7">
        <v>16540</v>
      </c>
      <c r="F36" s="15">
        <v>5.3999999999999999E-2</v>
      </c>
      <c r="G36" s="12"/>
      <c r="H36" s="12"/>
      <c r="I36" s="12"/>
      <c r="J36" s="12"/>
      <c r="K36" s="13"/>
    </row>
    <row r="37" spans="1:11" x14ac:dyDescent="0.25">
      <c r="A37" t="s">
        <v>92</v>
      </c>
      <c r="B37" s="7">
        <v>346240</v>
      </c>
      <c r="C37" s="19">
        <v>12.39</v>
      </c>
      <c r="D37" s="7">
        <v>35780</v>
      </c>
      <c r="E37" s="7">
        <v>16410</v>
      </c>
      <c r="F37" s="15">
        <v>9.6000000000000002E-2</v>
      </c>
      <c r="G37" s="12"/>
      <c r="H37" s="12"/>
      <c r="I37" s="12"/>
      <c r="J37" s="12"/>
      <c r="K37" s="13"/>
    </row>
    <row r="38" spans="1:11" x14ac:dyDescent="0.25">
      <c r="A38" t="s">
        <v>93</v>
      </c>
      <c r="B38" s="7">
        <v>221600</v>
      </c>
      <c r="C38" s="19">
        <v>7.69</v>
      </c>
      <c r="D38" s="7">
        <v>34690</v>
      </c>
      <c r="E38" s="7">
        <v>18650</v>
      </c>
      <c r="F38" s="15">
        <v>5.2999999999999999E-2</v>
      </c>
      <c r="G38" s="12"/>
      <c r="H38" s="12"/>
      <c r="I38" s="12"/>
      <c r="J38" s="12"/>
      <c r="K38" s="13"/>
    </row>
    <row r="39" spans="1:11" x14ac:dyDescent="0.25">
      <c r="A39" t="s">
        <v>94</v>
      </c>
      <c r="B39" s="7">
        <v>1342200</v>
      </c>
      <c r="C39" s="19">
        <v>49.45</v>
      </c>
      <c r="D39" s="7">
        <v>36840</v>
      </c>
      <c r="E39" s="7">
        <v>19180</v>
      </c>
      <c r="F39" s="15">
        <v>5.8999999999999997E-2</v>
      </c>
      <c r="G39" s="12"/>
      <c r="H39" s="12"/>
      <c r="I39" s="12"/>
      <c r="J39" s="12"/>
      <c r="K39" s="13"/>
    </row>
    <row r="40" spans="1:11" x14ac:dyDescent="0.25">
      <c r="A40" t="s">
        <v>95</v>
      </c>
      <c r="B40" s="7">
        <v>217720</v>
      </c>
      <c r="C40" s="19">
        <v>7.49</v>
      </c>
      <c r="D40" s="7">
        <v>34390</v>
      </c>
      <c r="E40" s="7">
        <v>17580</v>
      </c>
      <c r="F40" s="15">
        <v>9.8000000000000004E-2</v>
      </c>
      <c r="G40" s="12"/>
      <c r="H40" s="12"/>
      <c r="I40" s="12"/>
      <c r="J40" s="12"/>
      <c r="K40" s="13"/>
    </row>
    <row r="41" spans="1:11" x14ac:dyDescent="0.25">
      <c r="A41" t="s">
        <v>96</v>
      </c>
      <c r="B41" s="7">
        <v>2592940</v>
      </c>
      <c r="C41" s="19">
        <v>99.02</v>
      </c>
      <c r="D41" s="7">
        <v>38190</v>
      </c>
      <c r="E41" s="7">
        <v>19410</v>
      </c>
      <c r="F41" s="15">
        <v>4.8000000000000001E-2</v>
      </c>
      <c r="G41" s="12"/>
      <c r="H41" s="12"/>
      <c r="I41" s="12"/>
      <c r="J41" s="12"/>
      <c r="K41" s="13"/>
    </row>
    <row r="42" spans="1:11" x14ac:dyDescent="0.25">
      <c r="A42" t="s">
        <v>97</v>
      </c>
      <c r="B42" s="7">
        <v>1349060</v>
      </c>
      <c r="C42" s="19">
        <v>50.15</v>
      </c>
      <c r="D42" s="7">
        <v>37170</v>
      </c>
      <c r="E42" s="7">
        <v>20640</v>
      </c>
      <c r="F42" s="15">
        <v>8.1000000000000003E-2</v>
      </c>
      <c r="G42" s="12"/>
      <c r="H42" s="12"/>
      <c r="I42" s="12"/>
      <c r="J42" s="12"/>
      <c r="K42" s="13"/>
    </row>
    <row r="43" spans="1:11" x14ac:dyDescent="0.25">
      <c r="A43" t="s">
        <v>98</v>
      </c>
      <c r="B43" s="7">
        <v>114100</v>
      </c>
      <c r="C43" s="19">
        <v>3.25</v>
      </c>
      <c r="D43" s="7">
        <v>28520</v>
      </c>
      <c r="E43" s="7">
        <v>15710</v>
      </c>
      <c r="F43" s="15">
        <v>5.1999999999999998E-2</v>
      </c>
      <c r="G43" s="12"/>
      <c r="H43" s="12"/>
      <c r="I43" s="12"/>
      <c r="J43" s="12"/>
      <c r="K43" s="13"/>
    </row>
    <row r="44" spans="1:11" x14ac:dyDescent="0.25">
      <c r="A44" t="s">
        <v>99</v>
      </c>
      <c r="B44" s="7">
        <v>1812160</v>
      </c>
      <c r="C44" s="19">
        <v>63.4</v>
      </c>
      <c r="D44" s="7">
        <v>34990</v>
      </c>
      <c r="E44" s="7">
        <v>19710</v>
      </c>
      <c r="F44" s="15">
        <v>8.3000000000000004E-2</v>
      </c>
      <c r="G44" s="12"/>
      <c r="H44" s="12"/>
      <c r="I44" s="12"/>
      <c r="J44" s="12"/>
      <c r="K44" s="13"/>
    </row>
    <row r="45" spans="1:11" x14ac:dyDescent="0.25">
      <c r="A45" t="s">
        <v>100</v>
      </c>
      <c r="B45" s="7">
        <v>474080</v>
      </c>
      <c r="C45" s="19">
        <v>15.2</v>
      </c>
      <c r="D45" s="7">
        <v>32070</v>
      </c>
      <c r="E45" s="7">
        <v>16910</v>
      </c>
      <c r="F45" s="15">
        <v>9.5000000000000001E-2</v>
      </c>
      <c r="G45" s="12"/>
      <c r="H45" s="12"/>
      <c r="I45" s="12"/>
      <c r="J45" s="12"/>
      <c r="K45" s="13"/>
    </row>
    <row r="46" spans="1:11" x14ac:dyDescent="0.25">
      <c r="A46" t="s">
        <v>101</v>
      </c>
      <c r="B46" s="7">
        <v>552100</v>
      </c>
      <c r="C46" s="19">
        <v>20.94</v>
      </c>
      <c r="D46" s="7">
        <v>37920</v>
      </c>
      <c r="E46" s="7">
        <v>20490</v>
      </c>
      <c r="F46" s="15">
        <v>8.2000000000000003E-2</v>
      </c>
      <c r="G46" s="12"/>
      <c r="H46" s="12"/>
      <c r="I46" s="12"/>
      <c r="J46" s="12"/>
      <c r="K46" s="13"/>
    </row>
    <row r="47" spans="1:11" x14ac:dyDescent="0.25">
      <c r="A47" t="s">
        <v>102</v>
      </c>
      <c r="B47" s="7">
        <v>2040220</v>
      </c>
      <c r="C47" s="19">
        <v>72.22</v>
      </c>
      <c r="D47" s="7">
        <v>35400</v>
      </c>
      <c r="E47" s="7">
        <v>19670</v>
      </c>
      <c r="F47" s="15">
        <v>7.0999999999999994E-2</v>
      </c>
      <c r="G47" s="12"/>
      <c r="H47" s="12"/>
      <c r="I47" s="12"/>
      <c r="J47" s="12"/>
      <c r="K47" s="13"/>
    </row>
    <row r="48" spans="1:11" x14ac:dyDescent="0.25">
      <c r="A48" t="s">
        <v>103</v>
      </c>
      <c r="B48" s="7">
        <v>156580</v>
      </c>
      <c r="C48" s="19">
        <v>5.18</v>
      </c>
      <c r="D48" s="7">
        <v>33050</v>
      </c>
      <c r="E48" s="7">
        <v>16830</v>
      </c>
      <c r="F48" s="15">
        <v>6.5000000000000002E-2</v>
      </c>
      <c r="G48" s="12"/>
      <c r="H48" s="12"/>
      <c r="I48" s="12"/>
      <c r="J48" s="12"/>
      <c r="K48" s="13"/>
    </row>
    <row r="49" spans="1:11" x14ac:dyDescent="0.25">
      <c r="A49" t="s">
        <v>104</v>
      </c>
      <c r="B49" s="7">
        <v>748800</v>
      </c>
      <c r="C49" s="19">
        <v>27.84</v>
      </c>
      <c r="D49" s="7">
        <v>37180</v>
      </c>
      <c r="E49" s="7">
        <v>20390</v>
      </c>
      <c r="F49" s="15">
        <v>9.1999999999999998E-2</v>
      </c>
      <c r="G49" s="12"/>
      <c r="H49" s="12"/>
      <c r="I49" s="12"/>
      <c r="J49" s="12"/>
      <c r="K49" s="13"/>
    </row>
    <row r="50" spans="1:11" x14ac:dyDescent="0.25">
      <c r="A50" t="s">
        <v>105</v>
      </c>
      <c r="B50" s="7">
        <v>131960</v>
      </c>
      <c r="C50" s="19">
        <v>3.93</v>
      </c>
      <c r="D50" s="7">
        <v>29770</v>
      </c>
      <c r="E50" s="7">
        <v>16610</v>
      </c>
      <c r="F50" s="15">
        <v>5.1999999999999998E-2</v>
      </c>
      <c r="G50" s="12"/>
      <c r="H50" s="12"/>
      <c r="I50" s="12"/>
      <c r="J50" s="12"/>
      <c r="K50" s="13"/>
    </row>
    <row r="51" spans="1:11" x14ac:dyDescent="0.25">
      <c r="A51" t="s">
        <v>106</v>
      </c>
      <c r="B51" s="7">
        <v>867840</v>
      </c>
      <c r="C51" s="19">
        <v>31.38</v>
      </c>
      <c r="D51" s="7">
        <v>36150</v>
      </c>
      <c r="E51" s="7">
        <v>19560</v>
      </c>
      <c r="F51" s="15">
        <v>0.09</v>
      </c>
      <c r="G51" s="12"/>
      <c r="H51" s="12"/>
      <c r="I51" s="12"/>
      <c r="J51" s="12"/>
      <c r="K51" s="13"/>
    </row>
    <row r="52" spans="1:11" x14ac:dyDescent="0.25">
      <c r="A52" t="s">
        <v>107</v>
      </c>
      <c r="B52" s="7">
        <v>3753340</v>
      </c>
      <c r="C52" s="19">
        <v>124.35</v>
      </c>
      <c r="D52" s="7">
        <v>33130</v>
      </c>
      <c r="E52" s="7">
        <v>17060</v>
      </c>
      <c r="F52" s="15">
        <v>8.4000000000000005E-2</v>
      </c>
      <c r="G52" s="12"/>
      <c r="H52" s="12"/>
      <c r="I52" s="12"/>
      <c r="J52" s="12"/>
      <c r="K52" s="13"/>
    </row>
    <row r="53" spans="1:11" x14ac:dyDescent="0.25">
      <c r="A53" t="s">
        <v>108</v>
      </c>
      <c r="B53" s="7">
        <v>324180</v>
      </c>
      <c r="C53" s="19">
        <v>10.72</v>
      </c>
      <c r="D53" s="7">
        <v>33080</v>
      </c>
      <c r="E53" s="7">
        <v>15780</v>
      </c>
      <c r="F53" s="15">
        <v>5.8999999999999997E-2</v>
      </c>
      <c r="G53" s="12"/>
      <c r="H53" s="12"/>
      <c r="I53" s="12"/>
      <c r="J53" s="12"/>
      <c r="K53" s="13"/>
    </row>
    <row r="54" spans="1:11" x14ac:dyDescent="0.25">
      <c r="A54" t="s">
        <v>109</v>
      </c>
      <c r="B54" s="7">
        <v>90680</v>
      </c>
      <c r="C54" s="19">
        <v>3.19</v>
      </c>
      <c r="D54" s="7">
        <v>35150</v>
      </c>
      <c r="E54" s="7">
        <v>18890</v>
      </c>
      <c r="F54" s="15">
        <v>5.3999999999999999E-2</v>
      </c>
      <c r="G54" s="12"/>
      <c r="H54" s="12"/>
      <c r="I54" s="12"/>
      <c r="J54" s="12"/>
      <c r="K54" s="13"/>
    </row>
    <row r="55" spans="1:11" x14ac:dyDescent="0.25">
      <c r="A55" t="s">
        <v>110</v>
      </c>
      <c r="B55" s="7">
        <v>1148940</v>
      </c>
      <c r="C55" s="19">
        <v>44.25</v>
      </c>
      <c r="D55" s="7">
        <v>38510</v>
      </c>
      <c r="E55" s="7">
        <v>20790</v>
      </c>
      <c r="F55" s="15">
        <v>6.7000000000000004E-2</v>
      </c>
      <c r="G55" s="12"/>
      <c r="H55" s="12"/>
      <c r="I55" s="12"/>
      <c r="J55" s="12"/>
      <c r="K55" s="13"/>
    </row>
    <row r="56" spans="1:11" x14ac:dyDescent="0.25">
      <c r="A56" t="s">
        <v>111</v>
      </c>
      <c r="B56" s="7">
        <v>835420</v>
      </c>
      <c r="C56" s="19">
        <v>29.96</v>
      </c>
      <c r="D56" s="7">
        <v>35860</v>
      </c>
      <c r="E56" s="7">
        <v>17770</v>
      </c>
      <c r="F56" s="15">
        <v>6.0999999999999999E-2</v>
      </c>
      <c r="G56" s="12"/>
      <c r="H56" s="12"/>
      <c r="I56" s="12"/>
      <c r="J56" s="12"/>
      <c r="K56" s="13"/>
    </row>
    <row r="57" spans="1:11" x14ac:dyDescent="0.25">
      <c r="A57" t="s">
        <v>112</v>
      </c>
      <c r="B57" s="7">
        <v>215940</v>
      </c>
      <c r="C57" s="19">
        <v>7.01</v>
      </c>
      <c r="D57" s="7">
        <v>32490</v>
      </c>
      <c r="E57" s="7">
        <v>17930</v>
      </c>
      <c r="F57" s="15">
        <v>0.1</v>
      </c>
      <c r="G57" s="12"/>
      <c r="H57" s="12"/>
      <c r="I57" s="12"/>
      <c r="J57" s="12"/>
      <c r="K57" s="13"/>
    </row>
    <row r="58" spans="1:11" x14ac:dyDescent="0.25">
      <c r="A58" t="s">
        <v>113</v>
      </c>
      <c r="B58" s="7">
        <v>784520</v>
      </c>
      <c r="C58" s="19">
        <v>24.49</v>
      </c>
      <c r="D58" s="7">
        <v>31220</v>
      </c>
      <c r="E58" s="7">
        <v>17230</v>
      </c>
      <c r="F58" s="15">
        <v>6.2E-2</v>
      </c>
      <c r="G58" s="12"/>
      <c r="H58" s="12"/>
      <c r="I58" s="12"/>
      <c r="J58" s="12"/>
      <c r="K58" s="13"/>
    </row>
    <row r="59" spans="1:11" x14ac:dyDescent="0.25">
      <c r="A59" t="s">
        <v>114</v>
      </c>
      <c r="B59" s="7">
        <v>56500</v>
      </c>
      <c r="C59" s="19">
        <v>1.74</v>
      </c>
      <c r="D59" s="7">
        <v>30790</v>
      </c>
      <c r="E59" s="7">
        <v>14660</v>
      </c>
      <c r="F59" s="15">
        <v>6.9000000000000006E-2</v>
      </c>
      <c r="G59" s="12"/>
      <c r="H59" s="12"/>
      <c r="I59" s="12"/>
      <c r="J59" s="12"/>
      <c r="K59" s="13"/>
    </row>
    <row r="60" spans="1:11" x14ac:dyDescent="0.25">
      <c r="G60" s="12"/>
      <c r="H60" s="12"/>
      <c r="I60" s="12"/>
      <c r="J60" s="12"/>
      <c r="K60" s="13"/>
    </row>
    <row r="61" spans="1:11" x14ac:dyDescent="0.25">
      <c r="A61" t="s">
        <v>115</v>
      </c>
      <c r="B61" s="7">
        <v>288080</v>
      </c>
      <c r="C61" s="19">
        <v>8.73</v>
      </c>
      <c r="D61" s="7">
        <v>30300</v>
      </c>
      <c r="E61" s="7">
        <v>12210</v>
      </c>
      <c r="F61" s="15">
        <v>0.106</v>
      </c>
      <c r="G61" s="12"/>
      <c r="H61" s="12"/>
      <c r="I61" s="12"/>
      <c r="J61" s="12"/>
      <c r="K61" s="13"/>
    </row>
    <row r="63" spans="1:11" x14ac:dyDescent="0.25">
      <c r="A63" s="67" t="s">
        <v>116</v>
      </c>
      <c r="B63" s="67"/>
      <c r="C63" s="67"/>
      <c r="D63" s="67"/>
      <c r="E63" s="67"/>
      <c r="F63" s="67"/>
    </row>
    <row r="64" spans="1:11" x14ac:dyDescent="0.25">
      <c r="A64" s="67"/>
      <c r="B64" s="67"/>
      <c r="C64" s="67"/>
      <c r="D64" s="67"/>
      <c r="E64" s="67"/>
      <c r="F64" s="67"/>
    </row>
    <row r="65" spans="1:16" x14ac:dyDescent="0.25">
      <c r="A65" s="67"/>
      <c r="B65" s="67"/>
      <c r="C65" s="67"/>
      <c r="D65" s="67"/>
      <c r="E65" s="67"/>
      <c r="F65" s="67"/>
    </row>
    <row r="66" spans="1:16" x14ac:dyDescent="0.25">
      <c r="A66" s="67"/>
      <c r="B66" s="67"/>
      <c r="C66" s="67"/>
      <c r="D66" s="67"/>
      <c r="E66" s="67"/>
      <c r="F66" s="67"/>
    </row>
    <row r="67" spans="1:16" ht="14.45" customHeight="1" x14ac:dyDescent="0.25">
      <c r="A67" s="31"/>
      <c r="B67" s="31"/>
      <c r="C67" s="31"/>
      <c r="D67" s="31"/>
      <c r="E67" s="31"/>
      <c r="F67" s="31"/>
    </row>
    <row r="68" spans="1:16" x14ac:dyDescent="0.25">
      <c r="A68" s="31"/>
      <c r="B68" s="31"/>
      <c r="C68" s="31"/>
      <c r="D68" s="31"/>
      <c r="E68" s="31"/>
      <c r="F68" s="31"/>
    </row>
    <row r="69" spans="1:16" x14ac:dyDescent="0.25">
      <c r="A69" s="31"/>
      <c r="B69" s="31"/>
      <c r="C69" s="31"/>
      <c r="D69" s="31"/>
      <c r="E69" s="31"/>
      <c r="F69" s="31"/>
    </row>
    <row r="70" spans="1:16" x14ac:dyDescent="0.25">
      <c r="A70" s="31"/>
      <c r="B70" s="31"/>
      <c r="C70" s="31"/>
      <c r="D70" s="31"/>
      <c r="E70" s="31"/>
      <c r="F70" s="31"/>
    </row>
    <row r="71" spans="1:16" x14ac:dyDescent="0.25">
      <c r="A71" s="31"/>
      <c r="B71" s="31"/>
      <c r="C71" s="31"/>
      <c r="D71" s="31"/>
      <c r="E71" s="31"/>
      <c r="F71" s="31"/>
    </row>
    <row r="72" spans="1:16" x14ac:dyDescent="0.25">
      <c r="A72" s="31"/>
      <c r="B72" s="31"/>
      <c r="C72" s="31"/>
      <c r="D72" s="31"/>
      <c r="E72" s="31"/>
      <c r="F72" s="31"/>
    </row>
    <row r="74" spans="1:16" x14ac:dyDescent="0.25">
      <c r="H74" s="31"/>
      <c r="I74" s="31"/>
      <c r="J74" s="31"/>
      <c r="K74" s="31"/>
      <c r="L74" s="31"/>
      <c r="M74" s="31"/>
      <c r="N74" s="31"/>
      <c r="O74" s="31"/>
      <c r="P74" s="31"/>
    </row>
    <row r="75" spans="1:16" x14ac:dyDescent="0.25">
      <c r="H75" s="31"/>
      <c r="I75" s="31"/>
      <c r="J75" s="31"/>
      <c r="K75" s="31"/>
      <c r="L75" s="31"/>
      <c r="M75" s="31"/>
      <c r="N75" s="31"/>
      <c r="O75" s="31"/>
      <c r="P75" s="31"/>
    </row>
  </sheetData>
  <mergeCells count="4">
    <mergeCell ref="A5:F5"/>
    <mergeCell ref="A6:E6"/>
    <mergeCell ref="A63:F66"/>
    <mergeCell ref="B2:I3"/>
  </mergeCells>
  <hyperlinks>
    <hyperlink ref="B4" r:id="rId1" xr:uid="{A6E2F2BF-70AF-438B-9544-DB178A6DBFF8}"/>
  </hyperlinks>
  <pageMargins left="0.7" right="0.7" top="0.75" bottom="0.75" header="0.3" footer="0.3"/>
  <pageSetup orientation="portrait" r:id="rId2"/>
  <headerFooter>
    <oddHeader>&amp;L&amp;"Calibri"&amp;11&amp;K000000NONCONFIDENTIAL // FRSONLY&amp;1#</oddHead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344D4-67E2-4023-9E9C-73FD53C57712}">
  <dimension ref="A1:P75"/>
  <sheetViews>
    <sheetView zoomScaleNormal="100" workbookViewId="0">
      <selection activeCell="A5" sqref="A5:F5"/>
    </sheetView>
  </sheetViews>
  <sheetFormatPr defaultRowHeight="15" x14ac:dyDescent="0.25"/>
  <cols>
    <col min="1" max="1" width="26.5703125" bestFit="1" customWidth="1"/>
    <col min="2" max="2" width="12.42578125" style="7" bestFit="1" customWidth="1"/>
    <col min="3" max="3" width="11.7109375" style="19" customWidth="1"/>
    <col min="4" max="4" width="11.140625" style="7" customWidth="1"/>
    <col min="5" max="5" width="12" style="7" customWidth="1"/>
    <col min="6" max="6" width="17.7109375" style="15" customWidth="1"/>
  </cols>
  <sheetData>
    <row r="1" spans="1:11" s="34" customFormat="1" x14ac:dyDescent="0.25"/>
    <row r="2" spans="1:11" s="34" customFormat="1" ht="15" customHeight="1" x14ac:dyDescent="0.25">
      <c r="B2" s="59" t="s">
        <v>122</v>
      </c>
      <c r="C2" s="59"/>
      <c r="D2" s="59"/>
      <c r="E2" s="59"/>
      <c r="F2" s="59"/>
      <c r="G2" s="59"/>
      <c r="H2" s="59"/>
      <c r="I2" s="59"/>
    </row>
    <row r="3" spans="1:11" s="34" customFormat="1" ht="15" customHeight="1" x14ac:dyDescent="0.25">
      <c r="B3" s="59"/>
      <c r="C3" s="59"/>
      <c r="D3" s="59"/>
      <c r="E3" s="59"/>
      <c r="F3" s="59"/>
      <c r="G3" s="59"/>
      <c r="H3" s="59"/>
      <c r="I3" s="59"/>
    </row>
    <row r="4" spans="1:11" s="34" customFormat="1" x14ac:dyDescent="0.25">
      <c r="B4" s="35" t="s">
        <v>123</v>
      </c>
    </row>
    <row r="5" spans="1:11" ht="18.75" x14ac:dyDescent="0.3">
      <c r="A5" s="69" t="s">
        <v>133</v>
      </c>
      <c r="B5" s="69"/>
      <c r="C5" s="69"/>
      <c r="D5" s="69"/>
      <c r="E5" s="69"/>
      <c r="F5" s="69"/>
    </row>
    <row r="6" spans="1:11" ht="18.75" x14ac:dyDescent="0.3">
      <c r="A6" s="70" t="s">
        <v>10</v>
      </c>
      <c r="B6" s="70"/>
      <c r="C6" s="70"/>
      <c r="D6" s="70"/>
      <c r="E6" s="70"/>
      <c r="F6" s="32"/>
    </row>
    <row r="8" spans="1:11" ht="45" x14ac:dyDescent="0.25">
      <c r="A8" s="9" t="s">
        <v>60</v>
      </c>
      <c r="B8" s="16" t="s">
        <v>25</v>
      </c>
      <c r="C8" s="22" t="s">
        <v>61</v>
      </c>
      <c r="D8" s="16" t="s">
        <v>62</v>
      </c>
      <c r="E8" s="17" t="s">
        <v>63</v>
      </c>
      <c r="F8" s="23" t="s">
        <v>64</v>
      </c>
    </row>
    <row r="9" spans="1:11" x14ac:dyDescent="0.25">
      <c r="A9" t="s">
        <v>65</v>
      </c>
      <c r="B9" s="7">
        <v>625080</v>
      </c>
      <c r="C9" s="51">
        <v>23.38</v>
      </c>
      <c r="D9" s="7">
        <v>37410</v>
      </c>
      <c r="E9" s="7">
        <v>19760</v>
      </c>
      <c r="F9" s="15">
        <v>1.7000000000000001E-2</v>
      </c>
      <c r="G9" s="12"/>
      <c r="H9" s="12"/>
      <c r="I9" s="12"/>
      <c r="J9" s="12"/>
      <c r="K9" s="13"/>
    </row>
    <row r="10" spans="1:11" x14ac:dyDescent="0.25">
      <c r="A10" t="s">
        <v>66</v>
      </c>
      <c r="B10" s="7">
        <v>68680</v>
      </c>
      <c r="C10" s="51">
        <v>2.38</v>
      </c>
      <c r="D10" s="7">
        <v>34670</v>
      </c>
      <c r="E10" s="7">
        <v>17210</v>
      </c>
      <c r="F10" s="15">
        <v>1.4E-2</v>
      </c>
      <c r="G10" s="12"/>
      <c r="H10" s="12"/>
      <c r="I10" s="12"/>
      <c r="J10" s="12"/>
      <c r="K10" s="13"/>
    </row>
    <row r="11" spans="1:11" x14ac:dyDescent="0.25">
      <c r="A11" t="s">
        <v>67</v>
      </c>
      <c r="B11" s="7">
        <v>881940</v>
      </c>
      <c r="C11" s="51">
        <v>31.9</v>
      </c>
      <c r="D11" s="7">
        <v>36170</v>
      </c>
      <c r="E11" s="7">
        <v>17750</v>
      </c>
      <c r="F11" s="15">
        <v>0.01</v>
      </c>
      <c r="G11" s="12"/>
      <c r="H11" s="12"/>
      <c r="I11" s="12"/>
      <c r="J11" s="12"/>
      <c r="K11" s="13"/>
    </row>
    <row r="12" spans="1:11" x14ac:dyDescent="0.25">
      <c r="A12" t="s">
        <v>68</v>
      </c>
      <c r="B12" s="7">
        <v>378840</v>
      </c>
      <c r="C12" s="51">
        <v>12.33</v>
      </c>
      <c r="D12" s="7">
        <v>32550</v>
      </c>
      <c r="E12" s="7">
        <v>17320</v>
      </c>
      <c r="F12" s="15">
        <v>1.2999999999999999E-2</v>
      </c>
      <c r="G12" s="12"/>
      <c r="H12" s="12"/>
      <c r="I12" s="12"/>
      <c r="J12" s="12"/>
      <c r="K12" s="13"/>
    </row>
    <row r="13" spans="1:11" x14ac:dyDescent="0.25">
      <c r="A13" t="s">
        <v>69</v>
      </c>
      <c r="B13" s="7">
        <v>4022360</v>
      </c>
      <c r="C13" s="51">
        <v>152.82</v>
      </c>
      <c r="D13" s="7">
        <v>37990</v>
      </c>
      <c r="E13" s="7">
        <v>17350</v>
      </c>
      <c r="F13" s="15">
        <v>1.0999999999999999E-2</v>
      </c>
      <c r="G13" s="12"/>
      <c r="H13" s="12"/>
      <c r="I13" s="12"/>
      <c r="J13" s="12"/>
      <c r="K13" s="13"/>
    </row>
    <row r="14" spans="1:11" x14ac:dyDescent="0.25">
      <c r="A14" t="s">
        <v>70</v>
      </c>
      <c r="B14" s="7">
        <v>823520</v>
      </c>
      <c r="C14" s="51">
        <v>30.37</v>
      </c>
      <c r="D14" s="7">
        <v>36880</v>
      </c>
      <c r="E14" s="7">
        <v>19810</v>
      </c>
      <c r="F14" s="15">
        <v>1.0999999999999999E-2</v>
      </c>
      <c r="G14" s="12"/>
      <c r="H14" s="12"/>
      <c r="I14" s="12"/>
      <c r="J14" s="12"/>
      <c r="K14" s="13"/>
    </row>
    <row r="15" spans="1:11" x14ac:dyDescent="0.25">
      <c r="A15" t="s">
        <v>71</v>
      </c>
      <c r="B15" s="7">
        <v>550880</v>
      </c>
      <c r="C15" s="51">
        <v>20.14</v>
      </c>
      <c r="D15" s="7">
        <v>36560</v>
      </c>
      <c r="E15" s="7">
        <v>19750</v>
      </c>
      <c r="F15" s="15">
        <v>1.9E-2</v>
      </c>
      <c r="G15" s="12"/>
      <c r="H15" s="12"/>
      <c r="I15" s="12"/>
      <c r="J15" s="12"/>
      <c r="K15" s="13"/>
    </row>
    <row r="16" spans="1:11" x14ac:dyDescent="0.25">
      <c r="A16" t="s">
        <v>72</v>
      </c>
      <c r="B16" s="7">
        <v>140060</v>
      </c>
      <c r="C16" s="51">
        <v>5.25</v>
      </c>
      <c r="D16" s="7">
        <v>37490</v>
      </c>
      <c r="E16" s="7">
        <v>19750</v>
      </c>
      <c r="F16" s="15">
        <v>1.7000000000000001E-2</v>
      </c>
      <c r="G16" s="12"/>
      <c r="H16" s="12"/>
      <c r="I16" s="12"/>
      <c r="J16" s="12"/>
      <c r="K16" s="13"/>
    </row>
    <row r="17" spans="1:11" x14ac:dyDescent="0.25">
      <c r="A17" t="s">
        <v>132</v>
      </c>
      <c r="B17" s="7">
        <v>120900</v>
      </c>
      <c r="C17" s="51">
        <v>7.13</v>
      </c>
      <c r="D17" s="7">
        <v>58940</v>
      </c>
      <c r="E17" s="7">
        <v>28270</v>
      </c>
      <c r="F17" s="15">
        <v>1.4E-2</v>
      </c>
      <c r="G17" s="12"/>
      <c r="H17" s="12"/>
      <c r="I17" s="12"/>
      <c r="J17" s="12"/>
      <c r="K17" s="13"/>
    </row>
    <row r="18" spans="1:11" x14ac:dyDescent="0.25">
      <c r="A18" t="s">
        <v>73</v>
      </c>
      <c r="B18" s="7">
        <v>2720440</v>
      </c>
      <c r="C18" s="51">
        <v>106</v>
      </c>
      <c r="D18" s="7">
        <v>38960</v>
      </c>
      <c r="E18" s="7">
        <v>19530</v>
      </c>
      <c r="F18" s="15">
        <v>1.2999999999999999E-2</v>
      </c>
      <c r="G18" s="12"/>
      <c r="H18" s="12"/>
      <c r="I18" s="12"/>
      <c r="J18" s="12"/>
      <c r="K18" s="13"/>
    </row>
    <row r="19" spans="1:11" x14ac:dyDescent="0.25">
      <c r="A19" t="s">
        <v>74</v>
      </c>
      <c r="B19" s="7">
        <v>1668020</v>
      </c>
      <c r="C19" s="51">
        <v>69.62</v>
      </c>
      <c r="D19" s="7">
        <v>41740</v>
      </c>
      <c r="E19" s="7">
        <v>22310</v>
      </c>
      <c r="F19" s="15">
        <v>2.1000000000000001E-2</v>
      </c>
      <c r="G19" s="12"/>
      <c r="H19" s="12"/>
      <c r="I19" s="12"/>
      <c r="J19" s="12"/>
      <c r="K19" s="13"/>
    </row>
    <row r="20" spans="1:11" x14ac:dyDescent="0.25">
      <c r="A20" t="s">
        <v>75</v>
      </c>
      <c r="B20" s="7">
        <v>127520</v>
      </c>
      <c r="C20" s="51">
        <v>4.6399999999999997</v>
      </c>
      <c r="D20" s="7">
        <v>36390</v>
      </c>
      <c r="E20" s="7">
        <v>17790</v>
      </c>
      <c r="F20" s="15">
        <v>1.0999999999999999E-2</v>
      </c>
      <c r="G20" s="12"/>
      <c r="H20" s="12"/>
      <c r="I20" s="12"/>
      <c r="J20" s="12"/>
      <c r="K20" s="13"/>
    </row>
    <row r="21" spans="1:11" x14ac:dyDescent="0.25">
      <c r="A21" t="s">
        <v>76</v>
      </c>
      <c r="B21" s="7">
        <v>224700</v>
      </c>
      <c r="C21" s="51">
        <v>7.63</v>
      </c>
      <c r="D21" s="7">
        <v>33940</v>
      </c>
      <c r="E21" s="7">
        <v>17980</v>
      </c>
      <c r="F21" s="15">
        <v>7.0000000000000001E-3</v>
      </c>
      <c r="G21" s="12"/>
      <c r="H21" s="12"/>
      <c r="I21" s="12"/>
      <c r="J21" s="12"/>
      <c r="K21" s="13"/>
    </row>
    <row r="22" spans="1:11" x14ac:dyDescent="0.25">
      <c r="A22" t="s">
        <v>77</v>
      </c>
      <c r="B22" s="7">
        <v>1705660</v>
      </c>
      <c r="C22" s="51">
        <v>64.87</v>
      </c>
      <c r="D22" s="7">
        <v>38030</v>
      </c>
      <c r="E22" s="7">
        <v>19550</v>
      </c>
      <c r="F22" s="15">
        <v>1.4E-2</v>
      </c>
      <c r="G22" s="12"/>
      <c r="H22" s="12"/>
      <c r="I22" s="12"/>
      <c r="J22" s="12"/>
      <c r="K22" s="13"/>
    </row>
    <row r="23" spans="1:11" x14ac:dyDescent="0.25">
      <c r="A23" t="s">
        <v>78</v>
      </c>
      <c r="B23" s="7">
        <v>924820</v>
      </c>
      <c r="C23" s="51">
        <v>30.29</v>
      </c>
      <c r="D23" s="7">
        <v>32750</v>
      </c>
      <c r="E23" s="7">
        <v>18200</v>
      </c>
      <c r="F23" s="15">
        <v>1.7999999999999999E-2</v>
      </c>
      <c r="G23" s="12"/>
      <c r="H23" s="12"/>
      <c r="I23" s="12"/>
      <c r="J23" s="12"/>
      <c r="K23" s="13"/>
    </row>
    <row r="24" spans="1:11" x14ac:dyDescent="0.25">
      <c r="A24" t="s">
        <v>79</v>
      </c>
      <c r="B24" s="7">
        <v>454280</v>
      </c>
      <c r="C24" s="51">
        <v>13.69</v>
      </c>
      <c r="D24" s="7">
        <v>30140</v>
      </c>
      <c r="E24" s="7">
        <v>16570</v>
      </c>
      <c r="F24" s="15">
        <v>1.2999999999999999E-2</v>
      </c>
      <c r="G24" s="12"/>
      <c r="H24" s="12"/>
      <c r="I24" s="12"/>
      <c r="J24" s="12"/>
      <c r="K24" s="13"/>
    </row>
    <row r="25" spans="1:11" x14ac:dyDescent="0.25">
      <c r="A25" t="s">
        <v>80</v>
      </c>
      <c r="B25" s="7">
        <v>390160</v>
      </c>
      <c r="C25" s="51">
        <v>12.92</v>
      </c>
      <c r="D25" s="7">
        <v>33100</v>
      </c>
      <c r="E25" s="7">
        <v>17880</v>
      </c>
      <c r="F25" s="15">
        <v>1.2E-2</v>
      </c>
      <c r="G25" s="12"/>
      <c r="H25" s="12"/>
      <c r="I25" s="12"/>
      <c r="J25" s="12"/>
      <c r="K25" s="13"/>
    </row>
    <row r="26" spans="1:11" x14ac:dyDescent="0.25">
      <c r="A26" t="s">
        <v>81</v>
      </c>
      <c r="B26" s="7">
        <v>587140</v>
      </c>
      <c r="C26" s="51">
        <v>19.68</v>
      </c>
      <c r="D26" s="7">
        <v>33520</v>
      </c>
      <c r="E26" s="7">
        <v>18670</v>
      </c>
      <c r="F26" s="15">
        <v>1.2999999999999999E-2</v>
      </c>
      <c r="G26" s="12"/>
      <c r="H26" s="12"/>
      <c r="I26" s="12"/>
      <c r="J26" s="12"/>
      <c r="K26" s="13"/>
    </row>
    <row r="27" spans="1:11" x14ac:dyDescent="0.25">
      <c r="A27" t="s">
        <v>82</v>
      </c>
      <c r="B27" s="7">
        <v>643100</v>
      </c>
      <c r="C27" s="51">
        <v>22.51</v>
      </c>
      <c r="D27" s="7">
        <v>35000</v>
      </c>
      <c r="E27" s="7">
        <v>17540</v>
      </c>
      <c r="F27" s="15">
        <v>1.9E-2</v>
      </c>
      <c r="G27" s="12"/>
      <c r="H27" s="12"/>
      <c r="I27" s="12"/>
      <c r="J27" s="12"/>
      <c r="K27" s="13"/>
    </row>
    <row r="28" spans="1:11" x14ac:dyDescent="0.25">
      <c r="A28" t="s">
        <v>83</v>
      </c>
      <c r="B28" s="7">
        <v>207000</v>
      </c>
      <c r="C28" s="51">
        <v>6.95</v>
      </c>
      <c r="D28" s="7">
        <v>33560</v>
      </c>
      <c r="E28" s="7">
        <v>17710</v>
      </c>
      <c r="F28" s="15">
        <v>1.2E-2</v>
      </c>
      <c r="G28" s="12"/>
      <c r="H28" s="12"/>
      <c r="I28" s="12"/>
      <c r="J28" s="12"/>
      <c r="K28" s="13"/>
    </row>
    <row r="29" spans="1:11" x14ac:dyDescent="0.25">
      <c r="A29" t="s">
        <v>84</v>
      </c>
      <c r="B29" s="7">
        <v>881460</v>
      </c>
      <c r="C29" s="51">
        <v>38.130000000000003</v>
      </c>
      <c r="D29" s="7">
        <v>43260</v>
      </c>
      <c r="E29" s="7">
        <v>22260</v>
      </c>
      <c r="F29" s="15">
        <v>1.6E-2</v>
      </c>
      <c r="G29" s="12"/>
      <c r="H29" s="12"/>
      <c r="I29" s="12"/>
      <c r="J29" s="12"/>
      <c r="K29" s="13"/>
    </row>
    <row r="30" spans="1:11" x14ac:dyDescent="0.25">
      <c r="A30" t="s">
        <v>85</v>
      </c>
      <c r="B30" s="7">
        <v>1047560</v>
      </c>
      <c r="C30" s="51">
        <v>37.07</v>
      </c>
      <c r="D30" s="7">
        <v>35380</v>
      </c>
      <c r="E30" s="7">
        <v>19230</v>
      </c>
      <c r="F30" s="15">
        <v>1.4999999999999999E-2</v>
      </c>
      <c r="G30" s="12"/>
      <c r="H30" s="12"/>
      <c r="I30" s="12"/>
      <c r="J30" s="12"/>
      <c r="K30" s="13"/>
    </row>
    <row r="31" spans="1:11" x14ac:dyDescent="0.25">
      <c r="A31" t="s">
        <v>86</v>
      </c>
      <c r="B31" s="7">
        <v>1422640</v>
      </c>
      <c r="C31" s="51">
        <v>52.3</v>
      </c>
      <c r="D31" s="7">
        <v>36760</v>
      </c>
      <c r="E31" s="7">
        <v>19820</v>
      </c>
      <c r="F31" s="15">
        <v>1.2999999999999999E-2</v>
      </c>
      <c r="G31" s="12"/>
      <c r="H31" s="12"/>
      <c r="I31" s="12"/>
      <c r="J31" s="12"/>
      <c r="K31" s="13"/>
    </row>
    <row r="32" spans="1:11" x14ac:dyDescent="0.25">
      <c r="A32" t="s">
        <v>87</v>
      </c>
      <c r="B32" s="7">
        <v>877380</v>
      </c>
      <c r="C32" s="51">
        <v>28.85</v>
      </c>
      <c r="D32" s="7">
        <v>32880</v>
      </c>
      <c r="E32" s="7">
        <v>18360</v>
      </c>
      <c r="F32" s="15">
        <v>1.4E-2</v>
      </c>
      <c r="G32" s="12"/>
      <c r="H32" s="12"/>
      <c r="I32" s="12"/>
      <c r="J32" s="12"/>
      <c r="K32" s="13"/>
    </row>
    <row r="33" spans="1:11" x14ac:dyDescent="0.25">
      <c r="A33" t="s">
        <v>88</v>
      </c>
      <c r="B33" s="7">
        <v>420080</v>
      </c>
      <c r="C33" s="51">
        <v>15.79</v>
      </c>
      <c r="D33" s="7">
        <v>37590</v>
      </c>
      <c r="E33" s="7">
        <v>18660</v>
      </c>
      <c r="F33" s="15">
        <v>2.1000000000000001E-2</v>
      </c>
      <c r="G33" s="12"/>
      <c r="H33" s="12"/>
      <c r="I33" s="12"/>
      <c r="J33" s="12"/>
      <c r="K33" s="13"/>
    </row>
    <row r="34" spans="1:11" x14ac:dyDescent="0.25">
      <c r="A34" t="s">
        <v>89</v>
      </c>
      <c r="B34" s="7">
        <v>836780</v>
      </c>
      <c r="C34" s="51">
        <v>29.65</v>
      </c>
      <c r="D34" s="7">
        <v>35430</v>
      </c>
      <c r="E34" s="7">
        <v>19360</v>
      </c>
      <c r="F34" s="15">
        <v>1.4E-2</v>
      </c>
      <c r="G34" s="12"/>
      <c r="H34" s="12"/>
      <c r="I34" s="12"/>
      <c r="J34" s="12"/>
      <c r="K34" s="13"/>
    </row>
    <row r="35" spans="1:11" x14ac:dyDescent="0.25">
      <c r="A35" t="s">
        <v>90</v>
      </c>
      <c r="B35" s="7">
        <v>133660</v>
      </c>
      <c r="C35" s="51">
        <v>4.41</v>
      </c>
      <c r="D35" s="7">
        <v>33020</v>
      </c>
      <c r="E35" s="7">
        <v>17530</v>
      </c>
      <c r="F35" s="15">
        <v>8.9999999999999993E-3</v>
      </c>
      <c r="G35" s="12"/>
      <c r="H35" s="12"/>
      <c r="I35" s="12"/>
      <c r="J35" s="12"/>
      <c r="K35" s="13"/>
    </row>
    <row r="36" spans="1:11" x14ac:dyDescent="0.25">
      <c r="A36" t="s">
        <v>91</v>
      </c>
      <c r="B36" s="7">
        <v>263500</v>
      </c>
      <c r="C36" s="51">
        <v>8.48</v>
      </c>
      <c r="D36" s="7">
        <v>32190</v>
      </c>
      <c r="E36" s="7">
        <v>16750</v>
      </c>
      <c r="F36" s="15">
        <v>0.01</v>
      </c>
      <c r="G36" s="12"/>
      <c r="H36" s="12"/>
      <c r="I36" s="12"/>
      <c r="J36" s="12"/>
      <c r="K36" s="13"/>
    </row>
    <row r="37" spans="1:11" x14ac:dyDescent="0.25">
      <c r="A37" t="s">
        <v>92</v>
      </c>
      <c r="B37" s="7">
        <v>351100</v>
      </c>
      <c r="C37" s="51">
        <v>12.57</v>
      </c>
      <c r="D37" s="7">
        <v>35790</v>
      </c>
      <c r="E37" s="7">
        <v>16280</v>
      </c>
      <c r="F37" s="15">
        <v>1.2999999999999999E-2</v>
      </c>
      <c r="G37" s="12"/>
      <c r="H37" s="12"/>
      <c r="I37" s="12"/>
      <c r="J37" s="12"/>
      <c r="K37" s="13"/>
    </row>
    <row r="38" spans="1:11" x14ac:dyDescent="0.25">
      <c r="A38" t="s">
        <v>93</v>
      </c>
      <c r="B38" s="7">
        <v>223340</v>
      </c>
      <c r="C38" s="51">
        <v>7.81</v>
      </c>
      <c r="D38" s="7">
        <v>34970</v>
      </c>
      <c r="E38" s="7">
        <v>19300</v>
      </c>
      <c r="F38" s="15">
        <v>1.4999999999999999E-2</v>
      </c>
      <c r="G38" s="12"/>
      <c r="H38" s="12"/>
      <c r="I38" s="12"/>
      <c r="J38" s="12"/>
      <c r="K38" s="13"/>
    </row>
    <row r="39" spans="1:11" x14ac:dyDescent="0.25">
      <c r="A39" t="s">
        <v>94</v>
      </c>
      <c r="B39" s="7">
        <v>1370180</v>
      </c>
      <c r="C39" s="51">
        <v>51.12</v>
      </c>
      <c r="D39" s="7">
        <v>37310</v>
      </c>
      <c r="E39" s="7">
        <v>19550</v>
      </c>
      <c r="F39" s="15">
        <v>1.7999999999999999E-2</v>
      </c>
      <c r="G39" s="12"/>
      <c r="H39" s="12"/>
      <c r="I39" s="12"/>
      <c r="J39" s="12"/>
      <c r="K39" s="13"/>
    </row>
    <row r="40" spans="1:11" x14ac:dyDescent="0.25">
      <c r="A40" t="s">
        <v>95</v>
      </c>
      <c r="B40" s="7">
        <v>217420</v>
      </c>
      <c r="C40" s="51">
        <v>7.46</v>
      </c>
      <c r="D40" s="7">
        <v>34310</v>
      </c>
      <c r="E40" s="7">
        <v>17540</v>
      </c>
      <c r="F40" s="15">
        <v>1.4E-2</v>
      </c>
      <c r="G40" s="12"/>
      <c r="H40" s="12"/>
      <c r="I40" s="12"/>
      <c r="J40" s="12"/>
      <c r="K40" s="13"/>
    </row>
    <row r="41" spans="1:11" x14ac:dyDescent="0.25">
      <c r="A41" t="s">
        <v>96</v>
      </c>
      <c r="B41" s="7">
        <v>2629860</v>
      </c>
      <c r="C41" s="51">
        <v>98.53</v>
      </c>
      <c r="D41" s="7">
        <v>37460</v>
      </c>
      <c r="E41" s="7">
        <v>19160</v>
      </c>
      <c r="F41" s="15">
        <v>1.6E-2</v>
      </c>
      <c r="G41" s="12"/>
      <c r="H41" s="12"/>
      <c r="I41" s="12"/>
      <c r="J41" s="12"/>
      <c r="K41" s="13"/>
    </row>
    <row r="42" spans="1:11" x14ac:dyDescent="0.25">
      <c r="A42" t="s">
        <v>97</v>
      </c>
      <c r="B42" s="7">
        <v>1384800</v>
      </c>
      <c r="C42" s="51">
        <v>51.84</v>
      </c>
      <c r="D42" s="7">
        <v>37440</v>
      </c>
      <c r="E42" s="7">
        <v>21020</v>
      </c>
      <c r="F42" s="15">
        <v>1.4999999999999999E-2</v>
      </c>
      <c r="G42" s="12"/>
      <c r="H42" s="12"/>
      <c r="I42" s="12"/>
      <c r="J42" s="12"/>
      <c r="K42" s="13"/>
    </row>
    <row r="43" spans="1:11" x14ac:dyDescent="0.25">
      <c r="A43" t="s">
        <v>98</v>
      </c>
      <c r="B43" s="7">
        <v>114140</v>
      </c>
      <c r="C43" s="51">
        <v>3.29</v>
      </c>
      <c r="D43" s="7">
        <v>28870</v>
      </c>
      <c r="E43" s="7">
        <v>15960</v>
      </c>
      <c r="F43" s="15">
        <v>1.0999999999999999E-2</v>
      </c>
      <c r="G43" s="12"/>
      <c r="H43" s="12"/>
      <c r="I43" s="12"/>
      <c r="J43" s="12"/>
      <c r="K43" s="13"/>
    </row>
    <row r="44" spans="1:11" x14ac:dyDescent="0.25">
      <c r="A44" t="s">
        <v>99</v>
      </c>
      <c r="B44" s="7">
        <v>1815100</v>
      </c>
      <c r="C44" s="51">
        <v>63.37</v>
      </c>
      <c r="D44" s="7">
        <v>34910</v>
      </c>
      <c r="E44" s="7">
        <v>19750</v>
      </c>
      <c r="F44" s="15">
        <v>1.4999999999999999E-2</v>
      </c>
      <c r="G44" s="12"/>
      <c r="H44" s="12"/>
      <c r="I44" s="12"/>
      <c r="J44" s="12"/>
      <c r="K44" s="13"/>
    </row>
    <row r="45" spans="1:11" x14ac:dyDescent="0.25">
      <c r="A45" t="s">
        <v>100</v>
      </c>
      <c r="B45" s="7">
        <v>477960</v>
      </c>
      <c r="C45" s="51">
        <v>15.33</v>
      </c>
      <c r="D45" s="7">
        <v>32070</v>
      </c>
      <c r="E45" s="7">
        <v>17100</v>
      </c>
      <c r="F45" s="15">
        <v>1.2999999999999999E-2</v>
      </c>
      <c r="G45" s="12"/>
      <c r="H45" s="12"/>
      <c r="I45" s="12"/>
      <c r="J45" s="12"/>
      <c r="K45" s="13"/>
    </row>
    <row r="46" spans="1:11" x14ac:dyDescent="0.25">
      <c r="A46" t="s">
        <v>101</v>
      </c>
      <c r="B46" s="7">
        <v>542720</v>
      </c>
      <c r="C46" s="51">
        <v>20.66</v>
      </c>
      <c r="D46" s="7">
        <v>38070</v>
      </c>
      <c r="E46" s="7">
        <v>20500</v>
      </c>
      <c r="F46" s="15">
        <v>0.01</v>
      </c>
      <c r="G46" s="12"/>
      <c r="H46" s="12"/>
      <c r="I46" s="12"/>
      <c r="J46" s="12"/>
      <c r="K46" s="13"/>
    </row>
    <row r="47" spans="1:11" x14ac:dyDescent="0.25">
      <c r="A47" t="s">
        <v>102</v>
      </c>
      <c r="B47" s="7">
        <v>2055160</v>
      </c>
      <c r="C47" s="51">
        <v>73.37</v>
      </c>
      <c r="D47" s="7">
        <v>35700</v>
      </c>
      <c r="E47" s="7">
        <v>19990</v>
      </c>
      <c r="F47" s="15">
        <v>0.02</v>
      </c>
      <c r="G47" s="12"/>
      <c r="H47" s="12"/>
      <c r="I47" s="12"/>
      <c r="J47" s="12"/>
      <c r="K47" s="13"/>
    </row>
    <row r="48" spans="1:11" x14ac:dyDescent="0.25">
      <c r="A48" t="s">
        <v>103</v>
      </c>
      <c r="B48" s="7">
        <v>159580</v>
      </c>
      <c r="C48" s="51">
        <v>5.27</v>
      </c>
      <c r="D48" s="7">
        <v>33030</v>
      </c>
      <c r="E48" s="7">
        <v>17120</v>
      </c>
      <c r="F48" s="15">
        <v>1.4999999999999999E-2</v>
      </c>
      <c r="G48" s="12"/>
      <c r="H48" s="12"/>
      <c r="I48" s="12"/>
      <c r="J48" s="12"/>
      <c r="K48" s="13"/>
    </row>
    <row r="49" spans="1:11" x14ac:dyDescent="0.25">
      <c r="A49" t="s">
        <v>104</v>
      </c>
      <c r="B49" s="7">
        <v>767280</v>
      </c>
      <c r="C49" s="51">
        <v>28.59</v>
      </c>
      <c r="D49" s="7">
        <v>37260</v>
      </c>
      <c r="E49" s="7">
        <v>20620</v>
      </c>
      <c r="F49" s="15">
        <v>1.6E-2</v>
      </c>
      <c r="G49" s="12"/>
      <c r="H49" s="12"/>
      <c r="I49" s="12"/>
      <c r="J49" s="12"/>
      <c r="K49" s="13"/>
    </row>
    <row r="50" spans="1:11" x14ac:dyDescent="0.25">
      <c r="A50" t="s">
        <v>105</v>
      </c>
      <c r="B50" s="7">
        <v>131400</v>
      </c>
      <c r="C50" s="51">
        <v>3.94</v>
      </c>
      <c r="D50" s="7">
        <v>29950</v>
      </c>
      <c r="E50" s="7">
        <v>16760</v>
      </c>
      <c r="F50" s="15">
        <v>1.2999999999999999E-2</v>
      </c>
      <c r="G50" s="12"/>
      <c r="H50" s="12"/>
      <c r="I50" s="12"/>
      <c r="J50" s="12"/>
      <c r="K50" s="13"/>
    </row>
    <row r="51" spans="1:11" x14ac:dyDescent="0.25">
      <c r="A51" t="s">
        <v>106</v>
      </c>
      <c r="B51" s="7">
        <v>880480</v>
      </c>
      <c r="C51" s="51">
        <v>32.01</v>
      </c>
      <c r="D51" s="7">
        <v>36360</v>
      </c>
      <c r="E51" s="7">
        <v>19610</v>
      </c>
      <c r="F51" s="15">
        <v>1.6E-2</v>
      </c>
      <c r="G51" s="12"/>
      <c r="H51" s="12"/>
      <c r="I51" s="12"/>
      <c r="J51" s="12"/>
      <c r="K51" s="13"/>
    </row>
    <row r="52" spans="1:11" x14ac:dyDescent="0.25">
      <c r="A52" t="s">
        <v>107</v>
      </c>
      <c r="B52" s="7">
        <v>3847400</v>
      </c>
      <c r="C52" s="51">
        <v>128.26</v>
      </c>
      <c r="D52" s="7">
        <v>33340</v>
      </c>
      <c r="E52" s="7">
        <v>17270</v>
      </c>
      <c r="F52" s="15">
        <v>1.6E-2</v>
      </c>
      <c r="G52" s="12"/>
      <c r="H52" s="12"/>
      <c r="I52" s="12"/>
      <c r="J52" s="12"/>
      <c r="K52" s="13"/>
    </row>
    <row r="53" spans="1:11" x14ac:dyDescent="0.25">
      <c r="A53" t="s">
        <v>108</v>
      </c>
      <c r="B53" s="7">
        <v>327700</v>
      </c>
      <c r="C53" s="51">
        <v>10.84</v>
      </c>
      <c r="D53" s="7">
        <v>33070</v>
      </c>
      <c r="E53" s="7">
        <v>16240</v>
      </c>
      <c r="F53" s="15">
        <v>0.01</v>
      </c>
      <c r="G53" s="12"/>
      <c r="H53" s="12"/>
      <c r="I53" s="12"/>
      <c r="J53" s="12"/>
      <c r="K53" s="13"/>
    </row>
    <row r="54" spans="1:11" x14ac:dyDescent="0.25">
      <c r="A54" t="s">
        <v>109</v>
      </c>
      <c r="B54" s="7">
        <v>92060</v>
      </c>
      <c r="C54" s="51">
        <v>3.24</v>
      </c>
      <c r="D54" s="7">
        <v>35140</v>
      </c>
      <c r="E54" s="7">
        <v>19220</v>
      </c>
      <c r="F54" s="15">
        <v>1.7999999999999999E-2</v>
      </c>
      <c r="G54" s="12"/>
      <c r="H54" s="12"/>
      <c r="I54" s="12"/>
      <c r="J54" s="12"/>
      <c r="K54" s="13"/>
    </row>
    <row r="55" spans="1:11" x14ac:dyDescent="0.25">
      <c r="A55" t="s">
        <v>110</v>
      </c>
      <c r="B55" s="7">
        <v>1168580</v>
      </c>
      <c r="C55" s="51">
        <v>45.52</v>
      </c>
      <c r="D55" s="7">
        <v>38950</v>
      </c>
      <c r="E55" s="7">
        <v>21260</v>
      </c>
      <c r="F55" s="15">
        <v>1.2E-2</v>
      </c>
      <c r="G55" s="12"/>
      <c r="H55" s="12"/>
      <c r="I55" s="12"/>
      <c r="J55" s="12"/>
      <c r="K55" s="13"/>
    </row>
    <row r="56" spans="1:11" x14ac:dyDescent="0.25">
      <c r="A56" t="s">
        <v>111</v>
      </c>
      <c r="B56" s="7">
        <v>832540</v>
      </c>
      <c r="C56" s="51">
        <v>30.1</v>
      </c>
      <c r="D56" s="7">
        <v>36150</v>
      </c>
      <c r="E56" s="7">
        <v>17830</v>
      </c>
      <c r="F56" s="15">
        <v>0.01</v>
      </c>
      <c r="G56" s="12"/>
      <c r="H56" s="12"/>
      <c r="I56" s="12"/>
      <c r="J56" s="12"/>
      <c r="K56" s="13"/>
    </row>
    <row r="57" spans="1:11" x14ac:dyDescent="0.25">
      <c r="A57" t="s">
        <v>112</v>
      </c>
      <c r="B57" s="7">
        <v>217540</v>
      </c>
      <c r="C57" s="51">
        <v>7.06</v>
      </c>
      <c r="D57" s="7">
        <v>32470</v>
      </c>
      <c r="E57" s="7">
        <v>18060</v>
      </c>
      <c r="F57" s="15">
        <v>1.6E-2</v>
      </c>
      <c r="G57" s="12"/>
      <c r="H57" s="12"/>
      <c r="I57" s="12"/>
      <c r="J57" s="12"/>
      <c r="K57" s="13"/>
    </row>
    <row r="58" spans="1:11" x14ac:dyDescent="0.25">
      <c r="A58" t="s">
        <v>113</v>
      </c>
      <c r="B58" s="7">
        <v>779200</v>
      </c>
      <c r="C58" s="51">
        <v>24.46</v>
      </c>
      <c r="D58" s="7">
        <v>31400</v>
      </c>
      <c r="E58" s="7">
        <v>17390</v>
      </c>
      <c r="F58" s="15">
        <v>1.2E-2</v>
      </c>
      <c r="G58" s="12"/>
      <c r="H58" s="12"/>
      <c r="I58" s="12"/>
      <c r="J58" s="12"/>
      <c r="K58" s="13"/>
    </row>
    <row r="59" spans="1:11" x14ac:dyDescent="0.25">
      <c r="A59" t="s">
        <v>114</v>
      </c>
      <c r="B59" s="7">
        <v>56820</v>
      </c>
      <c r="C59" s="51">
        <v>1.78</v>
      </c>
      <c r="D59" s="7">
        <v>31250</v>
      </c>
      <c r="E59" s="7">
        <v>15500</v>
      </c>
      <c r="F59" s="15">
        <v>8.0000000000000002E-3</v>
      </c>
      <c r="G59" s="12"/>
      <c r="H59" s="12"/>
      <c r="I59" s="12"/>
      <c r="J59" s="12"/>
      <c r="K59" s="13"/>
    </row>
    <row r="60" spans="1:11" x14ac:dyDescent="0.25">
      <c r="B60"/>
      <c r="C60" s="51"/>
      <c r="D60"/>
      <c r="E60"/>
      <c r="G60" s="12"/>
      <c r="H60" s="12"/>
      <c r="I60" s="12"/>
      <c r="J60" s="12"/>
      <c r="K60" s="13"/>
    </row>
    <row r="61" spans="1:11" x14ac:dyDescent="0.25">
      <c r="A61" t="s">
        <v>115</v>
      </c>
      <c r="B61" s="7">
        <v>287540</v>
      </c>
      <c r="C61" s="51">
        <v>9.1</v>
      </c>
      <c r="D61" s="7">
        <v>31630</v>
      </c>
      <c r="E61" s="7">
        <v>12640</v>
      </c>
      <c r="F61" s="15">
        <v>1.4E-2</v>
      </c>
      <c r="G61" s="12"/>
      <c r="H61" s="12"/>
      <c r="I61" s="12"/>
      <c r="J61" s="12"/>
      <c r="K61" s="13"/>
    </row>
    <row r="63" spans="1:11" x14ac:dyDescent="0.25">
      <c r="A63" s="67" t="s">
        <v>116</v>
      </c>
      <c r="B63" s="67"/>
      <c r="C63" s="67"/>
      <c r="D63" s="67"/>
      <c r="E63" s="67"/>
      <c r="F63" s="67"/>
    </row>
    <row r="64" spans="1:11" x14ac:dyDescent="0.25">
      <c r="A64" s="67"/>
      <c r="B64" s="67"/>
      <c r="C64" s="67"/>
      <c r="D64" s="67"/>
      <c r="E64" s="67"/>
      <c r="F64" s="67"/>
    </row>
    <row r="65" spans="1:16" x14ac:dyDescent="0.25">
      <c r="A65" s="67"/>
      <c r="B65" s="67"/>
      <c r="C65" s="67"/>
      <c r="D65" s="67"/>
      <c r="E65" s="67"/>
      <c r="F65" s="67"/>
    </row>
    <row r="66" spans="1:16" x14ac:dyDescent="0.25">
      <c r="A66" s="67"/>
      <c r="B66" s="67"/>
      <c r="C66" s="67"/>
      <c r="D66" s="67"/>
      <c r="E66" s="67"/>
      <c r="F66" s="67"/>
    </row>
    <row r="67" spans="1:16" ht="14.45" customHeight="1" x14ac:dyDescent="0.25">
      <c r="A67" s="31"/>
      <c r="B67" s="31"/>
      <c r="C67" s="31"/>
      <c r="D67" s="31"/>
      <c r="E67" s="31"/>
      <c r="F67" s="31"/>
    </row>
    <row r="68" spans="1:16" x14ac:dyDescent="0.25">
      <c r="A68" s="31"/>
      <c r="B68" s="31"/>
      <c r="C68" s="31"/>
      <c r="D68" s="31"/>
      <c r="E68" s="31"/>
      <c r="F68" s="31"/>
    </row>
    <row r="69" spans="1:16" x14ac:dyDescent="0.25">
      <c r="A69" s="31"/>
      <c r="B69" s="31"/>
      <c r="C69" s="31"/>
      <c r="D69" s="31"/>
      <c r="E69" s="31"/>
      <c r="F69" s="31"/>
    </row>
    <row r="70" spans="1:16" x14ac:dyDescent="0.25">
      <c r="A70" s="31"/>
      <c r="B70" s="31"/>
      <c r="C70" s="31"/>
      <c r="D70" s="31"/>
      <c r="E70" s="31"/>
      <c r="F70" s="31"/>
    </row>
    <row r="71" spans="1:16" x14ac:dyDescent="0.25">
      <c r="A71" s="31"/>
      <c r="B71" s="31"/>
      <c r="C71" s="31"/>
      <c r="D71" s="31"/>
      <c r="E71" s="31"/>
      <c r="F71" s="31"/>
    </row>
    <row r="72" spans="1:16" x14ac:dyDescent="0.25">
      <c r="A72" s="31"/>
      <c r="B72" s="31"/>
      <c r="C72" s="31"/>
      <c r="D72" s="31"/>
      <c r="E72" s="31"/>
      <c r="F72" s="31"/>
    </row>
    <row r="74" spans="1:16" x14ac:dyDescent="0.25">
      <c r="H74" s="31"/>
      <c r="I74" s="31"/>
      <c r="J74" s="31"/>
      <c r="K74" s="31"/>
      <c r="L74" s="31"/>
      <c r="M74" s="31"/>
      <c r="N74" s="31"/>
      <c r="O74" s="31"/>
      <c r="P74" s="31"/>
    </row>
    <row r="75" spans="1:16" x14ac:dyDescent="0.25">
      <c r="H75" s="31"/>
      <c r="I75" s="31"/>
      <c r="J75" s="31"/>
      <c r="K75" s="31"/>
      <c r="L75" s="31"/>
      <c r="M75" s="31"/>
      <c r="N75" s="31"/>
      <c r="O75" s="31"/>
      <c r="P75" s="31"/>
    </row>
  </sheetData>
  <mergeCells count="4">
    <mergeCell ref="B2:I3"/>
    <mergeCell ref="A5:F5"/>
    <mergeCell ref="A6:E6"/>
    <mergeCell ref="A63:F66"/>
  </mergeCells>
  <hyperlinks>
    <hyperlink ref="B4" r:id="rId1" xr:uid="{FA68BCE3-66B5-4A3C-8913-439CC1D82E8A}"/>
  </hyperlinks>
  <pageMargins left="0.7" right="0.7" top="0.75" bottom="0.75" header="0.3" footer="0.3"/>
  <pageSetup orientation="portrait" r:id="rId2"/>
  <headerFooter>
    <oddHeader>&amp;L&amp;"Calibri"&amp;11&amp;K000000NONCONFIDENTIAL // FRSONLY&amp;1#</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
  <sheetViews>
    <sheetView zoomScaleNormal="100" workbookViewId="0">
      <selection activeCell="A11" sqref="A11"/>
    </sheetView>
  </sheetViews>
  <sheetFormatPr defaultRowHeight="15" x14ac:dyDescent="0.25"/>
  <cols>
    <col min="1" max="1" width="59.28515625" customWidth="1"/>
  </cols>
  <sheetData>
    <row r="1" spans="1:8" s="34" customFormat="1" x14ac:dyDescent="0.25"/>
    <row r="2" spans="1:8" s="34" customFormat="1" ht="15" customHeight="1" x14ac:dyDescent="0.25">
      <c r="A2" s="68" t="s">
        <v>122</v>
      </c>
      <c r="B2" s="48"/>
      <c r="C2" s="48"/>
      <c r="D2" s="48"/>
      <c r="E2" s="48"/>
      <c r="F2" s="48"/>
      <c r="G2" s="48"/>
      <c r="H2" s="48"/>
    </row>
    <row r="3" spans="1:8" s="34" customFormat="1" ht="15" customHeight="1" x14ac:dyDescent="0.25">
      <c r="A3" s="68"/>
      <c r="B3" s="48"/>
      <c r="C3" s="48"/>
      <c r="D3" s="48"/>
      <c r="E3" s="48"/>
      <c r="F3" s="48"/>
      <c r="G3" s="48"/>
      <c r="H3" s="48"/>
    </row>
    <row r="4" spans="1:8" s="34" customFormat="1" x14ac:dyDescent="0.25">
      <c r="B4" s="35" t="s">
        <v>123</v>
      </c>
    </row>
    <row r="5" spans="1:8" ht="18.75" x14ac:dyDescent="0.3">
      <c r="A5" s="1" t="s">
        <v>0</v>
      </c>
    </row>
    <row r="7" spans="1:8" x14ac:dyDescent="0.25">
      <c r="A7" t="s">
        <v>1</v>
      </c>
    </row>
    <row r="8" spans="1:8" x14ac:dyDescent="0.25">
      <c r="A8" s="4" t="s">
        <v>2</v>
      </c>
    </row>
    <row r="9" spans="1:8" x14ac:dyDescent="0.25">
      <c r="A9" s="4" t="s">
        <v>3</v>
      </c>
    </row>
    <row r="10" spans="1:8" x14ac:dyDescent="0.25">
      <c r="A10" s="4" t="s">
        <v>4</v>
      </c>
    </row>
    <row r="11" spans="1:8" x14ac:dyDescent="0.25">
      <c r="A11" s="4" t="s">
        <v>5</v>
      </c>
    </row>
    <row r="12" spans="1:8" x14ac:dyDescent="0.25">
      <c r="A12" s="4" t="s">
        <v>6</v>
      </c>
    </row>
    <row r="13" spans="1:8" x14ac:dyDescent="0.25">
      <c r="A13" s="4" t="s">
        <v>7</v>
      </c>
    </row>
    <row r="14" spans="1:8" x14ac:dyDescent="0.25">
      <c r="A14" s="4" t="s">
        <v>8</v>
      </c>
    </row>
    <row r="15" spans="1:8" x14ac:dyDescent="0.25">
      <c r="A15" s="4" t="s">
        <v>9</v>
      </c>
    </row>
    <row r="16" spans="1:8" x14ac:dyDescent="0.25">
      <c r="A16" s="4" t="s">
        <v>134</v>
      </c>
    </row>
    <row r="17" spans="1:1" x14ac:dyDescent="0.25">
      <c r="A17" s="4" t="s">
        <v>135</v>
      </c>
    </row>
    <row r="18" spans="1:1" x14ac:dyDescent="0.25">
      <c r="A18" s="4" t="s">
        <v>136</v>
      </c>
    </row>
    <row r="19" spans="1:1" x14ac:dyDescent="0.25">
      <c r="A19" s="4" t="s">
        <v>137</v>
      </c>
    </row>
    <row r="22" spans="1:1" x14ac:dyDescent="0.25">
      <c r="A22" s="3" t="s">
        <v>11</v>
      </c>
    </row>
    <row r="23" spans="1:1" s="30" customFormat="1" ht="14.45" customHeight="1" x14ac:dyDescent="0.25">
      <c r="A23" s="67" t="s">
        <v>125</v>
      </c>
    </row>
    <row r="24" spans="1:1" s="30" customFormat="1" x14ac:dyDescent="0.25">
      <c r="A24" s="67"/>
    </row>
    <row r="25" spans="1:1" s="30" customFormat="1" x14ac:dyDescent="0.25">
      <c r="A25" s="67"/>
    </row>
    <row r="26" spans="1:1" s="30" customFormat="1" x14ac:dyDescent="0.25">
      <c r="A26" s="67"/>
    </row>
    <row r="27" spans="1:1" s="30" customFormat="1" x14ac:dyDescent="0.25">
      <c r="A27" s="67"/>
    </row>
    <row r="29" spans="1:1" x14ac:dyDescent="0.25">
      <c r="A29" s="3" t="s">
        <v>12</v>
      </c>
    </row>
    <row r="30" spans="1:1" x14ac:dyDescent="0.25">
      <c r="A30" t="s">
        <v>119</v>
      </c>
    </row>
    <row r="31" spans="1:1" x14ac:dyDescent="0.25">
      <c r="A31" t="s">
        <v>120</v>
      </c>
    </row>
    <row r="32" spans="1:1" x14ac:dyDescent="0.25">
      <c r="A32" t="s">
        <v>121</v>
      </c>
    </row>
  </sheetData>
  <mergeCells count="2">
    <mergeCell ref="A23:A27"/>
    <mergeCell ref="A2:A3"/>
  </mergeCells>
  <hyperlinks>
    <hyperlink ref="A9" location="'Page 2'!A1" display="Page 2: Number of Borrowers by Age Group" xr:uid="{FE449E36-9E0E-4A99-8764-E35C8D9A4FB5}"/>
    <hyperlink ref="A10" location="'Page 3'!A1" display="Page 3: Total Balances by Age Group" xr:uid="{27E6ED3F-DAD8-45D1-88AD-D096E8BB7B5D}"/>
    <hyperlink ref="A11" location="'Page 4'!A1" display="Page 4: Number of Borrowers by Payment Status" xr:uid="{58561229-1FA4-43F4-84E8-C8E76AF1E31C}"/>
    <hyperlink ref="A12" location="'Page 5'!A1" display="Page 5: Total Balances by Borrower Payment Status" xr:uid="{B167B407-60A2-4B62-8C1B-F840D06E6824}"/>
    <hyperlink ref="A13" location="'Page 6'!A1" display="Page 6: Number of Borrowers by Credit Score Group" xr:uid="{912F24B6-C354-447C-8EB4-4E0BDC5B0715}"/>
    <hyperlink ref="A14" location="'Page 7'!A1" display="Page 7: Total Balances by Credit Score Group" xr:uid="{FC39C83A-14C1-4D89-A11E-9ABE83449BE6}"/>
    <hyperlink ref="A15" location="'Page 8'!A1" display="Page 8: Descriptive Statistics of Borrowers" xr:uid="{35C7646A-3668-4CB1-A999-09B440AED994}"/>
    <hyperlink ref="A17" location="'Page 10'!A1" display="Page 10: Descriptive Statistics by State, 2020Q4" xr:uid="{F5836C93-7752-4623-9D8A-B9366B32E192}"/>
    <hyperlink ref="A18" location="'Page 11'!A1" display="Page 11: Descriptive Statistics by State, 2021Q4" xr:uid="{104E731A-FA67-4DD2-917D-F7BDBBB396C3}"/>
    <hyperlink ref="A19" location="'Page 12'!A1" display="Page 12: Descriptive Statistics by State, 2022Q4" xr:uid="{91BAD5A6-1B9D-44AB-BBB5-8D26D13158A4}"/>
    <hyperlink ref="A8" location="'Page 1'!A1" display="Page 1: Distribution of Borrowers by Balance" xr:uid="{8DF4821C-EDD8-40DD-B764-D0B126827F0A}"/>
    <hyperlink ref="B4" r:id="rId1" xr:uid="{BECFB05B-A96C-4B93-BE85-024A4FC9FBD9}"/>
    <hyperlink ref="A16" location="'Page 9'!A1" display="Page 9: Descriptive Statistics by State, 2019Q4" xr:uid="{4F7EE31A-AF6F-498F-836D-A48AA14172FD}"/>
  </hyperlinks>
  <pageMargins left="0.7" right="0.7" top="0.75" bottom="0.75" header="0.3" footer="0.3"/>
  <pageSetup orientation="portrait" r:id="rId2"/>
  <headerFooter>
    <oddHeader>&amp;L&amp;"Calibri"&amp;11&amp;K000000NONCONFIDENTIAL // FRSONLY&amp;1#</oddHead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4023-A6A3-432D-A2B1-E42931B4B6AD}">
  <dimension ref="A1:I51"/>
  <sheetViews>
    <sheetView zoomScaleNormal="100" workbookViewId="0">
      <selection activeCell="A5" sqref="A5:B5"/>
    </sheetView>
  </sheetViews>
  <sheetFormatPr defaultRowHeight="15" x14ac:dyDescent="0.25"/>
  <cols>
    <col min="1" max="1" width="25.85546875" bestFit="1" customWidth="1"/>
    <col min="2" max="2" width="19.5703125" bestFit="1" customWidth="1"/>
    <col min="3" max="3" width="19.42578125" bestFit="1" customWidth="1"/>
    <col min="4" max="4" width="13.5703125" customWidth="1"/>
    <col min="5" max="5" width="27.140625" customWidth="1"/>
    <col min="6" max="6" width="19.5703125" bestFit="1" customWidth="1"/>
    <col min="7" max="7" width="19.42578125" bestFit="1" customWidth="1"/>
    <col min="8" max="8" width="24.7109375" bestFit="1" customWidth="1"/>
    <col min="9" max="9" width="25.85546875" bestFit="1" customWidth="1"/>
    <col min="10" max="10" width="19.5703125" bestFit="1" customWidth="1"/>
    <col min="11" max="11" width="19.42578125" bestFit="1" customWidth="1"/>
  </cols>
  <sheetData>
    <row r="1" spans="1:9" s="34" customFormat="1" x14ac:dyDescent="0.25"/>
    <row r="2" spans="1:9" s="34" customFormat="1" ht="15" customHeight="1" x14ac:dyDescent="0.25">
      <c r="B2" s="59" t="s">
        <v>122</v>
      </c>
      <c r="C2" s="59"/>
      <c r="D2" s="59"/>
      <c r="E2" s="59"/>
      <c r="F2" s="59"/>
      <c r="G2" s="59"/>
      <c r="H2" s="59"/>
      <c r="I2" s="59"/>
    </row>
    <row r="3" spans="1:9" s="34" customFormat="1" ht="15" customHeight="1" x14ac:dyDescent="0.25">
      <c r="B3" s="59"/>
      <c r="C3" s="59"/>
      <c r="D3" s="59"/>
      <c r="E3" s="59"/>
      <c r="F3" s="59"/>
      <c r="G3" s="59"/>
      <c r="H3" s="59"/>
      <c r="I3" s="59"/>
    </row>
    <row r="4" spans="1:9" s="34" customFormat="1" x14ac:dyDescent="0.25">
      <c r="B4" s="35" t="s">
        <v>123</v>
      </c>
    </row>
    <row r="5" spans="1:9" ht="18.75" x14ac:dyDescent="0.3">
      <c r="A5" s="69" t="s">
        <v>13</v>
      </c>
      <c r="B5" s="69"/>
      <c r="F5" s="1"/>
      <c r="G5" s="1"/>
      <c r="H5" s="1"/>
      <c r="I5" s="1"/>
    </row>
    <row r="6" spans="1:9" x14ac:dyDescent="0.25">
      <c r="A6" s="70" t="s">
        <v>10</v>
      </c>
      <c r="B6" s="70"/>
      <c r="C6" s="70"/>
      <c r="D6" s="70"/>
      <c r="E6" s="70"/>
      <c r="F6" s="70"/>
      <c r="G6" s="5"/>
      <c r="H6" s="5"/>
      <c r="I6" s="5"/>
    </row>
    <row r="7" spans="1:9" x14ac:dyDescent="0.25">
      <c r="A7" s="25"/>
      <c r="B7" s="25"/>
      <c r="C7" s="25"/>
      <c r="D7" s="25"/>
      <c r="E7" s="25"/>
      <c r="F7" s="25"/>
      <c r="G7" s="5"/>
      <c r="H7" s="5"/>
      <c r="I7" s="5"/>
    </row>
    <row r="8" spans="1:9" x14ac:dyDescent="0.25">
      <c r="A8" s="3" t="s">
        <v>26</v>
      </c>
      <c r="B8" s="6" t="s">
        <v>14</v>
      </c>
      <c r="C8" s="3" t="s">
        <v>15</v>
      </c>
    </row>
    <row r="9" spans="1:9" x14ac:dyDescent="0.25">
      <c r="A9" t="s">
        <v>16</v>
      </c>
      <c r="B9" s="7">
        <v>7389600</v>
      </c>
      <c r="C9" s="13">
        <f t="shared" ref="C9:C17" si="0">B9/B$19</f>
        <v>0.17141425575741831</v>
      </c>
    </row>
    <row r="10" spans="1:9" x14ac:dyDescent="0.25">
      <c r="A10" t="s">
        <v>17</v>
      </c>
      <c r="B10" s="7">
        <v>6756100</v>
      </c>
      <c r="C10" s="13">
        <f t="shared" si="0"/>
        <v>0.15671915304247777</v>
      </c>
    </row>
    <row r="11" spans="1:9" x14ac:dyDescent="0.25">
      <c r="A11" t="s">
        <v>18</v>
      </c>
      <c r="B11" s="7">
        <v>11458600</v>
      </c>
      <c r="C11" s="13">
        <f t="shared" si="0"/>
        <v>0.26580158479781768</v>
      </c>
    </row>
    <row r="12" spans="1:9" x14ac:dyDescent="0.25">
      <c r="A12" t="s">
        <v>19</v>
      </c>
      <c r="B12" s="7">
        <v>8489000</v>
      </c>
      <c r="C12" s="13">
        <f t="shared" si="0"/>
        <v>0.19691669604913986</v>
      </c>
    </row>
    <row r="13" spans="1:9" x14ac:dyDescent="0.25">
      <c r="A13" t="s">
        <v>20</v>
      </c>
      <c r="B13" s="7">
        <v>3904300</v>
      </c>
      <c r="C13" s="13">
        <f t="shared" si="0"/>
        <v>9.0566834301408508E-2</v>
      </c>
    </row>
    <row r="14" spans="1:9" x14ac:dyDescent="0.25">
      <c r="A14" t="s">
        <v>21</v>
      </c>
      <c r="B14" s="7">
        <v>1907600</v>
      </c>
      <c r="C14" s="13">
        <f t="shared" si="0"/>
        <v>4.4250004639337877E-2</v>
      </c>
    </row>
    <row r="15" spans="1:9" x14ac:dyDescent="0.25">
      <c r="A15" t="s">
        <v>22</v>
      </c>
      <c r="B15" s="7">
        <v>1591000</v>
      </c>
      <c r="C15" s="13">
        <f t="shared" si="0"/>
        <v>3.6905932785272884E-2</v>
      </c>
    </row>
    <row r="16" spans="1:9" x14ac:dyDescent="0.25">
      <c r="A16" t="s">
        <v>23</v>
      </c>
      <c r="B16" s="7">
        <v>740500</v>
      </c>
      <c r="C16" s="13">
        <f t="shared" si="0"/>
        <v>1.717714847736931E-2</v>
      </c>
    </row>
    <row r="17" spans="1:3" x14ac:dyDescent="0.25">
      <c r="A17" t="s">
        <v>24</v>
      </c>
      <c r="B17" s="7">
        <v>872900</v>
      </c>
      <c r="C17" s="13">
        <f t="shared" si="0"/>
        <v>2.0248390149757826E-2</v>
      </c>
    </row>
    <row r="19" spans="1:3" x14ac:dyDescent="0.25">
      <c r="A19" s="3" t="s">
        <v>25</v>
      </c>
      <c r="B19" s="12">
        <f>SUM(B9:B17)</f>
        <v>43109600</v>
      </c>
    </row>
    <row r="24" spans="1:3" x14ac:dyDescent="0.25">
      <c r="A24" s="3" t="s">
        <v>27</v>
      </c>
      <c r="B24" s="6" t="s">
        <v>14</v>
      </c>
      <c r="C24" s="3" t="s">
        <v>15</v>
      </c>
    </row>
    <row r="25" spans="1:3" x14ac:dyDescent="0.25">
      <c r="A25" t="s">
        <v>16</v>
      </c>
      <c r="B25" s="7">
        <v>7284200</v>
      </c>
      <c r="C25" s="13">
        <f t="shared" ref="C25:C33" si="1">B25/B$35</f>
        <v>0.16757846109958269</v>
      </c>
    </row>
    <row r="26" spans="1:3" x14ac:dyDescent="0.25">
      <c r="A26" t="s">
        <v>17</v>
      </c>
      <c r="B26" s="7">
        <v>6757100</v>
      </c>
      <c r="C26" s="13">
        <f t="shared" si="1"/>
        <v>0.15545213194255925</v>
      </c>
    </row>
    <row r="27" spans="1:3" x14ac:dyDescent="0.25">
      <c r="A27" t="s">
        <v>18</v>
      </c>
      <c r="B27" s="7">
        <v>11525000</v>
      </c>
      <c r="C27" s="13">
        <f t="shared" si="1"/>
        <v>0.2651412322798235</v>
      </c>
    </row>
    <row r="28" spans="1:3" x14ac:dyDescent="0.25">
      <c r="A28" t="s">
        <v>19</v>
      </c>
      <c r="B28" s="7">
        <v>8669200</v>
      </c>
      <c r="C28" s="13">
        <f t="shared" si="1"/>
        <v>0.19944142046683261</v>
      </c>
    </row>
    <row r="29" spans="1:3" x14ac:dyDescent="0.25">
      <c r="A29" t="s">
        <v>20</v>
      </c>
      <c r="B29" s="7">
        <v>3985600</v>
      </c>
      <c r="C29" s="13">
        <f t="shared" si="1"/>
        <v>9.1691704587806039E-2</v>
      </c>
    </row>
    <row r="30" spans="1:3" x14ac:dyDescent="0.25">
      <c r="A30" t="s">
        <v>21</v>
      </c>
      <c r="B30" s="7">
        <v>1928900</v>
      </c>
      <c r="C30" s="13">
        <f t="shared" si="1"/>
        <v>4.4375785071110764E-2</v>
      </c>
    </row>
    <row r="31" spans="1:3" x14ac:dyDescent="0.25">
      <c r="A31" t="s">
        <v>22</v>
      </c>
      <c r="B31" s="7">
        <v>1641200</v>
      </c>
      <c r="C31" s="13">
        <f t="shared" si="1"/>
        <v>3.775703170652029E-2</v>
      </c>
    </row>
    <row r="32" spans="1:3" x14ac:dyDescent="0.25">
      <c r="A32" t="s">
        <v>23</v>
      </c>
      <c r="B32" s="7">
        <v>764500</v>
      </c>
      <c r="C32" s="13">
        <f t="shared" si="1"/>
        <v>1.7587893455785254E-2</v>
      </c>
    </row>
    <row r="33" spans="1:3" x14ac:dyDescent="0.25">
      <c r="A33" t="s">
        <v>24</v>
      </c>
      <c r="B33" s="7">
        <v>911700</v>
      </c>
      <c r="C33" s="13">
        <f t="shared" si="1"/>
        <v>2.0974339389979616E-2</v>
      </c>
    </row>
    <row r="35" spans="1:3" x14ac:dyDescent="0.25">
      <c r="A35" s="3" t="s">
        <v>25</v>
      </c>
      <c r="B35" s="12">
        <f>SUM(B25:B33)</f>
        <v>43467400</v>
      </c>
    </row>
    <row r="40" spans="1:3" x14ac:dyDescent="0.25">
      <c r="A40" s="3" t="s">
        <v>131</v>
      </c>
      <c r="B40" s="6" t="s">
        <v>14</v>
      </c>
      <c r="C40" s="3" t="s">
        <v>15</v>
      </c>
    </row>
    <row r="41" spans="1:3" x14ac:dyDescent="0.25">
      <c r="A41" t="s">
        <v>16</v>
      </c>
      <c r="B41" s="7">
        <v>7174700</v>
      </c>
      <c r="C41" s="13">
        <f t="shared" ref="C41:C49" si="2">B41/B$35</f>
        <v>0.16505933182108889</v>
      </c>
    </row>
    <row r="42" spans="1:3" x14ac:dyDescent="0.25">
      <c r="A42" t="s">
        <v>17</v>
      </c>
      <c r="B42" s="7">
        <v>6888200</v>
      </c>
      <c r="C42" s="13">
        <f t="shared" si="2"/>
        <v>0.1584681853527011</v>
      </c>
    </row>
    <row r="43" spans="1:3" x14ac:dyDescent="0.25">
      <c r="A43" t="s">
        <v>18</v>
      </c>
      <c r="B43" s="7">
        <v>11656200</v>
      </c>
      <c r="C43" s="13">
        <f t="shared" si="2"/>
        <v>0.26815958626464892</v>
      </c>
    </row>
    <row r="44" spans="1:3" x14ac:dyDescent="0.25">
      <c r="A44" t="s">
        <v>19</v>
      </c>
      <c r="B44" s="7">
        <v>8842100</v>
      </c>
      <c r="C44" s="13">
        <f t="shared" si="2"/>
        <v>0.20341911409470084</v>
      </c>
    </row>
    <row r="45" spans="1:3" x14ac:dyDescent="0.25">
      <c r="A45" t="s">
        <v>20</v>
      </c>
      <c r="B45" s="7">
        <v>4020700</v>
      </c>
      <c r="C45" s="13">
        <f t="shared" si="2"/>
        <v>9.249920630173418E-2</v>
      </c>
    </row>
    <row r="46" spans="1:3" x14ac:dyDescent="0.25">
      <c r="A46" t="s">
        <v>21</v>
      </c>
      <c r="B46" s="7">
        <v>1922000</v>
      </c>
      <c r="C46" s="13">
        <f t="shared" si="2"/>
        <v>4.4217045417945404E-2</v>
      </c>
    </row>
    <row r="47" spans="1:3" x14ac:dyDescent="0.25">
      <c r="A47" t="s">
        <v>22</v>
      </c>
      <c r="B47" s="7">
        <v>1666400</v>
      </c>
      <c r="C47" s="13">
        <f t="shared" si="2"/>
        <v>3.8336776526776389E-2</v>
      </c>
    </row>
    <row r="48" spans="1:3" x14ac:dyDescent="0.25">
      <c r="A48" t="s">
        <v>23</v>
      </c>
      <c r="B48" s="7">
        <v>777500</v>
      </c>
      <c r="C48" s="13">
        <f t="shared" si="2"/>
        <v>1.7886968164647528E-2</v>
      </c>
    </row>
    <row r="49" spans="1:3" x14ac:dyDescent="0.25">
      <c r="A49" t="s">
        <v>24</v>
      </c>
      <c r="B49" s="7">
        <v>932000</v>
      </c>
      <c r="C49" s="13">
        <f t="shared" si="2"/>
        <v>2.1441356050741475E-2</v>
      </c>
    </row>
    <row r="51" spans="1:3" x14ac:dyDescent="0.25">
      <c r="A51" s="3" t="s">
        <v>25</v>
      </c>
      <c r="B51" s="12">
        <f>SUM(B41:B49)</f>
        <v>43879800</v>
      </c>
    </row>
  </sheetData>
  <mergeCells count="3">
    <mergeCell ref="A5:B5"/>
    <mergeCell ref="A6:F6"/>
    <mergeCell ref="B2:I3"/>
  </mergeCells>
  <hyperlinks>
    <hyperlink ref="B4" r:id="rId1" xr:uid="{8FBC3978-32F6-4D0A-9060-F824985EE9B5}"/>
  </hyperlinks>
  <pageMargins left="0.7" right="0.7" top="0.75" bottom="0.75" header="0.3" footer="0.3"/>
  <pageSetup orientation="portrait" r:id="rId2"/>
  <headerFooter>
    <oddHeader>&amp;L&amp;"Calibri"&amp;11&amp;K000000NONCONFIDENTIAL // FRSONLY&amp;1#</oddHead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2A85-85A3-45E2-9275-027C89D4BD58}">
  <dimension ref="A1:T28"/>
  <sheetViews>
    <sheetView zoomScaleNormal="100" workbookViewId="0">
      <selection activeCell="A5" sqref="A5:E5"/>
    </sheetView>
  </sheetViews>
  <sheetFormatPr defaultRowHeight="15" x14ac:dyDescent="0.25"/>
  <sheetData>
    <row r="1" spans="1:20" s="34" customFormat="1" x14ac:dyDescent="0.25"/>
    <row r="2" spans="1:20" s="34" customFormat="1" ht="15" customHeight="1" x14ac:dyDescent="0.25">
      <c r="D2" s="59" t="s">
        <v>122</v>
      </c>
      <c r="E2" s="59"/>
      <c r="F2" s="59"/>
      <c r="G2" s="59"/>
      <c r="H2" s="59"/>
      <c r="I2" s="59"/>
      <c r="J2" s="59"/>
      <c r="K2" s="59"/>
    </row>
    <row r="3" spans="1:20" s="34" customFormat="1" ht="15" customHeight="1" x14ac:dyDescent="0.25">
      <c r="D3" s="59"/>
      <c r="E3" s="59"/>
      <c r="F3" s="59"/>
      <c r="G3" s="59"/>
      <c r="H3" s="59"/>
      <c r="I3" s="59"/>
      <c r="J3" s="59"/>
      <c r="K3" s="59"/>
    </row>
    <row r="4" spans="1:20" s="34" customFormat="1" x14ac:dyDescent="0.25">
      <c r="D4" s="35" t="s">
        <v>123</v>
      </c>
    </row>
    <row r="5" spans="1:20" ht="18.75" x14ac:dyDescent="0.3">
      <c r="A5" s="69" t="s">
        <v>28</v>
      </c>
      <c r="B5" s="69"/>
      <c r="C5" s="69"/>
      <c r="D5" s="69"/>
      <c r="E5" s="69"/>
      <c r="F5" s="5"/>
    </row>
    <row r="6" spans="1:20" x14ac:dyDescent="0.25">
      <c r="A6" s="71" t="s">
        <v>29</v>
      </c>
      <c r="B6" s="71"/>
      <c r="C6" s="5"/>
      <c r="D6" s="5"/>
      <c r="E6" s="5"/>
      <c r="F6" s="5"/>
    </row>
    <row r="7" spans="1:20" x14ac:dyDescent="0.25">
      <c r="A7" s="70" t="s">
        <v>10</v>
      </c>
      <c r="B7" s="70"/>
      <c r="C7" s="70"/>
      <c r="D7" s="70"/>
      <c r="E7" s="70"/>
      <c r="F7" s="70"/>
      <c r="G7" s="70"/>
    </row>
    <row r="8" spans="1:20" x14ac:dyDescent="0.25">
      <c r="A8" s="2"/>
    </row>
    <row r="9" spans="1:20" x14ac:dyDescent="0.25">
      <c r="A9" s="33"/>
      <c r="B9" s="3" t="s">
        <v>30</v>
      </c>
      <c r="C9" s="3" t="s">
        <v>31</v>
      </c>
      <c r="D9" s="3" t="s">
        <v>32</v>
      </c>
      <c r="E9" s="3" t="s">
        <v>33</v>
      </c>
      <c r="F9" s="3" t="s">
        <v>34</v>
      </c>
      <c r="G9" s="3" t="s">
        <v>35</v>
      </c>
    </row>
    <row r="10" spans="1:20" x14ac:dyDescent="0.25">
      <c r="A10">
        <v>2004</v>
      </c>
      <c r="B10" s="24">
        <v>11.343</v>
      </c>
      <c r="C10" s="24">
        <v>5.6719999999999997</v>
      </c>
      <c r="D10" s="24">
        <v>3.1619999999999999</v>
      </c>
      <c r="E10" s="24">
        <v>2.0910000000000002</v>
      </c>
      <c r="F10" s="24">
        <v>0.57699999999999996</v>
      </c>
      <c r="G10" s="24">
        <f t="shared" ref="G10:G16" si="0">SUM(B10:F10)</f>
        <v>22.844999999999999</v>
      </c>
      <c r="I10" s="24"/>
      <c r="J10" s="24"/>
      <c r="K10" s="24"/>
      <c r="L10" s="24"/>
      <c r="M10" s="24"/>
      <c r="N10" s="15"/>
      <c r="O10" s="49"/>
      <c r="P10" s="15"/>
      <c r="Q10" s="49"/>
      <c r="R10" s="15"/>
      <c r="S10" s="49"/>
      <c r="T10" s="15"/>
    </row>
    <row r="11" spans="1:20" x14ac:dyDescent="0.25">
      <c r="A11">
        <v>2005</v>
      </c>
      <c r="B11" s="24">
        <v>12.061999999999999</v>
      </c>
      <c r="C11" s="24">
        <v>6.12</v>
      </c>
      <c r="D11" s="24">
        <v>3.4540000000000002</v>
      </c>
      <c r="E11" s="24">
        <v>2.3849999999999998</v>
      </c>
      <c r="F11" s="24">
        <v>0.68</v>
      </c>
      <c r="G11" s="24">
        <f t="shared" si="0"/>
        <v>24.701000000000001</v>
      </c>
      <c r="I11" s="24"/>
      <c r="J11" s="24"/>
      <c r="K11" s="24"/>
      <c r="L11" s="24"/>
      <c r="M11" s="24"/>
      <c r="N11" s="15"/>
      <c r="O11" s="49"/>
      <c r="P11" s="15"/>
      <c r="Q11" s="49"/>
      <c r="R11" s="15"/>
      <c r="S11" s="49"/>
      <c r="T11" s="15"/>
    </row>
    <row r="12" spans="1:20" x14ac:dyDescent="0.25">
      <c r="A12">
        <v>2006</v>
      </c>
      <c r="B12" s="24">
        <v>12.928000000000001</v>
      </c>
      <c r="C12" s="24">
        <v>6.7649999999999997</v>
      </c>
      <c r="D12" s="24">
        <v>3.8650000000000002</v>
      </c>
      <c r="E12" s="24">
        <v>2.8420000000000001</v>
      </c>
      <c r="F12" s="24">
        <v>0.89300000000000002</v>
      </c>
      <c r="G12" s="24">
        <f t="shared" si="0"/>
        <v>27.292999999999999</v>
      </c>
      <c r="I12" s="24"/>
      <c r="J12" s="24"/>
      <c r="K12" s="24"/>
      <c r="L12" s="24"/>
      <c r="M12" s="24"/>
      <c r="N12" s="15"/>
      <c r="O12" s="49"/>
      <c r="P12" s="15"/>
      <c r="Q12" s="49"/>
      <c r="R12" s="15"/>
      <c r="S12" s="49"/>
      <c r="T12" s="15"/>
    </row>
    <row r="13" spans="1:20" x14ac:dyDescent="0.25">
      <c r="A13">
        <v>2007</v>
      </c>
      <c r="B13" s="24">
        <v>13.401</v>
      </c>
      <c r="C13" s="24">
        <v>7.2350000000000003</v>
      </c>
      <c r="D13" s="24">
        <v>4.0890000000000004</v>
      </c>
      <c r="E13" s="24">
        <v>3.125</v>
      </c>
      <c r="F13" s="24">
        <v>1.069</v>
      </c>
      <c r="G13" s="24">
        <f t="shared" si="0"/>
        <v>28.919</v>
      </c>
      <c r="I13" s="24"/>
      <c r="J13" s="24"/>
      <c r="K13" s="24"/>
      <c r="L13" s="24"/>
      <c r="M13" s="24"/>
      <c r="N13" s="15"/>
      <c r="O13" s="49"/>
      <c r="P13" s="15"/>
      <c r="Q13" s="49"/>
      <c r="R13" s="15"/>
      <c r="S13" s="49"/>
      <c r="T13" s="15"/>
    </row>
    <row r="14" spans="1:20" x14ac:dyDescent="0.25">
      <c r="A14">
        <v>2008</v>
      </c>
      <c r="B14" s="24">
        <v>14.217000000000001</v>
      </c>
      <c r="C14" s="24">
        <v>8.0660000000000007</v>
      </c>
      <c r="D14" s="24">
        <v>4.4400000000000004</v>
      </c>
      <c r="E14" s="24">
        <v>3.464</v>
      </c>
      <c r="F14" s="24">
        <v>1.264</v>
      </c>
      <c r="G14" s="24">
        <f t="shared" si="0"/>
        <v>31.451000000000001</v>
      </c>
      <c r="I14" s="24"/>
      <c r="J14" s="24"/>
      <c r="K14" s="24"/>
      <c r="L14" s="24"/>
      <c r="M14" s="24"/>
      <c r="N14" s="15"/>
      <c r="O14" s="49"/>
      <c r="P14" s="15"/>
      <c r="Q14" s="49"/>
      <c r="R14" s="15"/>
      <c r="S14" s="49"/>
      <c r="T14" s="15"/>
    </row>
    <row r="15" spans="1:20" x14ac:dyDescent="0.25">
      <c r="A15">
        <v>2009</v>
      </c>
      <c r="B15" s="24">
        <v>15.317</v>
      </c>
      <c r="C15" s="24">
        <v>8.8460000000000001</v>
      </c>
      <c r="D15" s="24">
        <v>4.843</v>
      </c>
      <c r="E15" s="24">
        <v>3.8460000000000001</v>
      </c>
      <c r="F15" s="24">
        <v>1.478</v>
      </c>
      <c r="G15" s="24">
        <f t="shared" si="0"/>
        <v>34.330000000000005</v>
      </c>
      <c r="I15" s="24"/>
      <c r="J15" s="24"/>
      <c r="K15" s="24"/>
      <c r="L15" s="24"/>
      <c r="M15" s="24"/>
      <c r="N15" s="15"/>
      <c r="O15" s="49"/>
      <c r="P15" s="15"/>
      <c r="Q15" s="49"/>
      <c r="R15" s="15"/>
      <c r="S15" s="49"/>
      <c r="T15" s="15"/>
    </row>
    <row r="16" spans="1:20" x14ac:dyDescent="0.25">
      <c r="A16">
        <v>2010</v>
      </c>
      <c r="B16" s="24">
        <v>16.161000000000001</v>
      </c>
      <c r="C16" s="24">
        <v>9.6080000000000005</v>
      </c>
      <c r="D16" s="24">
        <v>5.3319999999999999</v>
      </c>
      <c r="E16" s="24">
        <v>4.1909999999999998</v>
      </c>
      <c r="F16" s="24">
        <v>1.75</v>
      </c>
      <c r="G16" s="24">
        <f t="shared" si="0"/>
        <v>37.042000000000002</v>
      </c>
      <c r="I16" s="24"/>
      <c r="J16" s="24"/>
      <c r="K16" s="24"/>
      <c r="L16" s="24"/>
      <c r="M16" s="24"/>
      <c r="N16" s="15"/>
      <c r="O16" s="49"/>
      <c r="P16" s="15"/>
      <c r="Q16" s="49"/>
      <c r="R16" s="15"/>
      <c r="S16" s="49"/>
      <c r="T16" s="15"/>
    </row>
    <row r="17" spans="1:7" x14ac:dyDescent="0.25">
      <c r="A17">
        <v>2011</v>
      </c>
      <c r="B17" s="24">
        <v>15.465999999999999</v>
      </c>
      <c r="C17" s="24">
        <v>9.8480000000000008</v>
      </c>
      <c r="D17" s="24">
        <v>5.5049999999999999</v>
      </c>
      <c r="E17" s="24">
        <v>4.3369999999999997</v>
      </c>
      <c r="F17" s="24">
        <v>1.931</v>
      </c>
      <c r="G17" s="24">
        <f>SUM(B17:F17)</f>
        <v>37.086999999999996</v>
      </c>
    </row>
    <row r="18" spans="1:7" x14ac:dyDescent="0.25">
      <c r="A18">
        <v>2012</v>
      </c>
      <c r="B18" s="24">
        <v>15.066000000000001</v>
      </c>
      <c r="C18" s="24">
        <v>10.933</v>
      </c>
      <c r="D18" s="24">
        <v>6.0380000000000003</v>
      </c>
      <c r="E18" s="24">
        <v>4.7030000000000003</v>
      </c>
      <c r="F18" s="24">
        <v>2.2130000000000001</v>
      </c>
      <c r="G18" s="24">
        <f t="shared" ref="G18:G28" si="1">SUM(B18:F18)</f>
        <v>38.95300000000001</v>
      </c>
    </row>
    <row r="19" spans="1:7" x14ac:dyDescent="0.25">
      <c r="A19">
        <v>2013</v>
      </c>
      <c r="B19" s="24">
        <v>17.39</v>
      </c>
      <c r="C19" s="24">
        <v>11.414</v>
      </c>
      <c r="D19" s="24">
        <v>6.2839999999999998</v>
      </c>
      <c r="E19" s="24">
        <v>4.8890000000000002</v>
      </c>
      <c r="F19" s="24">
        <v>2.403</v>
      </c>
      <c r="G19" s="24">
        <f t="shared" si="1"/>
        <v>42.38</v>
      </c>
    </row>
    <row r="20" spans="1:7" x14ac:dyDescent="0.25">
      <c r="A20">
        <v>2014</v>
      </c>
      <c r="B20" s="24">
        <v>17.446000000000002</v>
      </c>
      <c r="C20" s="24">
        <v>11.816000000000001</v>
      </c>
      <c r="D20" s="24">
        <v>6.516</v>
      </c>
      <c r="E20" s="24">
        <v>5.0330000000000004</v>
      </c>
      <c r="F20" s="24">
        <v>2.617</v>
      </c>
      <c r="G20" s="24">
        <f t="shared" si="1"/>
        <v>43.427999999999997</v>
      </c>
    </row>
    <row r="21" spans="1:7" x14ac:dyDescent="0.25">
      <c r="A21">
        <v>2015</v>
      </c>
      <c r="B21" s="24">
        <v>17.279</v>
      </c>
      <c r="C21" s="24">
        <v>12.098000000000001</v>
      </c>
      <c r="D21" s="24">
        <v>6.81</v>
      </c>
      <c r="E21" s="24">
        <v>5.1680000000000001</v>
      </c>
      <c r="F21" s="24">
        <v>2.8490000000000002</v>
      </c>
      <c r="G21" s="24">
        <f t="shared" si="1"/>
        <v>44.204000000000008</v>
      </c>
    </row>
    <row r="22" spans="1:7" x14ac:dyDescent="0.25">
      <c r="A22">
        <v>2016</v>
      </c>
      <c r="B22" s="24">
        <v>17.059000000000001</v>
      </c>
      <c r="C22" s="24">
        <v>12.228</v>
      </c>
      <c r="D22" s="24">
        <v>7.048</v>
      </c>
      <c r="E22" s="24">
        <v>5.1660000000000004</v>
      </c>
      <c r="F22" s="24">
        <v>2.9929999999999999</v>
      </c>
      <c r="G22" s="24">
        <f t="shared" si="1"/>
        <v>44.494000000000007</v>
      </c>
    </row>
    <row r="23" spans="1:7" x14ac:dyDescent="0.25">
      <c r="A23">
        <v>2017</v>
      </c>
      <c r="B23" s="24">
        <v>16.759</v>
      </c>
      <c r="C23" s="24">
        <v>12.233000000000001</v>
      </c>
      <c r="D23" s="24">
        <v>7.242</v>
      </c>
      <c r="E23" s="24">
        <v>5.16</v>
      </c>
      <c r="F23" s="24">
        <v>3.1459999999999999</v>
      </c>
      <c r="G23" s="24">
        <f t="shared" si="1"/>
        <v>44.540000000000006</v>
      </c>
    </row>
    <row r="24" spans="1:7" x14ac:dyDescent="0.25">
      <c r="A24">
        <v>2018</v>
      </c>
      <c r="B24" s="24">
        <v>16.396999999999998</v>
      </c>
      <c r="C24" s="24">
        <v>12.218</v>
      </c>
      <c r="D24" s="24">
        <v>7.4349999999999996</v>
      </c>
      <c r="E24" s="24">
        <v>5.19</v>
      </c>
      <c r="F24" s="24">
        <v>3.2650000000000001</v>
      </c>
      <c r="G24" s="24">
        <f t="shared" si="1"/>
        <v>44.504999999999995</v>
      </c>
    </row>
    <row r="25" spans="1:7" x14ac:dyDescent="0.25">
      <c r="A25">
        <v>2019</v>
      </c>
      <c r="B25" s="24">
        <v>15.923999999999999</v>
      </c>
      <c r="C25" s="24">
        <v>12.006</v>
      </c>
      <c r="D25" s="24">
        <v>7.5090000000000003</v>
      </c>
      <c r="E25" s="24">
        <v>5.1710000000000003</v>
      </c>
      <c r="F25" s="24">
        <v>3.339</v>
      </c>
      <c r="G25" s="24">
        <f t="shared" si="1"/>
        <v>43.948999999999998</v>
      </c>
    </row>
    <row r="26" spans="1:7" x14ac:dyDescent="0.25">
      <c r="A26">
        <v>2020</v>
      </c>
      <c r="B26" s="24">
        <v>15.090999999999999</v>
      </c>
      <c r="C26" s="24">
        <v>11.922000000000001</v>
      </c>
      <c r="D26" s="24">
        <v>7.54</v>
      </c>
      <c r="E26" s="24">
        <v>5.1470000000000002</v>
      </c>
      <c r="F26" s="24">
        <v>3.4079999999999999</v>
      </c>
      <c r="G26" s="24">
        <f t="shared" si="1"/>
        <v>43.107999999999997</v>
      </c>
    </row>
    <row r="27" spans="1:7" x14ac:dyDescent="0.25">
      <c r="A27">
        <v>2021</v>
      </c>
      <c r="B27" s="24">
        <v>14.914</v>
      </c>
      <c r="C27" s="24">
        <v>12.061</v>
      </c>
      <c r="D27" s="24">
        <v>7.6859999999999999</v>
      </c>
      <c r="E27" s="24">
        <v>5.2679999999999998</v>
      </c>
      <c r="F27" s="24">
        <v>3.5270000000000001</v>
      </c>
      <c r="G27" s="24">
        <f t="shared" si="1"/>
        <v>43.456000000000003</v>
      </c>
    </row>
    <row r="28" spans="1:7" x14ac:dyDescent="0.25">
      <c r="A28">
        <v>2022</v>
      </c>
      <c r="B28">
        <v>14.775</v>
      </c>
      <c r="C28">
        <v>12.316000000000001</v>
      </c>
      <c r="D28">
        <v>7.8330000000000002</v>
      </c>
      <c r="E28">
        <v>5.3040000000000003</v>
      </c>
      <c r="F28">
        <v>3.6259999999999999</v>
      </c>
      <c r="G28" s="24">
        <f t="shared" si="1"/>
        <v>43.853999999999999</v>
      </c>
    </row>
  </sheetData>
  <mergeCells count="4">
    <mergeCell ref="A5:E5"/>
    <mergeCell ref="A6:B6"/>
    <mergeCell ref="A7:G7"/>
    <mergeCell ref="D2:K3"/>
  </mergeCells>
  <hyperlinks>
    <hyperlink ref="D4" r:id="rId1" xr:uid="{07F164ED-9B24-4FFF-AB70-E89A8C411CAB}"/>
  </hyperlinks>
  <pageMargins left="0.7" right="0.7" top="0.75" bottom="0.75" header="0.3" footer="0.3"/>
  <pageSetup orientation="portrait" r:id="rId2"/>
  <headerFooter>
    <oddHeader>&amp;L&amp;"Calibri"&amp;11&amp;K000000NONCONFIDENTIAL // FRSONLY&amp;1#</oddHead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820D5-EED4-45B1-A5D9-204AF9DCDB8E}">
  <dimension ref="A1:T28"/>
  <sheetViews>
    <sheetView zoomScaleNormal="100" workbookViewId="0">
      <selection activeCell="A5" sqref="A5:D5"/>
    </sheetView>
  </sheetViews>
  <sheetFormatPr defaultRowHeight="15" x14ac:dyDescent="0.25"/>
  <cols>
    <col min="2" max="6" width="8.85546875" bestFit="1" customWidth="1"/>
    <col min="7" max="7" width="10.42578125" bestFit="1" customWidth="1"/>
    <col min="9" max="9" width="8.7109375" customWidth="1"/>
  </cols>
  <sheetData>
    <row r="1" spans="1:20" s="34" customFormat="1" x14ac:dyDescent="0.25"/>
    <row r="2" spans="1:20" s="34" customFormat="1" ht="15" customHeight="1" x14ac:dyDescent="0.25">
      <c r="D2" s="59" t="s">
        <v>122</v>
      </c>
      <c r="E2" s="59"/>
      <c r="F2" s="59"/>
      <c r="G2" s="59"/>
      <c r="H2" s="59"/>
      <c r="I2" s="59"/>
      <c r="J2" s="59"/>
      <c r="K2" s="59"/>
    </row>
    <row r="3" spans="1:20" s="34" customFormat="1" ht="15" customHeight="1" x14ac:dyDescent="0.25">
      <c r="D3" s="59"/>
      <c r="E3" s="59"/>
      <c r="F3" s="59"/>
      <c r="G3" s="59"/>
      <c r="H3" s="59"/>
      <c r="I3" s="59"/>
      <c r="J3" s="59"/>
      <c r="K3" s="59"/>
    </row>
    <row r="4" spans="1:20" s="34" customFormat="1" x14ac:dyDescent="0.25">
      <c r="D4" s="35" t="s">
        <v>123</v>
      </c>
    </row>
    <row r="5" spans="1:20" ht="18.75" x14ac:dyDescent="0.3">
      <c r="A5" s="69" t="s">
        <v>36</v>
      </c>
      <c r="B5" s="69"/>
      <c r="C5" s="69"/>
      <c r="D5" s="69"/>
    </row>
    <row r="6" spans="1:20" x14ac:dyDescent="0.25">
      <c r="A6" s="71" t="s">
        <v>37</v>
      </c>
      <c r="B6" s="71"/>
    </row>
    <row r="7" spans="1:20" x14ac:dyDescent="0.25">
      <c r="A7" s="70" t="s">
        <v>10</v>
      </c>
      <c r="B7" s="70"/>
      <c r="C7" s="70"/>
      <c r="D7" s="70"/>
      <c r="E7" s="70"/>
      <c r="F7" s="70"/>
      <c r="G7" s="70"/>
      <c r="H7" s="70"/>
    </row>
    <row r="8" spans="1:20" x14ac:dyDescent="0.25">
      <c r="A8" s="2"/>
      <c r="B8" s="5"/>
      <c r="C8" s="5"/>
      <c r="D8" s="8"/>
      <c r="E8" s="8"/>
      <c r="F8" s="5"/>
    </row>
    <row r="9" spans="1:20" x14ac:dyDescent="0.25">
      <c r="A9" s="3"/>
      <c r="B9" s="3" t="s">
        <v>30</v>
      </c>
      <c r="C9" s="3" t="s">
        <v>31</v>
      </c>
      <c r="D9" s="3" t="s">
        <v>32</v>
      </c>
      <c r="E9" s="3" t="s">
        <v>33</v>
      </c>
      <c r="F9" s="3" t="s">
        <v>34</v>
      </c>
      <c r="G9" s="3" t="s">
        <v>35</v>
      </c>
    </row>
    <row r="10" spans="1:20" x14ac:dyDescent="0.25">
      <c r="A10">
        <v>2004</v>
      </c>
      <c r="B10" s="19">
        <v>148.02000000000001</v>
      </c>
      <c r="C10" s="19">
        <v>112.68</v>
      </c>
      <c r="D10" s="19">
        <v>48.87</v>
      </c>
      <c r="E10" s="19">
        <v>29.54</v>
      </c>
      <c r="F10" s="19">
        <v>6.41</v>
      </c>
      <c r="G10" s="19">
        <f>SUM(B10:F10)</f>
        <v>345.5200000000001</v>
      </c>
      <c r="I10" s="51"/>
      <c r="J10" s="51"/>
      <c r="K10" s="51"/>
      <c r="L10" s="51"/>
      <c r="M10" s="51"/>
      <c r="N10" s="51"/>
      <c r="O10" s="49"/>
      <c r="P10" s="15"/>
      <c r="Q10" s="49"/>
      <c r="R10" s="50"/>
      <c r="S10" s="49"/>
      <c r="T10" s="15"/>
    </row>
    <row r="11" spans="1:20" x14ac:dyDescent="0.25">
      <c r="A11">
        <v>2005</v>
      </c>
      <c r="B11" s="19">
        <v>162.80000000000001</v>
      </c>
      <c r="C11" s="19">
        <v>127.72</v>
      </c>
      <c r="D11" s="19">
        <v>56.38</v>
      </c>
      <c r="E11" s="19">
        <v>36.47</v>
      </c>
      <c r="F11" s="19">
        <v>8.27</v>
      </c>
      <c r="G11" s="19">
        <f t="shared" ref="G11:G28" si="0">SUM(B11:F11)</f>
        <v>391.64</v>
      </c>
      <c r="I11" s="51"/>
      <c r="J11" s="51"/>
      <c r="K11" s="51"/>
      <c r="L11" s="51"/>
      <c r="M11" s="51"/>
      <c r="N11" s="51"/>
      <c r="O11" s="49"/>
      <c r="P11" s="15"/>
      <c r="Q11" s="49"/>
      <c r="R11" s="15"/>
      <c r="S11" s="49"/>
      <c r="T11" s="15"/>
    </row>
    <row r="12" spans="1:20" x14ac:dyDescent="0.25">
      <c r="A12">
        <v>2006</v>
      </c>
      <c r="B12" s="19">
        <v>196.65</v>
      </c>
      <c r="C12" s="19">
        <v>155.22</v>
      </c>
      <c r="D12" s="19">
        <v>70.069999999999993</v>
      </c>
      <c r="E12" s="19">
        <v>48.29</v>
      </c>
      <c r="F12" s="19">
        <v>12.23</v>
      </c>
      <c r="G12" s="19">
        <f t="shared" si="0"/>
        <v>482.46000000000004</v>
      </c>
      <c r="I12" s="51"/>
      <c r="J12" s="51"/>
      <c r="K12" s="51"/>
      <c r="L12" s="51"/>
      <c r="M12" s="51"/>
      <c r="N12" s="51"/>
      <c r="O12" s="49"/>
      <c r="P12" s="15"/>
      <c r="Q12" s="49"/>
      <c r="R12" s="15"/>
      <c r="S12" s="49"/>
      <c r="T12" s="15"/>
    </row>
    <row r="13" spans="1:20" x14ac:dyDescent="0.25">
      <c r="A13">
        <v>2007</v>
      </c>
      <c r="B13" s="19">
        <v>220.85</v>
      </c>
      <c r="C13" s="19">
        <v>176.13</v>
      </c>
      <c r="D13" s="19">
        <v>80.48</v>
      </c>
      <c r="E13" s="19">
        <v>56.76</v>
      </c>
      <c r="F13" s="19">
        <v>15.97</v>
      </c>
      <c r="G13" s="19">
        <f t="shared" si="0"/>
        <v>550.19000000000005</v>
      </c>
      <c r="I13" s="51"/>
      <c r="J13" s="51"/>
      <c r="K13" s="51"/>
      <c r="L13" s="51"/>
      <c r="M13" s="51"/>
      <c r="N13" s="51"/>
      <c r="O13" s="49"/>
      <c r="P13" s="15"/>
      <c r="Q13" s="49"/>
      <c r="R13" s="15"/>
      <c r="S13" s="49"/>
      <c r="T13" s="15"/>
    </row>
    <row r="14" spans="1:20" x14ac:dyDescent="0.25">
      <c r="A14">
        <v>2008</v>
      </c>
      <c r="B14" s="19">
        <v>251.4</v>
      </c>
      <c r="C14" s="19">
        <v>205.98</v>
      </c>
      <c r="D14" s="19">
        <v>94.64</v>
      </c>
      <c r="E14" s="19">
        <v>67.819999999999993</v>
      </c>
      <c r="F14" s="19">
        <v>20.5</v>
      </c>
      <c r="G14" s="19">
        <f t="shared" si="0"/>
        <v>640.33999999999992</v>
      </c>
      <c r="I14" s="51"/>
      <c r="J14" s="51"/>
      <c r="K14" s="51"/>
      <c r="L14" s="51"/>
      <c r="M14" s="51"/>
      <c r="N14" s="51"/>
      <c r="O14" s="49"/>
      <c r="P14" s="15"/>
      <c r="Q14" s="49"/>
      <c r="R14" s="15"/>
      <c r="S14" s="49"/>
      <c r="T14" s="15"/>
    </row>
    <row r="15" spans="1:20" x14ac:dyDescent="0.25">
      <c r="A15">
        <v>2009</v>
      </c>
      <c r="B15" s="19">
        <v>275.92</v>
      </c>
      <c r="C15" s="19">
        <v>232.49</v>
      </c>
      <c r="D15" s="19">
        <v>109.24</v>
      </c>
      <c r="E15" s="19">
        <v>78.599999999999994</v>
      </c>
      <c r="F15" s="19">
        <v>25.34</v>
      </c>
      <c r="G15" s="19">
        <f t="shared" si="0"/>
        <v>721.59</v>
      </c>
      <c r="I15" s="51"/>
      <c r="J15" s="51"/>
      <c r="K15" s="51"/>
      <c r="L15" s="51"/>
      <c r="M15" s="51"/>
      <c r="N15" s="51"/>
      <c r="O15" s="49"/>
      <c r="P15" s="15"/>
      <c r="Q15" s="49"/>
      <c r="R15" s="15"/>
      <c r="S15" s="49"/>
      <c r="T15" s="15"/>
    </row>
    <row r="16" spans="1:20" x14ac:dyDescent="0.25">
      <c r="A16">
        <v>2010</v>
      </c>
      <c r="B16" s="19">
        <v>301.33</v>
      </c>
      <c r="C16" s="19">
        <v>261.44</v>
      </c>
      <c r="D16" s="19">
        <v>128.76</v>
      </c>
      <c r="E16" s="19">
        <v>89.73</v>
      </c>
      <c r="F16" s="19">
        <v>30.85</v>
      </c>
      <c r="G16" s="19">
        <f t="shared" si="0"/>
        <v>812.11</v>
      </c>
      <c r="I16" s="51"/>
      <c r="J16" s="51"/>
      <c r="K16" s="51"/>
      <c r="L16" s="51"/>
      <c r="M16" s="51"/>
      <c r="N16" s="51"/>
      <c r="O16" s="49"/>
      <c r="P16" s="15"/>
      <c r="Q16" s="49"/>
      <c r="R16" s="15"/>
      <c r="S16" s="49"/>
      <c r="T16" s="15"/>
    </row>
    <row r="17" spans="1:14" x14ac:dyDescent="0.25">
      <c r="A17">
        <v>2011</v>
      </c>
      <c r="B17" s="19">
        <v>316.54000000000002</v>
      </c>
      <c r="C17" s="19">
        <v>282.25</v>
      </c>
      <c r="D17" s="19">
        <v>141.91</v>
      </c>
      <c r="E17" s="19">
        <v>97.1</v>
      </c>
      <c r="F17" s="19">
        <v>35.47</v>
      </c>
      <c r="G17" s="19">
        <f t="shared" si="0"/>
        <v>873.27</v>
      </c>
      <c r="I17" s="51"/>
      <c r="J17" s="51"/>
      <c r="K17" s="51"/>
      <c r="L17" s="51"/>
      <c r="M17" s="51"/>
      <c r="N17" s="51"/>
    </row>
    <row r="18" spans="1:14" x14ac:dyDescent="0.25">
      <c r="A18">
        <v>2012</v>
      </c>
      <c r="B18" s="19">
        <v>322.83999999999997</v>
      </c>
      <c r="C18" s="19">
        <v>320.83999999999997</v>
      </c>
      <c r="D18" s="19">
        <v>167.95</v>
      </c>
      <c r="E18" s="19">
        <v>111.68</v>
      </c>
      <c r="F18" s="19">
        <v>43.21</v>
      </c>
      <c r="G18" s="19">
        <f t="shared" si="0"/>
        <v>966.52</v>
      </c>
      <c r="I18" s="51"/>
      <c r="J18" s="51"/>
      <c r="K18" s="51"/>
      <c r="L18" s="51"/>
      <c r="M18" s="51"/>
      <c r="N18" s="51"/>
    </row>
    <row r="19" spans="1:14" x14ac:dyDescent="0.25">
      <c r="A19">
        <v>2013</v>
      </c>
      <c r="B19" s="19">
        <v>362.21</v>
      </c>
      <c r="C19" s="19">
        <v>355.14</v>
      </c>
      <c r="D19" s="19">
        <v>189.33</v>
      </c>
      <c r="E19" s="19">
        <v>125.65</v>
      </c>
      <c r="F19" s="19">
        <v>50.11</v>
      </c>
      <c r="G19" s="19">
        <f t="shared" si="0"/>
        <v>1082.4399999999998</v>
      </c>
      <c r="I19" s="51"/>
      <c r="J19" s="51"/>
      <c r="K19" s="51"/>
      <c r="L19" s="51"/>
      <c r="M19" s="51"/>
      <c r="N19" s="51"/>
    </row>
    <row r="20" spans="1:14" x14ac:dyDescent="0.25">
      <c r="A20">
        <v>2014</v>
      </c>
      <c r="B20" s="19">
        <v>370.75</v>
      </c>
      <c r="C20" s="19">
        <v>384.25</v>
      </c>
      <c r="D20" s="19">
        <v>209.04</v>
      </c>
      <c r="E20" s="19">
        <v>137.38999999999999</v>
      </c>
      <c r="F20" s="19">
        <v>58.13</v>
      </c>
      <c r="G20" s="19">
        <f t="shared" si="0"/>
        <v>1159.56</v>
      </c>
      <c r="I20" s="51"/>
      <c r="J20" s="51"/>
      <c r="K20" s="51"/>
      <c r="L20" s="51"/>
      <c r="M20" s="51"/>
      <c r="N20" s="51"/>
    </row>
    <row r="21" spans="1:14" x14ac:dyDescent="0.25">
      <c r="A21">
        <v>2015</v>
      </c>
      <c r="B21" s="19">
        <v>376.19</v>
      </c>
      <c r="C21" s="19">
        <v>407.79</v>
      </c>
      <c r="D21" s="19">
        <v>229.86</v>
      </c>
      <c r="E21" s="19">
        <v>149.9</v>
      </c>
      <c r="F21" s="19">
        <v>66.78</v>
      </c>
      <c r="G21" s="19">
        <f t="shared" si="0"/>
        <v>1230.52</v>
      </c>
      <c r="I21" s="51"/>
      <c r="J21" s="51"/>
      <c r="K21" s="51"/>
      <c r="L21" s="51"/>
      <c r="M21" s="51"/>
      <c r="N21" s="51"/>
    </row>
    <row r="22" spans="1:14" x14ac:dyDescent="0.25">
      <c r="A22">
        <v>2016</v>
      </c>
      <c r="B22" s="19">
        <v>382.74</v>
      </c>
      <c r="C22" s="19">
        <v>435.61</v>
      </c>
      <c r="D22" s="19">
        <v>254.78</v>
      </c>
      <c r="E22" s="19">
        <v>162.94</v>
      </c>
      <c r="F22" s="19">
        <v>76.06</v>
      </c>
      <c r="G22" s="19">
        <f t="shared" si="0"/>
        <v>1312.13</v>
      </c>
      <c r="I22" s="51"/>
      <c r="J22" s="51"/>
      <c r="K22" s="51"/>
      <c r="L22" s="51"/>
      <c r="M22" s="51"/>
      <c r="N22" s="51"/>
    </row>
    <row r="23" spans="1:14" x14ac:dyDescent="0.25">
      <c r="A23">
        <v>2017</v>
      </c>
      <c r="B23" s="19">
        <v>383.16</v>
      </c>
      <c r="C23" s="19">
        <v>457.21</v>
      </c>
      <c r="D23" s="19">
        <v>275.83</v>
      </c>
      <c r="E23" s="19">
        <v>175.43</v>
      </c>
      <c r="F23" s="19">
        <v>84.59</v>
      </c>
      <c r="G23" s="19">
        <f t="shared" si="0"/>
        <v>1376.22</v>
      </c>
      <c r="I23" s="51"/>
      <c r="J23" s="51"/>
      <c r="K23" s="51"/>
      <c r="L23" s="51"/>
      <c r="M23" s="51"/>
      <c r="N23" s="51"/>
    </row>
    <row r="24" spans="1:14" x14ac:dyDescent="0.25">
      <c r="A24">
        <v>2018</v>
      </c>
      <c r="B24" s="19">
        <v>381.61</v>
      </c>
      <c r="C24" s="19">
        <v>484.91</v>
      </c>
      <c r="D24" s="19">
        <v>300.45999999999998</v>
      </c>
      <c r="E24" s="19">
        <v>192.44</v>
      </c>
      <c r="F24" s="19">
        <v>95.75</v>
      </c>
      <c r="G24" s="19">
        <f t="shared" si="0"/>
        <v>1455.17</v>
      </c>
      <c r="I24" s="51"/>
      <c r="J24" s="51"/>
      <c r="K24" s="51"/>
      <c r="L24" s="51"/>
      <c r="M24" s="51"/>
      <c r="N24" s="51"/>
    </row>
    <row r="25" spans="1:14" x14ac:dyDescent="0.25">
      <c r="A25">
        <v>2019</v>
      </c>
      <c r="B25" s="19">
        <v>376.69</v>
      </c>
      <c r="C25" s="19">
        <v>497.9</v>
      </c>
      <c r="D25" s="19">
        <v>319.52</v>
      </c>
      <c r="E25" s="19">
        <v>206.23</v>
      </c>
      <c r="F25" s="19">
        <v>106.27</v>
      </c>
      <c r="G25" s="19">
        <f t="shared" si="0"/>
        <v>1506.61</v>
      </c>
      <c r="I25" s="51"/>
      <c r="J25" s="51"/>
      <c r="K25" s="51"/>
      <c r="L25" s="51"/>
      <c r="M25" s="51"/>
      <c r="N25" s="51"/>
    </row>
    <row r="26" spans="1:14" x14ac:dyDescent="0.25">
      <c r="A26">
        <v>2020</v>
      </c>
      <c r="B26" s="19">
        <v>360.24</v>
      </c>
      <c r="C26" s="19">
        <v>510.53</v>
      </c>
      <c r="D26" s="19">
        <v>333.31</v>
      </c>
      <c r="E26" s="19">
        <v>219.07</v>
      </c>
      <c r="F26" s="19">
        <v>116.43</v>
      </c>
      <c r="G26" s="19">
        <f t="shared" si="0"/>
        <v>1539.58</v>
      </c>
      <c r="I26" s="51"/>
      <c r="J26" s="51"/>
      <c r="K26" s="51"/>
      <c r="L26" s="51"/>
      <c r="M26" s="51"/>
      <c r="N26" s="51"/>
    </row>
    <row r="27" spans="1:14" x14ac:dyDescent="0.25">
      <c r="A27">
        <v>2021</v>
      </c>
      <c r="B27" s="19">
        <v>355.62</v>
      </c>
      <c r="C27" s="19">
        <v>515.59</v>
      </c>
      <c r="D27" s="19">
        <v>344.83</v>
      </c>
      <c r="E27" s="19">
        <v>231.89</v>
      </c>
      <c r="F27" s="19">
        <v>126.61</v>
      </c>
      <c r="G27" s="19">
        <f t="shared" si="0"/>
        <v>1574.5399999999997</v>
      </c>
      <c r="I27" s="51"/>
      <c r="J27" s="51"/>
      <c r="K27" s="51"/>
      <c r="L27" s="51"/>
      <c r="M27" s="51"/>
      <c r="N27" s="51"/>
    </row>
    <row r="28" spans="1:14" x14ac:dyDescent="0.25">
      <c r="A28">
        <v>2022</v>
      </c>
      <c r="B28" s="19">
        <v>351.57</v>
      </c>
      <c r="C28" s="19">
        <v>517.45000000000005</v>
      </c>
      <c r="D28" s="19">
        <v>350.9</v>
      </c>
      <c r="E28" s="19">
        <v>239.35</v>
      </c>
      <c r="F28" s="19">
        <v>135.47</v>
      </c>
      <c r="G28" s="19">
        <f t="shared" si="0"/>
        <v>1594.74</v>
      </c>
      <c r="H28" s="18"/>
      <c r="I28" s="51"/>
      <c r="J28" s="51"/>
      <c r="K28" s="51"/>
      <c r="L28" s="51"/>
      <c r="M28" s="51"/>
      <c r="N28" s="51"/>
    </row>
  </sheetData>
  <mergeCells count="4">
    <mergeCell ref="A7:H7"/>
    <mergeCell ref="A6:B6"/>
    <mergeCell ref="A5:D5"/>
    <mergeCell ref="D2:K3"/>
  </mergeCells>
  <hyperlinks>
    <hyperlink ref="D4" r:id="rId1" xr:uid="{130123F4-7811-40A0-A613-9DABB2273382}"/>
  </hyperlinks>
  <pageMargins left="0.7" right="0.7" top="0.75" bottom="0.75" header="0.3" footer="0.3"/>
  <pageSetup orientation="portrait" r:id="rId2"/>
  <headerFooter>
    <oddHeader>&amp;L&amp;"Calibri"&amp;11&amp;K000000NONCONFIDENTIAL // FRSONLY&amp;1#</oddHead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469C8-9074-43BA-AC27-7F51FF1CA0D4}">
  <dimension ref="A1:Q36"/>
  <sheetViews>
    <sheetView zoomScaleNormal="100" workbookViewId="0">
      <selection activeCell="A5" sqref="A5:D5"/>
    </sheetView>
  </sheetViews>
  <sheetFormatPr defaultRowHeight="15" x14ac:dyDescent="0.25"/>
  <cols>
    <col min="1" max="2" width="12.28515625" customWidth="1"/>
    <col min="3" max="3" width="14.140625" customWidth="1"/>
    <col min="4" max="4" width="14.7109375" customWidth="1"/>
    <col min="5" max="5" width="12.42578125" customWidth="1"/>
    <col min="10" max="10" width="26.5703125" customWidth="1"/>
    <col min="13" max="13" width="9.28515625" customWidth="1"/>
  </cols>
  <sheetData>
    <row r="1" spans="1:17" s="34" customFormat="1" x14ac:dyDescent="0.25"/>
    <row r="2" spans="1:17" s="34" customFormat="1" ht="15" customHeight="1" x14ac:dyDescent="0.25">
      <c r="C2" s="59" t="s">
        <v>122</v>
      </c>
      <c r="D2" s="59"/>
      <c r="E2" s="59"/>
      <c r="F2" s="59"/>
      <c r="G2" s="59"/>
      <c r="H2" s="59"/>
      <c r="I2" s="59"/>
      <c r="J2" s="59"/>
    </row>
    <row r="3" spans="1:17" s="34" customFormat="1" ht="15" customHeight="1" x14ac:dyDescent="0.25">
      <c r="C3" s="59"/>
      <c r="D3" s="59"/>
      <c r="E3" s="59"/>
      <c r="F3" s="59"/>
      <c r="G3" s="59"/>
      <c r="H3" s="59"/>
      <c r="I3" s="59"/>
      <c r="J3" s="59"/>
    </row>
    <row r="4" spans="1:17" s="34" customFormat="1" x14ac:dyDescent="0.25">
      <c r="C4" s="35" t="s">
        <v>123</v>
      </c>
    </row>
    <row r="5" spans="1:17" ht="18.75" x14ac:dyDescent="0.3">
      <c r="A5" s="69" t="s">
        <v>38</v>
      </c>
      <c r="B5" s="69"/>
      <c r="C5" s="69"/>
      <c r="D5" s="69"/>
    </row>
    <row r="6" spans="1:17" x14ac:dyDescent="0.25">
      <c r="A6" s="71" t="s">
        <v>29</v>
      </c>
      <c r="B6" s="71"/>
    </row>
    <row r="7" spans="1:17" x14ac:dyDescent="0.25">
      <c r="A7" s="70" t="s">
        <v>10</v>
      </c>
      <c r="B7" s="70"/>
      <c r="C7" s="70"/>
      <c r="D7" s="70"/>
      <c r="E7" s="70"/>
      <c r="F7" s="70"/>
    </row>
    <row r="8" spans="1:17" x14ac:dyDescent="0.25">
      <c r="A8" s="2"/>
    </row>
    <row r="9" spans="1:17" ht="45" x14ac:dyDescent="0.25">
      <c r="A9" s="3"/>
      <c r="B9" s="9" t="s">
        <v>39</v>
      </c>
      <c r="C9" s="9" t="s">
        <v>40</v>
      </c>
      <c r="D9" s="9" t="s">
        <v>41</v>
      </c>
      <c r="E9" s="9" t="s">
        <v>42</v>
      </c>
      <c r="F9" s="9" t="s">
        <v>43</v>
      </c>
      <c r="G9" s="9"/>
      <c r="H9" s="9"/>
      <c r="I9" s="9"/>
      <c r="J9" s="9"/>
      <c r="K9" s="9"/>
      <c r="M9" s="9"/>
    </row>
    <row r="10" spans="1:17" x14ac:dyDescent="0.25">
      <c r="A10">
        <v>2004</v>
      </c>
      <c r="B10" s="24">
        <v>7.93</v>
      </c>
      <c r="C10" s="24">
        <v>12.795999999999999</v>
      </c>
      <c r="D10" s="24">
        <v>1.018</v>
      </c>
      <c r="E10" s="24">
        <v>1.139</v>
      </c>
      <c r="F10" s="24">
        <f>SUM(B10:E10)</f>
        <v>22.882999999999999</v>
      </c>
      <c r="H10" s="49"/>
      <c r="I10" s="49"/>
      <c r="J10" s="49"/>
      <c r="K10" s="49"/>
      <c r="L10" s="49"/>
      <c r="M10" s="15"/>
      <c r="N10" s="49"/>
      <c r="O10" s="15"/>
      <c r="P10" s="49"/>
      <c r="Q10" s="15"/>
    </row>
    <row r="11" spans="1:17" x14ac:dyDescent="0.25">
      <c r="A11">
        <v>2005</v>
      </c>
      <c r="B11" s="24">
        <v>9.2750000000000004</v>
      </c>
      <c r="C11" s="24">
        <v>12.954000000000001</v>
      </c>
      <c r="D11" s="24">
        <v>1.018</v>
      </c>
      <c r="E11" s="24">
        <v>1.4470000000000001</v>
      </c>
      <c r="F11" s="24">
        <f t="shared" ref="F11:F16" si="0">SUM(B11:E11)</f>
        <v>24.693999999999999</v>
      </c>
      <c r="H11" s="49"/>
      <c r="I11" s="49"/>
      <c r="J11" s="49"/>
      <c r="K11" s="49"/>
      <c r="L11" s="49"/>
      <c r="M11" s="15"/>
      <c r="N11" s="49"/>
      <c r="O11" s="15"/>
      <c r="P11" s="49"/>
      <c r="Q11" s="15"/>
    </row>
    <row r="12" spans="1:17" x14ac:dyDescent="0.25">
      <c r="A12">
        <v>2006</v>
      </c>
      <c r="B12" s="24">
        <v>8.9979999999999993</v>
      </c>
      <c r="C12" s="24">
        <v>14.956</v>
      </c>
      <c r="D12" s="24">
        <v>1.3680000000000001</v>
      </c>
      <c r="E12" s="24">
        <v>1.663</v>
      </c>
      <c r="F12" s="24">
        <f t="shared" si="0"/>
        <v>26.984999999999999</v>
      </c>
      <c r="H12" s="49"/>
      <c r="I12" s="49"/>
      <c r="J12" s="49"/>
      <c r="K12" s="49"/>
      <c r="L12" s="49"/>
      <c r="M12" s="50"/>
      <c r="N12" s="49"/>
      <c r="O12" s="15"/>
      <c r="P12" s="49"/>
      <c r="Q12" s="15"/>
    </row>
    <row r="13" spans="1:17" x14ac:dyDescent="0.25">
      <c r="A13">
        <v>2007</v>
      </c>
      <c r="B13" s="24">
        <v>10.723000000000001</v>
      </c>
      <c r="C13" s="24">
        <v>14.773999999999999</v>
      </c>
      <c r="D13" s="24">
        <v>1.4350000000000001</v>
      </c>
      <c r="E13" s="24">
        <v>1.9259999999999999</v>
      </c>
      <c r="F13" s="24">
        <f t="shared" si="0"/>
        <v>28.857999999999997</v>
      </c>
      <c r="H13" s="49"/>
      <c r="I13" s="49"/>
      <c r="J13" s="49"/>
      <c r="K13" s="49"/>
      <c r="L13" s="49"/>
      <c r="M13" s="50"/>
      <c r="N13" s="49"/>
      <c r="O13" s="15"/>
      <c r="P13" s="49"/>
      <c r="Q13" s="15"/>
    </row>
    <row r="14" spans="1:17" x14ac:dyDescent="0.25">
      <c r="A14">
        <v>2008</v>
      </c>
      <c r="B14" s="24">
        <v>11.624000000000001</v>
      </c>
      <c r="C14" s="24">
        <v>15.566000000000001</v>
      </c>
      <c r="D14" s="24">
        <v>1.597</v>
      </c>
      <c r="E14" s="24">
        <v>2.3210000000000002</v>
      </c>
      <c r="F14" s="24">
        <f t="shared" si="0"/>
        <v>31.108000000000004</v>
      </c>
      <c r="H14" s="49"/>
      <c r="I14" s="49"/>
      <c r="J14" s="49"/>
      <c r="K14" s="49"/>
      <c r="L14" s="49"/>
      <c r="M14" s="50"/>
      <c r="N14" s="49"/>
      <c r="O14" s="15"/>
      <c r="P14" s="49"/>
      <c r="Q14" s="15"/>
    </row>
    <row r="15" spans="1:17" x14ac:dyDescent="0.25">
      <c r="A15">
        <v>2009</v>
      </c>
      <c r="B15" s="24">
        <v>12.952999999999999</v>
      </c>
      <c r="C15" s="24">
        <v>16.841999999999999</v>
      </c>
      <c r="D15" s="24">
        <v>1.839</v>
      </c>
      <c r="E15" s="24">
        <v>2.605</v>
      </c>
      <c r="F15" s="24">
        <f t="shared" si="0"/>
        <v>34.238999999999997</v>
      </c>
      <c r="H15" s="49"/>
      <c r="I15" s="49"/>
      <c r="J15" s="49"/>
      <c r="K15" s="49"/>
      <c r="L15" s="49"/>
      <c r="M15" s="50"/>
      <c r="N15" s="49"/>
      <c r="O15" s="15"/>
      <c r="P15" s="49"/>
      <c r="Q15" s="15"/>
    </row>
    <row r="16" spans="1:17" x14ac:dyDescent="0.25">
      <c r="A16">
        <v>2010</v>
      </c>
      <c r="B16" s="24">
        <v>13.375999999999999</v>
      </c>
      <c r="C16" s="24">
        <v>18.591999999999999</v>
      </c>
      <c r="D16" s="24">
        <v>2.0019999999999998</v>
      </c>
      <c r="E16" s="24">
        <v>2.9670000000000001</v>
      </c>
      <c r="F16" s="24">
        <f t="shared" si="0"/>
        <v>36.936999999999998</v>
      </c>
      <c r="H16" s="49"/>
      <c r="I16" s="49"/>
      <c r="J16" s="49"/>
      <c r="K16" s="49"/>
      <c r="L16" s="49"/>
      <c r="M16" s="50"/>
      <c r="N16" s="49"/>
      <c r="O16" s="15"/>
      <c r="P16" s="49"/>
      <c r="Q16" s="15"/>
    </row>
    <row r="17" spans="1:6" x14ac:dyDescent="0.25">
      <c r="A17">
        <v>2011</v>
      </c>
      <c r="B17" s="24">
        <v>14.061999999999999</v>
      </c>
      <c r="C17" s="24">
        <v>18.055</v>
      </c>
      <c r="D17" s="24">
        <v>2.54</v>
      </c>
      <c r="E17" s="24">
        <v>2.3239999999999998</v>
      </c>
      <c r="F17" s="24">
        <f>SUM(B17:E17)</f>
        <v>36.980999999999995</v>
      </c>
    </row>
    <row r="18" spans="1:6" x14ac:dyDescent="0.25">
      <c r="A18">
        <v>2012</v>
      </c>
      <c r="B18" s="24">
        <v>14.462</v>
      </c>
      <c r="C18" s="24">
        <v>17.556000000000001</v>
      </c>
      <c r="D18" s="24">
        <v>2.7210000000000001</v>
      </c>
      <c r="E18" s="24">
        <v>4.1150000000000002</v>
      </c>
      <c r="F18" s="24">
        <f t="shared" ref="F18:F28" si="1">SUM(B18:E18)</f>
        <v>38.854000000000006</v>
      </c>
    </row>
    <row r="19" spans="1:6" x14ac:dyDescent="0.25">
      <c r="A19">
        <v>2013</v>
      </c>
      <c r="B19" s="24">
        <v>15.163</v>
      </c>
      <c r="C19" s="24">
        <v>20.053000000000001</v>
      </c>
      <c r="D19" s="24">
        <v>2.6070000000000002</v>
      </c>
      <c r="E19" s="24">
        <v>4.4619999999999997</v>
      </c>
      <c r="F19" s="24">
        <f t="shared" si="1"/>
        <v>42.284999999999997</v>
      </c>
    </row>
    <row r="20" spans="1:6" x14ac:dyDescent="0.25">
      <c r="A20">
        <v>2014</v>
      </c>
      <c r="B20" s="24">
        <v>16.026</v>
      </c>
      <c r="C20" s="24">
        <v>20.067</v>
      </c>
      <c r="D20" s="24">
        <v>2.5459999999999998</v>
      </c>
      <c r="E20" s="24">
        <v>4.6660000000000004</v>
      </c>
      <c r="F20" s="24">
        <f t="shared" si="1"/>
        <v>43.305000000000007</v>
      </c>
    </row>
    <row r="21" spans="1:6" x14ac:dyDescent="0.25">
      <c r="A21">
        <v>2015</v>
      </c>
      <c r="B21" s="24">
        <v>16.431999999999999</v>
      </c>
      <c r="C21" s="24">
        <v>20.419</v>
      </c>
      <c r="D21" s="24">
        <v>2.4889999999999999</v>
      </c>
      <c r="E21" s="24">
        <v>4.7569999999999997</v>
      </c>
      <c r="F21" s="24">
        <f t="shared" si="1"/>
        <v>44.096999999999994</v>
      </c>
    </row>
    <row r="22" spans="1:6" x14ac:dyDescent="0.25">
      <c r="A22">
        <v>2016</v>
      </c>
      <c r="B22" s="24">
        <v>15.994</v>
      </c>
      <c r="C22" s="24">
        <v>21.28</v>
      </c>
      <c r="D22" s="24">
        <v>2.2829999999999999</v>
      </c>
      <c r="E22" s="24">
        <v>4.827</v>
      </c>
      <c r="F22" s="24">
        <f t="shared" si="1"/>
        <v>44.384</v>
      </c>
    </row>
    <row r="23" spans="1:6" x14ac:dyDescent="0.25">
      <c r="A23">
        <v>2017</v>
      </c>
      <c r="B23" s="24">
        <v>16.463999999999999</v>
      </c>
      <c r="C23" s="24">
        <v>21.096</v>
      </c>
      <c r="D23" s="24">
        <v>2.06</v>
      </c>
      <c r="E23" s="24">
        <v>4.7990000000000004</v>
      </c>
      <c r="F23" s="24">
        <f t="shared" si="1"/>
        <v>44.419000000000004</v>
      </c>
    </row>
    <row r="24" spans="1:6" x14ac:dyDescent="0.25">
      <c r="A24">
        <v>2018</v>
      </c>
      <c r="B24" s="24">
        <v>15.967000000000001</v>
      </c>
      <c r="C24" s="24">
        <v>21.457000000000001</v>
      </c>
      <c r="D24" s="24">
        <v>2.2400000000000002</v>
      </c>
      <c r="E24" s="24">
        <v>4.7220000000000004</v>
      </c>
      <c r="F24" s="24">
        <f t="shared" si="1"/>
        <v>44.386000000000003</v>
      </c>
    </row>
    <row r="25" spans="1:6" x14ac:dyDescent="0.25">
      <c r="A25">
        <v>2019</v>
      </c>
      <c r="B25" s="24">
        <v>16.263000000000002</v>
      </c>
      <c r="C25" s="24">
        <v>21.007000000000001</v>
      </c>
      <c r="D25" s="24">
        <v>2.0430000000000001</v>
      </c>
      <c r="E25" s="24">
        <v>4.5140000000000002</v>
      </c>
      <c r="F25" s="24">
        <f t="shared" si="1"/>
        <v>43.827000000000005</v>
      </c>
    </row>
    <row r="26" spans="1:6" x14ac:dyDescent="0.25">
      <c r="A26">
        <v>2020</v>
      </c>
      <c r="B26" s="24">
        <v>16.952999999999999</v>
      </c>
      <c r="C26" s="24">
        <v>21.91</v>
      </c>
      <c r="D26" s="24">
        <v>0.255</v>
      </c>
      <c r="E26" s="24">
        <v>3.8650000000000002</v>
      </c>
      <c r="F26" s="24">
        <f t="shared" si="1"/>
        <v>42.983000000000004</v>
      </c>
    </row>
    <row r="27" spans="1:6" x14ac:dyDescent="0.25">
      <c r="A27">
        <v>2021</v>
      </c>
      <c r="B27" s="24">
        <v>11.516999999999999</v>
      </c>
      <c r="C27" s="24">
        <v>28.556000000000001</v>
      </c>
      <c r="D27" s="24">
        <v>0.27</v>
      </c>
      <c r="E27" s="24">
        <v>3.004</v>
      </c>
      <c r="F27" s="24">
        <f t="shared" si="1"/>
        <v>43.347000000000001</v>
      </c>
    </row>
    <row r="28" spans="1:6" x14ac:dyDescent="0.25">
      <c r="A28">
        <v>2022</v>
      </c>
      <c r="B28" s="24">
        <v>11.246</v>
      </c>
      <c r="C28" s="24">
        <v>31.667999999999999</v>
      </c>
      <c r="D28" s="24">
        <v>0.36799999999999999</v>
      </c>
      <c r="E28" s="24">
        <v>0.27100000000000002</v>
      </c>
      <c r="F28" s="24">
        <f t="shared" si="1"/>
        <v>43.553000000000004</v>
      </c>
    </row>
    <row r="30" spans="1:6" ht="14.45" customHeight="1" x14ac:dyDescent="0.25">
      <c r="A30" s="67" t="s">
        <v>141</v>
      </c>
      <c r="B30" s="67"/>
      <c r="C30" s="67"/>
      <c r="D30" s="67"/>
      <c r="E30" s="67"/>
      <c r="F30" s="67"/>
    </row>
    <row r="31" spans="1:6" x14ac:dyDescent="0.25">
      <c r="A31" s="67"/>
      <c r="B31" s="67"/>
      <c r="C31" s="67"/>
      <c r="D31" s="67"/>
      <c r="E31" s="67"/>
      <c r="F31" s="67"/>
    </row>
    <row r="32" spans="1:6" x14ac:dyDescent="0.25">
      <c r="A32" s="67"/>
      <c r="B32" s="67"/>
      <c r="C32" s="67"/>
      <c r="D32" s="67"/>
      <c r="E32" s="67"/>
      <c r="F32" s="67"/>
    </row>
    <row r="33" spans="1:6" x14ac:dyDescent="0.25">
      <c r="A33" s="67"/>
      <c r="B33" s="67"/>
      <c r="C33" s="67"/>
      <c r="D33" s="67"/>
      <c r="E33" s="67"/>
      <c r="F33" s="67"/>
    </row>
    <row r="34" spans="1:6" x14ac:dyDescent="0.25">
      <c r="A34" s="67"/>
      <c r="B34" s="67"/>
      <c r="C34" s="67"/>
      <c r="D34" s="67"/>
      <c r="E34" s="67"/>
      <c r="F34" s="67"/>
    </row>
    <row r="35" spans="1:6" x14ac:dyDescent="0.25">
      <c r="A35" s="67"/>
      <c r="B35" s="67"/>
      <c r="C35" s="67"/>
      <c r="D35" s="67"/>
      <c r="E35" s="67"/>
      <c r="F35" s="67"/>
    </row>
    <row r="36" spans="1:6" x14ac:dyDescent="0.25">
      <c r="A36" s="67"/>
      <c r="B36" s="67"/>
      <c r="C36" s="67"/>
      <c r="D36" s="67"/>
      <c r="E36" s="67"/>
      <c r="F36" s="67"/>
    </row>
  </sheetData>
  <mergeCells count="5">
    <mergeCell ref="A5:D5"/>
    <mergeCell ref="A6:B6"/>
    <mergeCell ref="A7:F7"/>
    <mergeCell ref="C2:J3"/>
    <mergeCell ref="A30:F36"/>
  </mergeCells>
  <hyperlinks>
    <hyperlink ref="C4" r:id="rId1" xr:uid="{5ABC3654-AF08-43A3-B9AA-4D6BE3D35174}"/>
  </hyperlinks>
  <pageMargins left="0.7" right="0.7" top="0.75" bottom="0.75" header="0.3" footer="0.3"/>
  <pageSetup orientation="portrait" r:id="rId2"/>
  <headerFooter>
    <oddHeader>&amp;L&amp;"Calibri"&amp;11&amp;K000000NONCONFIDENTIAL // FRSONLY&amp;1#</oddHead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CB1A9-3F70-4BB0-B57C-7B33AD2AC79D}">
  <dimension ref="A1:K36"/>
  <sheetViews>
    <sheetView zoomScaleNormal="100" workbookViewId="0">
      <selection activeCell="A5" sqref="A5:E5"/>
    </sheetView>
  </sheetViews>
  <sheetFormatPr defaultRowHeight="15" x14ac:dyDescent="0.25"/>
  <cols>
    <col min="1" max="2" width="12.5703125" customWidth="1"/>
    <col min="3" max="3" width="13.42578125" customWidth="1"/>
    <col min="4" max="4" width="14" customWidth="1"/>
    <col min="6" max="6" width="10.28515625" customWidth="1"/>
    <col min="8" max="8" width="12.5703125" customWidth="1"/>
    <col min="9" max="9" width="24.85546875" customWidth="1"/>
    <col min="10" max="10" width="14.85546875" customWidth="1"/>
  </cols>
  <sheetData>
    <row r="1" spans="1:11" s="34" customFormat="1" x14ac:dyDescent="0.25"/>
    <row r="2" spans="1:11" s="34" customFormat="1" ht="15" customHeight="1" x14ac:dyDescent="0.25">
      <c r="C2" s="59" t="s">
        <v>122</v>
      </c>
      <c r="D2" s="59"/>
      <c r="E2" s="59"/>
      <c r="F2" s="59"/>
      <c r="G2" s="59"/>
      <c r="H2" s="59"/>
      <c r="I2" s="59"/>
      <c r="J2" s="59"/>
    </row>
    <row r="3" spans="1:11" s="34" customFormat="1" ht="15" customHeight="1" x14ac:dyDescent="0.25">
      <c r="C3" s="59"/>
      <c r="D3" s="59"/>
      <c r="E3" s="59"/>
      <c r="F3" s="59"/>
      <c r="G3" s="59"/>
      <c r="H3" s="59"/>
      <c r="I3" s="59"/>
      <c r="J3" s="59"/>
    </row>
    <row r="4" spans="1:11" s="34" customFormat="1" x14ac:dyDescent="0.25">
      <c r="C4" s="35" t="s">
        <v>123</v>
      </c>
    </row>
    <row r="5" spans="1:11" ht="18.75" x14ac:dyDescent="0.25">
      <c r="A5" s="73" t="s">
        <v>44</v>
      </c>
      <c r="B5" s="73"/>
      <c r="C5" s="73"/>
      <c r="D5" s="73"/>
      <c r="E5" s="73"/>
    </row>
    <row r="6" spans="1:11" x14ac:dyDescent="0.25">
      <c r="A6" s="71" t="s">
        <v>37</v>
      </c>
      <c r="B6" s="71"/>
    </row>
    <row r="7" spans="1:11" x14ac:dyDescent="0.25">
      <c r="A7" s="70" t="s">
        <v>10</v>
      </c>
      <c r="B7" s="70"/>
      <c r="C7" s="70"/>
      <c r="D7" s="70"/>
      <c r="E7" s="70"/>
    </row>
    <row r="8" spans="1:11" x14ac:dyDescent="0.25">
      <c r="B8" s="72"/>
      <c r="C8" s="72"/>
    </row>
    <row r="9" spans="1:11" ht="45" x14ac:dyDescent="0.25">
      <c r="A9" s="3"/>
      <c r="B9" s="9" t="s">
        <v>39</v>
      </c>
      <c r="C9" s="9" t="s">
        <v>40</v>
      </c>
      <c r="D9" s="9" t="s">
        <v>41</v>
      </c>
      <c r="E9" s="9" t="s">
        <v>42</v>
      </c>
      <c r="F9" s="9" t="s">
        <v>35</v>
      </c>
      <c r="H9" s="9"/>
      <c r="I9" s="9"/>
      <c r="J9" s="9"/>
    </row>
    <row r="10" spans="1:11" x14ac:dyDescent="0.25">
      <c r="A10">
        <v>2004</v>
      </c>
      <c r="B10" s="51">
        <v>89.16</v>
      </c>
      <c r="C10" s="51">
        <v>228.72</v>
      </c>
      <c r="D10" s="51">
        <v>13.37</v>
      </c>
      <c r="E10" s="51">
        <v>14.57</v>
      </c>
      <c r="F10" s="19">
        <f t="shared" ref="F10:F16" si="0">SUM(B10:E10)</f>
        <v>345.82</v>
      </c>
      <c r="H10" s="49"/>
      <c r="I10" s="15"/>
      <c r="J10" s="49"/>
      <c r="K10" s="15"/>
    </row>
    <row r="11" spans="1:11" x14ac:dyDescent="0.25">
      <c r="A11">
        <v>2005</v>
      </c>
      <c r="B11" s="51">
        <v>120.92</v>
      </c>
      <c r="C11" s="51">
        <v>238.11</v>
      </c>
      <c r="D11" s="51">
        <v>13.54</v>
      </c>
      <c r="E11" s="51">
        <v>18.809999999999999</v>
      </c>
      <c r="F11" s="19">
        <f t="shared" si="0"/>
        <v>391.38000000000005</v>
      </c>
      <c r="H11" s="49"/>
      <c r="I11" s="15"/>
      <c r="J11" s="49"/>
      <c r="K11" s="15"/>
    </row>
    <row r="12" spans="1:11" x14ac:dyDescent="0.25">
      <c r="A12">
        <v>2006</v>
      </c>
      <c r="B12" s="51">
        <v>124.83</v>
      </c>
      <c r="C12" s="51">
        <v>309.08999999999997</v>
      </c>
      <c r="D12" s="51">
        <v>20.309999999999999</v>
      </c>
      <c r="E12" s="51">
        <v>23.3</v>
      </c>
      <c r="F12" s="19">
        <f t="shared" si="0"/>
        <v>477.53</v>
      </c>
      <c r="H12" s="49"/>
      <c r="I12" s="15"/>
      <c r="J12" s="49"/>
      <c r="K12" s="15"/>
    </row>
    <row r="13" spans="1:11" x14ac:dyDescent="0.25">
      <c r="A13">
        <v>2007</v>
      </c>
      <c r="B13" s="51">
        <v>173.61</v>
      </c>
      <c r="C13" s="51">
        <v>324.25</v>
      </c>
      <c r="D13" s="51">
        <v>22.73</v>
      </c>
      <c r="E13" s="51">
        <v>29.04</v>
      </c>
      <c r="F13" s="19">
        <f t="shared" si="0"/>
        <v>549.63</v>
      </c>
      <c r="H13" s="49"/>
      <c r="I13" s="15"/>
      <c r="J13" s="49"/>
      <c r="K13" s="15"/>
    </row>
    <row r="14" spans="1:11" x14ac:dyDescent="0.25">
      <c r="A14">
        <v>2008</v>
      </c>
      <c r="B14" s="51">
        <v>199.35</v>
      </c>
      <c r="C14" s="51">
        <v>370.67</v>
      </c>
      <c r="D14" s="51">
        <v>27.7</v>
      </c>
      <c r="E14" s="51">
        <v>36.57</v>
      </c>
      <c r="F14" s="19">
        <f t="shared" si="0"/>
        <v>634.29000000000008</v>
      </c>
      <c r="H14" s="49"/>
      <c r="I14" s="15"/>
      <c r="J14" s="49"/>
      <c r="K14" s="15"/>
    </row>
    <row r="15" spans="1:11" x14ac:dyDescent="0.25">
      <c r="A15">
        <v>2009</v>
      </c>
      <c r="B15" s="51">
        <v>239.29</v>
      </c>
      <c r="C15" s="51">
        <v>400.8</v>
      </c>
      <c r="D15" s="51">
        <v>35.35</v>
      </c>
      <c r="E15" s="51">
        <v>45.33</v>
      </c>
      <c r="F15" s="19">
        <f t="shared" si="0"/>
        <v>720.7700000000001</v>
      </c>
      <c r="H15" s="49"/>
      <c r="I15" s="15"/>
      <c r="J15" s="49"/>
      <c r="K15" s="15"/>
    </row>
    <row r="16" spans="1:11" x14ac:dyDescent="0.25">
      <c r="A16">
        <v>2010</v>
      </c>
      <c r="B16" s="51">
        <v>247.94</v>
      </c>
      <c r="C16" s="51">
        <v>464.67</v>
      </c>
      <c r="D16" s="51">
        <v>40.590000000000003</v>
      </c>
      <c r="E16" s="51">
        <v>58.04</v>
      </c>
      <c r="F16" s="19">
        <f t="shared" si="0"/>
        <v>811.24</v>
      </c>
      <c r="H16" s="49"/>
      <c r="I16" s="15"/>
      <c r="J16" s="49"/>
      <c r="K16" s="15"/>
    </row>
    <row r="17" spans="1:6" x14ac:dyDescent="0.25">
      <c r="A17">
        <v>2011</v>
      </c>
      <c r="B17" s="51">
        <v>272.87</v>
      </c>
      <c r="C17" s="51">
        <v>496.27</v>
      </c>
      <c r="D17" s="51">
        <v>53.44</v>
      </c>
      <c r="E17" s="51">
        <v>49.47</v>
      </c>
      <c r="F17" s="18">
        <f t="shared" ref="F17:F28" si="1">SUM(B17:E17)</f>
        <v>872.05</v>
      </c>
    </row>
    <row r="18" spans="1:6" x14ac:dyDescent="0.25">
      <c r="A18">
        <v>2012</v>
      </c>
      <c r="B18" s="51">
        <v>282.35000000000002</v>
      </c>
      <c r="C18" s="51">
        <v>532.96</v>
      </c>
      <c r="D18" s="51">
        <v>63.66</v>
      </c>
      <c r="E18" s="51">
        <v>86.64</v>
      </c>
      <c r="F18" s="18">
        <f t="shared" si="1"/>
        <v>965.61</v>
      </c>
    </row>
    <row r="19" spans="1:6" x14ac:dyDescent="0.25">
      <c r="A19">
        <v>2013</v>
      </c>
      <c r="B19" s="51">
        <v>306.7</v>
      </c>
      <c r="C19" s="51">
        <v>608.80999999999995</v>
      </c>
      <c r="D19" s="51">
        <v>63.3</v>
      </c>
      <c r="E19" s="51">
        <v>102.54</v>
      </c>
      <c r="F19" s="18">
        <f t="shared" si="1"/>
        <v>1081.3499999999999</v>
      </c>
    </row>
    <row r="20" spans="1:6" x14ac:dyDescent="0.25">
      <c r="A20">
        <v>2014</v>
      </c>
      <c r="B20" s="51">
        <v>342.03</v>
      </c>
      <c r="C20" s="51">
        <v>641.20000000000005</v>
      </c>
      <c r="D20" s="51">
        <v>66.97</v>
      </c>
      <c r="E20" s="51">
        <v>108.03</v>
      </c>
      <c r="F20" s="18">
        <f>SUM(B20:E20)</f>
        <v>1158.23</v>
      </c>
    </row>
    <row r="21" spans="1:6" x14ac:dyDescent="0.25">
      <c r="A21">
        <v>2015</v>
      </c>
      <c r="B21" s="51">
        <v>357.37</v>
      </c>
      <c r="C21" s="51">
        <v>692.79</v>
      </c>
      <c r="D21" s="51">
        <v>67.430000000000007</v>
      </c>
      <c r="E21" s="51">
        <v>111.8</v>
      </c>
      <c r="F21" s="18">
        <f t="shared" si="1"/>
        <v>1229.3899999999999</v>
      </c>
    </row>
    <row r="22" spans="1:6" x14ac:dyDescent="0.25">
      <c r="A22">
        <v>2016</v>
      </c>
      <c r="B22" s="51">
        <v>338.15</v>
      </c>
      <c r="C22" s="51">
        <v>788.28</v>
      </c>
      <c r="D22" s="51">
        <v>67.02</v>
      </c>
      <c r="E22" s="51">
        <v>117.25</v>
      </c>
      <c r="F22" s="18">
        <f t="shared" si="1"/>
        <v>1310.6999999999998</v>
      </c>
    </row>
    <row r="23" spans="1:6" x14ac:dyDescent="0.25">
      <c r="A23">
        <v>2017</v>
      </c>
      <c r="B23" s="51">
        <v>366.1</v>
      </c>
      <c r="C23" s="51">
        <v>823.71</v>
      </c>
      <c r="D23" s="51">
        <v>62.28</v>
      </c>
      <c r="E23" s="51">
        <v>122.35</v>
      </c>
      <c r="F23" s="18">
        <f t="shared" si="1"/>
        <v>1374.4399999999998</v>
      </c>
    </row>
    <row r="24" spans="1:6" x14ac:dyDescent="0.25">
      <c r="A24">
        <v>2018</v>
      </c>
      <c r="B24" s="51">
        <v>338.18</v>
      </c>
      <c r="C24" s="51">
        <v>917.62</v>
      </c>
      <c r="D24" s="51">
        <v>69.64</v>
      </c>
      <c r="E24" s="51">
        <v>128.06</v>
      </c>
      <c r="F24" s="18">
        <f t="shared" si="1"/>
        <v>1453.5</v>
      </c>
    </row>
    <row r="25" spans="1:6" x14ac:dyDescent="0.25">
      <c r="A25">
        <v>2019</v>
      </c>
      <c r="B25" s="51">
        <v>363.38</v>
      </c>
      <c r="C25" s="51">
        <v>946.23</v>
      </c>
      <c r="D25" s="51">
        <v>67.040000000000006</v>
      </c>
      <c r="E25" s="51">
        <v>127.9</v>
      </c>
      <c r="F25" s="18">
        <f t="shared" si="1"/>
        <v>1504.5500000000002</v>
      </c>
    </row>
    <row r="26" spans="1:6" x14ac:dyDescent="0.25">
      <c r="A26">
        <v>2020</v>
      </c>
      <c r="B26" s="51">
        <v>440.85</v>
      </c>
      <c r="C26" s="51">
        <v>971.63</v>
      </c>
      <c r="D26" s="51">
        <v>13.45</v>
      </c>
      <c r="E26" s="51">
        <v>111.41</v>
      </c>
      <c r="F26" s="18">
        <f t="shared" si="1"/>
        <v>1537.3400000000001</v>
      </c>
    </row>
    <row r="27" spans="1:6" x14ac:dyDescent="0.25">
      <c r="A27">
        <v>2021</v>
      </c>
      <c r="B27" s="51">
        <v>386.49</v>
      </c>
      <c r="C27" s="51">
        <v>1085.75</v>
      </c>
      <c r="D27" s="51">
        <v>14.35</v>
      </c>
      <c r="E27" s="51">
        <v>86.08</v>
      </c>
      <c r="F27" s="18">
        <f t="shared" si="1"/>
        <v>1572.6699999999998</v>
      </c>
    </row>
    <row r="28" spans="1:6" x14ac:dyDescent="0.25">
      <c r="A28">
        <v>2022</v>
      </c>
      <c r="B28" s="51">
        <v>413.99</v>
      </c>
      <c r="C28" s="51">
        <v>1138.53</v>
      </c>
      <c r="D28" s="51">
        <v>19.79</v>
      </c>
      <c r="E28" s="51">
        <v>13.83</v>
      </c>
      <c r="F28" s="18">
        <f t="shared" si="1"/>
        <v>1586.1399999999999</v>
      </c>
    </row>
    <row r="30" spans="1:6" ht="14.45" customHeight="1" x14ac:dyDescent="0.25">
      <c r="A30" s="67" t="s">
        <v>141</v>
      </c>
      <c r="B30" s="67"/>
      <c r="C30" s="67"/>
      <c r="D30" s="67"/>
      <c r="E30" s="67"/>
      <c r="F30" s="67"/>
    </row>
    <row r="31" spans="1:6" x14ac:dyDescent="0.25">
      <c r="A31" s="67"/>
      <c r="B31" s="67"/>
      <c r="C31" s="67"/>
      <c r="D31" s="67"/>
      <c r="E31" s="67"/>
      <c r="F31" s="67"/>
    </row>
    <row r="32" spans="1:6" x14ac:dyDescent="0.25">
      <c r="A32" s="67"/>
      <c r="B32" s="67"/>
      <c r="C32" s="67"/>
      <c r="D32" s="67"/>
      <c r="E32" s="67"/>
      <c r="F32" s="67"/>
    </row>
    <row r="33" spans="1:6" x14ac:dyDescent="0.25">
      <c r="A33" s="67"/>
      <c r="B33" s="67"/>
      <c r="C33" s="67"/>
      <c r="D33" s="67"/>
      <c r="E33" s="67"/>
      <c r="F33" s="67"/>
    </row>
    <row r="34" spans="1:6" x14ac:dyDescent="0.25">
      <c r="A34" s="67"/>
      <c r="B34" s="67"/>
      <c r="C34" s="67"/>
      <c r="D34" s="67"/>
      <c r="E34" s="67"/>
      <c r="F34" s="67"/>
    </row>
    <row r="35" spans="1:6" x14ac:dyDescent="0.25">
      <c r="A35" s="67"/>
      <c r="B35" s="67"/>
      <c r="C35" s="67"/>
      <c r="D35" s="67"/>
      <c r="E35" s="67"/>
      <c r="F35" s="67"/>
    </row>
    <row r="36" spans="1:6" x14ac:dyDescent="0.25">
      <c r="A36" s="67"/>
      <c r="B36" s="67"/>
      <c r="C36" s="67"/>
      <c r="D36" s="67"/>
      <c r="E36" s="67"/>
      <c r="F36" s="67"/>
    </row>
  </sheetData>
  <mergeCells count="6">
    <mergeCell ref="A30:F36"/>
    <mergeCell ref="C2:J3"/>
    <mergeCell ref="B8:C8"/>
    <mergeCell ref="A6:B6"/>
    <mergeCell ref="A7:E7"/>
    <mergeCell ref="A5:E5"/>
  </mergeCells>
  <hyperlinks>
    <hyperlink ref="C4" r:id="rId1" xr:uid="{8DF48F85-BE05-4E2F-AEA8-018A02BEE092}"/>
  </hyperlinks>
  <pageMargins left="0.7" right="0.7" top="0.75" bottom="0.75" header="0.3" footer="0.3"/>
  <pageSetup orientation="portrait" r:id="rId2"/>
  <headerFooter>
    <oddHeader>&amp;L&amp;"Calibri"&amp;11&amp;K000000NONCONFIDENTIAL // FRSONLY&amp;1#</oddHead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C55FA-21DA-494C-BA04-8876846243F0}">
  <dimension ref="A1:L28"/>
  <sheetViews>
    <sheetView zoomScaleNormal="100" workbookViewId="0">
      <selection activeCell="A5" sqref="A5:F5"/>
    </sheetView>
  </sheetViews>
  <sheetFormatPr defaultRowHeight="15" x14ac:dyDescent="0.25"/>
  <cols>
    <col min="1" max="3" width="9" customWidth="1"/>
  </cols>
  <sheetData>
    <row r="1" spans="1:12" s="34" customFormat="1" x14ac:dyDescent="0.25"/>
    <row r="2" spans="1:12" s="34" customFormat="1" ht="15" customHeight="1" x14ac:dyDescent="0.25">
      <c r="D2" s="59" t="s">
        <v>122</v>
      </c>
      <c r="E2" s="59"/>
      <c r="F2" s="59"/>
      <c r="G2" s="59"/>
      <c r="H2" s="59"/>
      <c r="I2" s="59"/>
      <c r="J2" s="59"/>
      <c r="K2" s="59"/>
    </row>
    <row r="3" spans="1:12" s="34" customFormat="1" ht="15" customHeight="1" x14ac:dyDescent="0.25">
      <c r="D3" s="59"/>
      <c r="E3" s="59"/>
      <c r="F3" s="59"/>
      <c r="G3" s="59"/>
      <c r="H3" s="59"/>
      <c r="I3" s="59"/>
      <c r="J3" s="59"/>
      <c r="K3" s="59"/>
    </row>
    <row r="4" spans="1:12" s="34" customFormat="1" x14ac:dyDescent="0.25">
      <c r="D4" s="35" t="s">
        <v>123</v>
      </c>
    </row>
    <row r="5" spans="1:12" ht="18.75" x14ac:dyDescent="0.3">
      <c r="A5" s="74" t="s">
        <v>45</v>
      </c>
      <c r="B5" s="74"/>
      <c r="C5" s="74"/>
      <c r="D5" s="74"/>
      <c r="E5" s="74"/>
      <c r="F5" s="74"/>
    </row>
    <row r="6" spans="1:12" x14ac:dyDescent="0.25">
      <c r="A6" s="75" t="s">
        <v>29</v>
      </c>
      <c r="B6" s="75"/>
      <c r="C6" s="10"/>
      <c r="D6" s="10"/>
      <c r="E6" s="10"/>
      <c r="F6" s="10"/>
    </row>
    <row r="7" spans="1:12" x14ac:dyDescent="0.25">
      <c r="A7" s="70" t="s">
        <v>10</v>
      </c>
      <c r="B7" s="70"/>
      <c r="C7" s="70"/>
      <c r="D7" s="70"/>
      <c r="E7" s="70"/>
      <c r="F7" s="70"/>
      <c r="G7" s="70"/>
    </row>
    <row r="8" spans="1:12" x14ac:dyDescent="0.25">
      <c r="A8" s="2"/>
      <c r="B8" s="10"/>
      <c r="C8" s="10"/>
      <c r="D8" s="10"/>
      <c r="E8" s="10"/>
      <c r="F8" s="10"/>
    </row>
    <row r="9" spans="1:12" x14ac:dyDescent="0.25">
      <c r="A9" s="10"/>
      <c r="B9" s="11" t="s">
        <v>46</v>
      </c>
      <c r="C9" s="11" t="s">
        <v>47</v>
      </c>
      <c r="D9" s="11" t="s">
        <v>48</v>
      </c>
      <c r="E9" s="11" t="s">
        <v>49</v>
      </c>
      <c r="F9" s="11" t="s">
        <v>50</v>
      </c>
    </row>
    <row r="10" spans="1:12" x14ac:dyDescent="0.25">
      <c r="A10">
        <v>2004</v>
      </c>
      <c r="B10" s="24">
        <v>9.0039999999999996</v>
      </c>
      <c r="C10" s="24">
        <v>3.3740000000000001</v>
      </c>
      <c r="D10" s="24">
        <v>5.3339999999999996</v>
      </c>
      <c r="E10" s="24">
        <v>2.9460000000000002</v>
      </c>
      <c r="F10" s="24">
        <v>2.2440000000000002</v>
      </c>
      <c r="H10" s="24"/>
      <c r="I10" s="24"/>
      <c r="J10" s="24"/>
      <c r="K10" s="24"/>
      <c r="L10" s="24"/>
    </row>
    <row r="11" spans="1:12" x14ac:dyDescent="0.25">
      <c r="A11">
        <v>2005</v>
      </c>
      <c r="B11" s="24">
        <v>9.7870000000000008</v>
      </c>
      <c r="C11" s="24">
        <v>3.5670000000000002</v>
      </c>
      <c r="D11" s="24">
        <v>5.5739999999999998</v>
      </c>
      <c r="E11" s="24">
        <v>3.1320000000000001</v>
      </c>
      <c r="F11" s="24">
        <v>2.673</v>
      </c>
      <c r="H11" s="24"/>
      <c r="I11" s="24"/>
      <c r="J11" s="24"/>
      <c r="K11" s="24"/>
      <c r="L11" s="24"/>
    </row>
    <row r="12" spans="1:12" x14ac:dyDescent="0.25">
      <c r="A12">
        <v>2006</v>
      </c>
      <c r="B12" s="24">
        <v>10.787000000000001</v>
      </c>
      <c r="C12" s="24">
        <v>3.782</v>
      </c>
      <c r="D12" s="24">
        <v>5.9550000000000001</v>
      </c>
      <c r="E12" s="24">
        <v>3.51</v>
      </c>
      <c r="F12" s="24">
        <v>3.2639999999999998</v>
      </c>
      <c r="H12" s="24"/>
      <c r="I12" s="24"/>
      <c r="J12" s="24"/>
      <c r="K12" s="24"/>
      <c r="L12" s="24"/>
    </row>
    <row r="13" spans="1:12" x14ac:dyDescent="0.25">
      <c r="A13">
        <v>2007</v>
      </c>
      <c r="B13" s="24">
        <v>11.475</v>
      </c>
      <c r="C13" s="24">
        <v>3.8239999999999998</v>
      </c>
      <c r="D13" s="24">
        <v>6.1479999999999997</v>
      </c>
      <c r="E13" s="24">
        <v>3.714</v>
      </c>
      <c r="F13" s="24">
        <v>3.7429999999999999</v>
      </c>
      <c r="H13" s="24"/>
      <c r="I13" s="24"/>
      <c r="J13" s="24"/>
      <c r="K13" s="24"/>
      <c r="L13" s="24"/>
    </row>
    <row r="14" spans="1:12" x14ac:dyDescent="0.25">
      <c r="A14">
        <v>2008</v>
      </c>
      <c r="B14" s="24">
        <v>12.648999999999999</v>
      </c>
      <c r="C14" s="24">
        <v>4.08</v>
      </c>
      <c r="D14" s="24">
        <v>6.3789999999999996</v>
      </c>
      <c r="E14" s="24">
        <v>3.9159999999999999</v>
      </c>
      <c r="F14" s="24">
        <v>4.4000000000000004</v>
      </c>
      <c r="H14" s="24"/>
      <c r="I14" s="24"/>
      <c r="J14" s="24"/>
      <c r="K14" s="24"/>
      <c r="L14" s="24"/>
    </row>
    <row r="15" spans="1:12" x14ac:dyDescent="0.25">
      <c r="A15">
        <v>2009</v>
      </c>
      <c r="B15" s="24">
        <v>13.794</v>
      </c>
      <c r="C15" s="24">
        <v>4.5990000000000002</v>
      </c>
      <c r="D15" s="24">
        <v>6.99</v>
      </c>
      <c r="E15" s="24">
        <v>4.1459999999999999</v>
      </c>
      <c r="F15" s="24">
        <v>4.7670000000000003</v>
      </c>
      <c r="H15" s="24"/>
      <c r="I15" s="24"/>
      <c r="J15" s="24"/>
      <c r="K15" s="24"/>
      <c r="L15" s="24"/>
    </row>
    <row r="16" spans="1:12" x14ac:dyDescent="0.25">
      <c r="A16">
        <v>2010</v>
      </c>
      <c r="B16" s="24">
        <v>14.866</v>
      </c>
      <c r="C16" s="24">
        <v>5.2009999999999996</v>
      </c>
      <c r="D16" s="24">
        <v>7.67</v>
      </c>
      <c r="E16" s="24">
        <v>4.3120000000000003</v>
      </c>
      <c r="F16" s="24">
        <v>4.9359999999999999</v>
      </c>
      <c r="H16" s="24"/>
      <c r="I16" s="24"/>
      <c r="J16" s="24"/>
      <c r="K16" s="24"/>
      <c r="L16" s="24"/>
    </row>
    <row r="17" spans="1:12" x14ac:dyDescent="0.25">
      <c r="A17">
        <v>2011</v>
      </c>
      <c r="B17" s="24">
        <v>14.881</v>
      </c>
      <c r="C17" s="24">
        <v>4.7249999999999996</v>
      </c>
      <c r="D17" s="24">
        <v>8.1649999999999991</v>
      </c>
      <c r="E17" s="24">
        <v>4.2729999999999997</v>
      </c>
      <c r="F17" s="24">
        <v>4.9660000000000002</v>
      </c>
      <c r="H17" s="29"/>
      <c r="I17" s="29"/>
      <c r="J17" s="29"/>
      <c r="K17" s="29"/>
      <c r="L17" s="29"/>
    </row>
    <row r="18" spans="1:12" x14ac:dyDescent="0.25">
      <c r="A18">
        <v>2012</v>
      </c>
      <c r="B18" s="24">
        <v>16.542000000000002</v>
      </c>
      <c r="C18" s="24">
        <v>4.6849999999999996</v>
      </c>
      <c r="D18" s="24">
        <v>8.1189999999999998</v>
      </c>
      <c r="E18" s="24">
        <v>4.4160000000000004</v>
      </c>
      <c r="F18" s="24">
        <v>5.109</v>
      </c>
      <c r="H18" s="29"/>
      <c r="I18" s="29"/>
      <c r="J18" s="29"/>
      <c r="K18" s="29"/>
      <c r="L18" s="29"/>
    </row>
    <row r="19" spans="1:12" x14ac:dyDescent="0.25">
      <c r="A19">
        <v>2013</v>
      </c>
      <c r="B19" s="24">
        <v>17.018999999999998</v>
      </c>
      <c r="C19" s="24">
        <v>6.11</v>
      </c>
      <c r="D19" s="24">
        <v>9.1259999999999994</v>
      </c>
      <c r="E19" s="24">
        <v>4.657</v>
      </c>
      <c r="F19" s="24">
        <v>5.3879999999999999</v>
      </c>
      <c r="H19" s="29"/>
      <c r="I19" s="29"/>
      <c r="J19" s="29"/>
      <c r="K19" s="29"/>
      <c r="L19" s="29"/>
    </row>
    <row r="20" spans="1:12" x14ac:dyDescent="0.25">
      <c r="A20">
        <v>2014</v>
      </c>
      <c r="B20" s="24">
        <v>17.378</v>
      </c>
      <c r="C20" s="24">
        <v>6.1319999999999997</v>
      </c>
      <c r="D20" s="24">
        <v>9.4</v>
      </c>
      <c r="E20" s="24">
        <v>4.7919999999999998</v>
      </c>
      <c r="F20" s="24">
        <v>5.64</v>
      </c>
      <c r="H20" s="29"/>
      <c r="I20" s="29"/>
      <c r="J20" s="29"/>
      <c r="K20" s="29"/>
      <c r="L20" s="29"/>
    </row>
    <row r="21" spans="1:12" x14ac:dyDescent="0.25">
      <c r="A21">
        <v>2015</v>
      </c>
      <c r="B21" s="24">
        <v>17.353999999999999</v>
      </c>
      <c r="C21" s="24">
        <v>6.0419999999999998</v>
      </c>
      <c r="D21" s="24">
        <v>9.7289999999999992</v>
      </c>
      <c r="E21" s="24">
        <v>5.0449999999999999</v>
      </c>
      <c r="F21" s="24">
        <v>5.9420000000000002</v>
      </c>
      <c r="H21" s="29"/>
      <c r="I21" s="29"/>
      <c r="J21" s="29"/>
      <c r="K21" s="29"/>
      <c r="L21" s="29"/>
    </row>
    <row r="22" spans="1:12" x14ac:dyDescent="0.25">
      <c r="A22">
        <v>2016</v>
      </c>
      <c r="B22" s="24">
        <v>17.219000000000001</v>
      </c>
      <c r="C22" s="24">
        <v>5.8959999999999999</v>
      </c>
      <c r="D22" s="24">
        <v>9.843</v>
      </c>
      <c r="E22" s="24">
        <v>5.2510000000000003</v>
      </c>
      <c r="F22" s="24">
        <v>6.1909999999999998</v>
      </c>
      <c r="H22" s="29"/>
      <c r="I22" s="29"/>
      <c r="J22" s="29"/>
      <c r="K22" s="29"/>
      <c r="L22" s="29"/>
    </row>
    <row r="23" spans="1:12" x14ac:dyDescent="0.25">
      <c r="A23">
        <v>2017</v>
      </c>
      <c r="B23" s="24">
        <v>16.725999999999999</v>
      </c>
      <c r="C23" s="24">
        <v>5.8949999999999996</v>
      </c>
      <c r="D23" s="24">
        <v>9.8670000000000009</v>
      </c>
      <c r="E23" s="24">
        <v>5.3979999999999997</v>
      </c>
      <c r="F23" s="24">
        <v>6.5490000000000004</v>
      </c>
      <c r="H23" s="29"/>
      <c r="I23" s="29"/>
      <c r="J23" s="29"/>
      <c r="K23" s="29"/>
      <c r="L23" s="29"/>
    </row>
    <row r="24" spans="1:12" x14ac:dyDescent="0.25">
      <c r="A24">
        <v>2018</v>
      </c>
      <c r="B24" s="24">
        <v>16.443999999999999</v>
      </c>
      <c r="C24" s="24">
        <v>5.7350000000000003</v>
      </c>
      <c r="D24" s="24">
        <v>9.7940000000000005</v>
      </c>
      <c r="E24" s="24">
        <v>5.5460000000000003</v>
      </c>
      <c r="F24" s="24">
        <v>6.8769999999999998</v>
      </c>
      <c r="H24" s="29"/>
      <c r="I24" s="29"/>
      <c r="J24" s="29"/>
      <c r="K24" s="29"/>
      <c r="L24" s="29"/>
    </row>
    <row r="25" spans="1:12" x14ac:dyDescent="0.25">
      <c r="A25">
        <v>2019</v>
      </c>
      <c r="B25" s="24">
        <v>15.906000000000001</v>
      </c>
      <c r="C25" s="24">
        <v>5.5419999999999998</v>
      </c>
      <c r="D25" s="24">
        <v>9.68</v>
      </c>
      <c r="E25" s="24">
        <v>5.6269999999999998</v>
      </c>
      <c r="F25" s="24">
        <v>7.0869999999999997</v>
      </c>
      <c r="H25" s="29"/>
      <c r="I25" s="29"/>
      <c r="J25" s="29"/>
      <c r="K25" s="29"/>
      <c r="L25" s="29"/>
    </row>
    <row r="26" spans="1:12" x14ac:dyDescent="0.25">
      <c r="A26">
        <v>2020</v>
      </c>
      <c r="B26" s="24">
        <v>13.387</v>
      </c>
      <c r="C26" s="24">
        <v>5.7919999999999998</v>
      </c>
      <c r="D26" s="24">
        <v>10.164999999999999</v>
      </c>
      <c r="E26" s="24">
        <v>5.9340000000000002</v>
      </c>
      <c r="F26" s="24">
        <v>7.7130000000000001</v>
      </c>
      <c r="H26" s="29"/>
      <c r="I26" s="29"/>
      <c r="J26" s="29"/>
      <c r="K26" s="29"/>
      <c r="L26" s="29"/>
    </row>
    <row r="27" spans="1:12" x14ac:dyDescent="0.25">
      <c r="A27">
        <v>2021</v>
      </c>
      <c r="B27" s="24">
        <v>12.122999999999999</v>
      </c>
      <c r="C27" s="24">
        <v>5.8609999999999998</v>
      </c>
      <c r="D27" s="24">
        <v>10.667</v>
      </c>
      <c r="E27" s="24">
        <v>6.351</v>
      </c>
      <c r="F27" s="24">
        <v>8.3859999999999992</v>
      </c>
      <c r="H27" s="29"/>
      <c r="I27" s="29"/>
      <c r="J27" s="29"/>
      <c r="K27" s="29"/>
      <c r="L27" s="29"/>
    </row>
    <row r="28" spans="1:12" x14ac:dyDescent="0.25">
      <c r="A28">
        <v>2022</v>
      </c>
      <c r="B28" s="24">
        <v>12.048</v>
      </c>
      <c r="C28" s="24">
        <v>5.6020000000000003</v>
      </c>
      <c r="D28" s="24">
        <v>10.744999999999999</v>
      </c>
      <c r="E28" s="24">
        <v>6.5819999999999999</v>
      </c>
      <c r="F28" s="24">
        <v>8.8119999999999994</v>
      </c>
      <c r="H28" s="29"/>
      <c r="I28" s="29"/>
      <c r="J28" s="29"/>
      <c r="K28" s="29"/>
      <c r="L28" s="29"/>
    </row>
  </sheetData>
  <mergeCells count="4">
    <mergeCell ref="A5:F5"/>
    <mergeCell ref="A6:B6"/>
    <mergeCell ref="A7:G7"/>
    <mergeCell ref="D2:K3"/>
  </mergeCells>
  <hyperlinks>
    <hyperlink ref="D4" r:id="rId1" xr:uid="{5F1979CD-DD30-47C2-A6B6-FE8AB5513821}"/>
  </hyperlinks>
  <pageMargins left="0.7" right="0.7" top="0.75" bottom="0.75" header="0.3" footer="0.3"/>
  <pageSetup orientation="portrait" r:id="rId2"/>
  <headerFooter>
    <oddHeader>&amp;L&amp;"Calibri"&amp;11&amp;K000000NONCONFIDENTIAL // FRSONLY&amp;1#</oddHead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47E37-702A-4647-B5E0-0E77A0C07CC3}">
  <dimension ref="A1:M28"/>
  <sheetViews>
    <sheetView zoomScaleNormal="100" workbookViewId="0">
      <selection activeCell="A5" sqref="A5:E5"/>
    </sheetView>
  </sheetViews>
  <sheetFormatPr defaultRowHeight="15" x14ac:dyDescent="0.25"/>
  <cols>
    <col min="8" max="8" width="8.85546875" customWidth="1"/>
    <col min="10" max="10" width="8.42578125" customWidth="1"/>
  </cols>
  <sheetData>
    <row r="1" spans="1:13" s="34" customFormat="1" x14ac:dyDescent="0.25"/>
    <row r="2" spans="1:13" s="34" customFormat="1" ht="15" customHeight="1" x14ac:dyDescent="0.25">
      <c r="D2" s="59" t="s">
        <v>122</v>
      </c>
      <c r="E2" s="59"/>
      <c r="F2" s="59"/>
      <c r="G2" s="59"/>
      <c r="H2" s="59"/>
      <c r="I2" s="59"/>
      <c r="J2" s="59"/>
      <c r="K2" s="59"/>
    </row>
    <row r="3" spans="1:13" s="34" customFormat="1" ht="15" customHeight="1" x14ac:dyDescent="0.25">
      <c r="D3" s="59"/>
      <c r="E3" s="59"/>
      <c r="F3" s="59"/>
      <c r="G3" s="59"/>
      <c r="H3" s="59"/>
      <c r="I3" s="59"/>
      <c r="J3" s="59"/>
      <c r="K3" s="59"/>
    </row>
    <row r="4" spans="1:13" s="34" customFormat="1" x14ac:dyDescent="0.25">
      <c r="D4" s="35" t="s">
        <v>123</v>
      </c>
    </row>
    <row r="5" spans="1:13" ht="18.75" x14ac:dyDescent="0.3">
      <c r="A5" s="74" t="s">
        <v>51</v>
      </c>
      <c r="B5" s="74"/>
      <c r="C5" s="74"/>
      <c r="D5" s="74"/>
      <c r="E5" s="74"/>
    </row>
    <row r="6" spans="1:13" x14ac:dyDescent="0.25">
      <c r="A6" s="75" t="s">
        <v>37</v>
      </c>
      <c r="B6" s="75"/>
    </row>
    <row r="7" spans="1:13" x14ac:dyDescent="0.25">
      <c r="A7" s="70" t="s">
        <v>10</v>
      </c>
      <c r="B7" s="70"/>
      <c r="C7" s="70"/>
      <c r="D7" s="70"/>
      <c r="E7" s="70"/>
      <c r="F7" s="70"/>
      <c r="G7" s="70"/>
    </row>
    <row r="9" spans="1:13" x14ac:dyDescent="0.25">
      <c r="B9" s="11" t="s">
        <v>46</v>
      </c>
      <c r="C9" s="11" t="s">
        <v>47</v>
      </c>
      <c r="D9" s="11" t="s">
        <v>48</v>
      </c>
      <c r="E9" s="11" t="s">
        <v>49</v>
      </c>
      <c r="F9" s="11" t="s">
        <v>50</v>
      </c>
      <c r="H9" s="11"/>
      <c r="I9" s="11"/>
      <c r="J9" s="11"/>
      <c r="K9" s="11"/>
    </row>
    <row r="10" spans="1:13" x14ac:dyDescent="0.25">
      <c r="A10">
        <v>2004</v>
      </c>
      <c r="B10" s="51">
        <v>127.02</v>
      </c>
      <c r="C10" s="51">
        <v>45.05</v>
      </c>
      <c r="D10" s="51">
        <v>83.64</v>
      </c>
      <c r="E10" s="51">
        <v>52.07</v>
      </c>
      <c r="F10" s="51">
        <v>38.24</v>
      </c>
      <c r="H10" s="53"/>
      <c r="I10" s="53"/>
      <c r="J10" s="53"/>
      <c r="K10" s="53"/>
      <c r="L10" s="53"/>
      <c r="M10" s="52"/>
    </row>
    <row r="11" spans="1:13" x14ac:dyDescent="0.25">
      <c r="A11">
        <v>2005</v>
      </c>
      <c r="B11" s="51">
        <v>143.65</v>
      </c>
      <c r="C11" s="51">
        <v>48.81</v>
      </c>
      <c r="D11" s="51">
        <v>91.8</v>
      </c>
      <c r="E11" s="51">
        <v>58.9</v>
      </c>
      <c r="F11" s="51">
        <v>48.65</v>
      </c>
      <c r="H11" s="53"/>
      <c r="I11" s="53"/>
      <c r="J11" s="53"/>
      <c r="K11" s="53"/>
      <c r="L11" s="53"/>
      <c r="M11" s="52"/>
    </row>
    <row r="12" spans="1:13" x14ac:dyDescent="0.25">
      <c r="A12">
        <v>2006</v>
      </c>
      <c r="B12" s="51">
        <v>175.44</v>
      </c>
      <c r="C12" s="51">
        <v>58.4</v>
      </c>
      <c r="D12" s="51">
        <v>109.19</v>
      </c>
      <c r="E12" s="51">
        <v>72.930000000000007</v>
      </c>
      <c r="F12" s="51">
        <v>66.42</v>
      </c>
      <c r="H12" s="53"/>
      <c r="I12" s="53"/>
      <c r="J12" s="53"/>
      <c r="K12" s="53"/>
      <c r="L12" s="53"/>
      <c r="M12" s="52"/>
    </row>
    <row r="13" spans="1:13" x14ac:dyDescent="0.25">
      <c r="A13">
        <v>2007</v>
      </c>
      <c r="B13" s="51">
        <v>199.54</v>
      </c>
      <c r="C13" s="51">
        <v>64.09</v>
      </c>
      <c r="D13" s="51">
        <v>121.3</v>
      </c>
      <c r="E13" s="51">
        <v>82.52</v>
      </c>
      <c r="F13" s="51">
        <v>82.4</v>
      </c>
      <c r="H13" s="53"/>
      <c r="I13" s="53"/>
      <c r="J13" s="53"/>
      <c r="K13" s="53"/>
      <c r="L13" s="53"/>
      <c r="M13" s="52"/>
    </row>
    <row r="14" spans="1:13" x14ac:dyDescent="0.25">
      <c r="A14">
        <v>2008</v>
      </c>
      <c r="B14" s="51">
        <v>237.51</v>
      </c>
      <c r="C14" s="51">
        <v>73.010000000000005</v>
      </c>
      <c r="D14" s="51">
        <v>135.01</v>
      </c>
      <c r="E14" s="51">
        <v>93.21</v>
      </c>
      <c r="F14" s="51">
        <v>101.07</v>
      </c>
      <c r="H14" s="53"/>
      <c r="I14" s="53"/>
      <c r="J14" s="53"/>
      <c r="K14" s="53"/>
      <c r="L14" s="53"/>
      <c r="M14" s="52"/>
    </row>
    <row r="15" spans="1:13" x14ac:dyDescent="0.25">
      <c r="A15">
        <v>2009</v>
      </c>
      <c r="B15" s="51">
        <v>272.37</v>
      </c>
      <c r="C15" s="51">
        <v>81.680000000000007</v>
      </c>
      <c r="D15" s="51">
        <v>153.47999999999999</v>
      </c>
      <c r="E15" s="51">
        <v>102.48</v>
      </c>
      <c r="F15" s="51">
        <v>110.81</v>
      </c>
      <c r="H15" s="53"/>
      <c r="I15" s="53"/>
      <c r="J15" s="53"/>
      <c r="K15" s="53"/>
      <c r="L15" s="53"/>
      <c r="M15" s="52"/>
    </row>
    <row r="16" spans="1:13" x14ac:dyDescent="0.25">
      <c r="A16">
        <v>2010</v>
      </c>
      <c r="B16" s="51">
        <v>313.57</v>
      </c>
      <c r="C16" s="51">
        <v>94.33</v>
      </c>
      <c r="D16" s="51">
        <v>174.6</v>
      </c>
      <c r="E16" s="51">
        <v>111.56</v>
      </c>
      <c r="F16" s="51">
        <v>117.1</v>
      </c>
      <c r="H16" s="53"/>
      <c r="I16" s="53"/>
      <c r="J16" s="53"/>
      <c r="K16" s="53"/>
      <c r="L16" s="53"/>
      <c r="M16" s="52"/>
    </row>
    <row r="17" spans="1:13" x14ac:dyDescent="0.25">
      <c r="A17">
        <v>2011</v>
      </c>
      <c r="B17" s="51">
        <v>336.1</v>
      </c>
      <c r="C17" s="51">
        <v>105.2</v>
      </c>
      <c r="D17" s="51">
        <v>194.2</v>
      </c>
      <c r="E17" s="51">
        <v>116.05</v>
      </c>
      <c r="F17" s="51">
        <v>120.43</v>
      </c>
      <c r="H17" s="53"/>
      <c r="I17" s="53"/>
      <c r="J17" s="53"/>
      <c r="K17" s="53"/>
      <c r="L17" s="53"/>
      <c r="M17" s="52"/>
    </row>
    <row r="18" spans="1:13" x14ac:dyDescent="0.25">
      <c r="A18">
        <v>2012</v>
      </c>
      <c r="B18" s="51">
        <v>390.67</v>
      </c>
      <c r="C18" s="51">
        <v>116.17</v>
      </c>
      <c r="D18" s="51">
        <v>208.38</v>
      </c>
      <c r="E18" s="51">
        <v>122.19</v>
      </c>
      <c r="F18" s="51">
        <v>127.74</v>
      </c>
      <c r="H18" s="53"/>
      <c r="I18" s="53"/>
      <c r="J18" s="53"/>
      <c r="K18" s="53"/>
      <c r="L18" s="53"/>
      <c r="M18" s="52"/>
    </row>
    <row r="19" spans="1:13" x14ac:dyDescent="0.25">
      <c r="A19">
        <v>2013</v>
      </c>
      <c r="B19" s="51">
        <v>425.14</v>
      </c>
      <c r="C19" s="51">
        <v>134.41</v>
      </c>
      <c r="D19" s="51">
        <v>239.26</v>
      </c>
      <c r="E19" s="51">
        <v>137.13</v>
      </c>
      <c r="F19" s="51">
        <v>145.24</v>
      </c>
      <c r="H19" s="53"/>
      <c r="I19" s="53"/>
      <c r="J19" s="53"/>
      <c r="K19" s="53"/>
      <c r="L19" s="53"/>
      <c r="M19" s="52"/>
    </row>
    <row r="20" spans="1:13" x14ac:dyDescent="0.25">
      <c r="A20">
        <v>2014</v>
      </c>
      <c r="B20" s="51">
        <v>453.88</v>
      </c>
      <c r="C20" s="51">
        <v>142.26</v>
      </c>
      <c r="D20" s="51">
        <v>257.37</v>
      </c>
      <c r="E20" s="51">
        <v>146.63</v>
      </c>
      <c r="F20" s="51">
        <v>157.94999999999999</v>
      </c>
      <c r="H20" s="53"/>
      <c r="I20" s="53"/>
      <c r="J20" s="53"/>
      <c r="K20" s="53"/>
      <c r="L20" s="53"/>
      <c r="M20" s="52"/>
    </row>
    <row r="21" spans="1:13" x14ac:dyDescent="0.25">
      <c r="A21">
        <v>2015</v>
      </c>
      <c r="B21" s="51">
        <v>471.38</v>
      </c>
      <c r="C21" s="51">
        <v>147.80000000000001</v>
      </c>
      <c r="D21" s="51">
        <v>275.13</v>
      </c>
      <c r="E21" s="51">
        <v>161.6</v>
      </c>
      <c r="F21" s="51">
        <v>173</v>
      </c>
      <c r="H21" s="53"/>
      <c r="I21" s="53"/>
      <c r="J21" s="53"/>
      <c r="K21" s="53"/>
      <c r="L21" s="53"/>
      <c r="M21" s="52"/>
    </row>
    <row r="22" spans="1:13" x14ac:dyDescent="0.25">
      <c r="A22">
        <v>2016</v>
      </c>
      <c r="B22" s="51">
        <v>497.83</v>
      </c>
      <c r="C22" s="51">
        <v>153.75</v>
      </c>
      <c r="D22" s="51">
        <v>292.39</v>
      </c>
      <c r="E22" s="51">
        <v>174.82</v>
      </c>
      <c r="F22" s="51">
        <v>191.58</v>
      </c>
      <c r="H22" s="53"/>
      <c r="I22" s="53"/>
      <c r="J22" s="53"/>
      <c r="K22" s="53"/>
      <c r="L22" s="53"/>
      <c r="M22" s="52"/>
    </row>
    <row r="23" spans="1:13" x14ac:dyDescent="0.25">
      <c r="A23">
        <v>2017</v>
      </c>
      <c r="B23" s="51">
        <v>507.98</v>
      </c>
      <c r="C23" s="51">
        <v>158.04</v>
      </c>
      <c r="D23" s="51">
        <v>306.70999999999998</v>
      </c>
      <c r="E23" s="51">
        <v>186.44</v>
      </c>
      <c r="F23" s="51">
        <v>214.89</v>
      </c>
      <c r="H23" s="53"/>
      <c r="I23" s="53"/>
      <c r="J23" s="53"/>
      <c r="K23" s="53"/>
      <c r="L23" s="53"/>
      <c r="M23" s="52"/>
    </row>
    <row r="24" spans="1:13" x14ac:dyDescent="0.25">
      <c r="A24">
        <v>2018</v>
      </c>
      <c r="B24" s="51">
        <v>528.86</v>
      </c>
      <c r="C24" s="51">
        <v>162.28</v>
      </c>
      <c r="D24" s="51">
        <v>318.08999999999997</v>
      </c>
      <c r="E24" s="51">
        <v>200.82</v>
      </c>
      <c r="F24" s="51">
        <v>242.8</v>
      </c>
      <c r="H24" s="53"/>
      <c r="I24" s="53"/>
      <c r="J24" s="53"/>
      <c r="K24" s="53"/>
      <c r="L24" s="53"/>
      <c r="M24" s="52"/>
    </row>
    <row r="25" spans="1:13" x14ac:dyDescent="0.25">
      <c r="A25">
        <v>2019</v>
      </c>
      <c r="B25" s="51">
        <v>536.04999999999995</v>
      </c>
      <c r="C25" s="51">
        <v>163.13999999999999</v>
      </c>
      <c r="D25" s="51">
        <v>322.61</v>
      </c>
      <c r="E25" s="51">
        <v>212.97</v>
      </c>
      <c r="F25" s="51">
        <v>269.42</v>
      </c>
      <c r="H25" s="53"/>
      <c r="I25" s="53"/>
      <c r="J25" s="53"/>
      <c r="K25" s="53"/>
      <c r="L25" s="53"/>
      <c r="M25" s="52"/>
    </row>
    <row r="26" spans="1:13" x14ac:dyDescent="0.25">
      <c r="A26">
        <v>2020</v>
      </c>
      <c r="B26" s="51">
        <v>458.38</v>
      </c>
      <c r="C26" s="51">
        <v>184.1</v>
      </c>
      <c r="D26" s="51">
        <v>346.11</v>
      </c>
      <c r="E26" s="51">
        <v>232.4</v>
      </c>
      <c r="F26" s="51">
        <v>315.51</v>
      </c>
      <c r="H26" s="53"/>
      <c r="I26" s="53"/>
      <c r="J26" s="53"/>
      <c r="K26" s="53"/>
      <c r="L26" s="53"/>
      <c r="M26" s="52"/>
    </row>
    <row r="27" spans="1:13" x14ac:dyDescent="0.25">
      <c r="A27">
        <v>2021</v>
      </c>
      <c r="B27" s="51">
        <v>409.06</v>
      </c>
      <c r="C27" s="51">
        <v>185.7</v>
      </c>
      <c r="D27" s="51">
        <v>368.79</v>
      </c>
      <c r="E27" s="51">
        <v>253</v>
      </c>
      <c r="F27" s="51">
        <v>356.03</v>
      </c>
      <c r="H27" s="53"/>
      <c r="I27" s="53"/>
      <c r="J27" s="53"/>
      <c r="K27" s="53"/>
      <c r="L27" s="53"/>
      <c r="M27" s="52"/>
    </row>
    <row r="28" spans="1:13" x14ac:dyDescent="0.25">
      <c r="A28">
        <v>2022</v>
      </c>
      <c r="B28" s="51">
        <v>408.03</v>
      </c>
      <c r="C28" s="51">
        <v>170.19</v>
      </c>
      <c r="D28" s="51">
        <v>370.44</v>
      </c>
      <c r="E28" s="51">
        <v>260.10000000000002</v>
      </c>
      <c r="F28" s="51">
        <v>383.5</v>
      </c>
      <c r="H28" s="53"/>
      <c r="I28" s="53"/>
      <c r="J28" s="53"/>
      <c r="K28" s="53"/>
      <c r="L28" s="53"/>
      <c r="M28" s="52"/>
    </row>
  </sheetData>
  <mergeCells count="4">
    <mergeCell ref="A5:E5"/>
    <mergeCell ref="A6:B6"/>
    <mergeCell ref="A7:G7"/>
    <mergeCell ref="D2:K3"/>
  </mergeCells>
  <hyperlinks>
    <hyperlink ref="D4" r:id="rId1" xr:uid="{1543F2F4-2871-4B3E-9764-95E552F62A29}"/>
  </hyperlinks>
  <pageMargins left="0.7" right="0.7" top="0.75" bottom="0.75" header="0.3" footer="0.3"/>
  <pageSetup orientation="portrait" r:id="rId2"/>
  <headerFooter>
    <oddHeader>&amp;L&amp;"Calibri"&amp;11&amp;K000000NONCONFIDENTIAL // FRSONLY&amp;1#</oddHead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FEDB8B6EE670428E05AEDBD6A35C3F" ma:contentTypeVersion="3" ma:contentTypeDescription="Create a new document." ma:contentTypeScope="" ma:versionID="916fc5f1bf731b4134ca4460373c4ab5">
  <xsd:schema xmlns:xsd="http://www.w3.org/2001/XMLSchema" xmlns:xs="http://www.w3.org/2001/XMLSchema" xmlns:p="http://schemas.microsoft.com/office/2006/metadata/properties" xmlns:ns2="4e776022-bfc6-4499-8505-4efb6bce38f1" targetNamespace="http://schemas.microsoft.com/office/2006/metadata/properties" ma:root="true" ma:fieldsID="7e71645ba2eddf08f7503e6f99dc4697" ns2:_="">
    <xsd:import namespace="4e776022-bfc6-4499-8505-4efb6bce3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776022-bfc6-4499-8505-4efb6bce38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D63121-AE70-459E-BD2A-03866917CC92}"/>
</file>

<file path=customXml/itemProps2.xml><?xml version="1.0" encoding="utf-8"?>
<ds:datastoreItem xmlns:ds="http://schemas.openxmlformats.org/officeDocument/2006/customXml" ds:itemID="{748CC012-00F2-4EBE-A7B9-8D777D84D390}">
  <ds:schemaRefs>
    <ds:schemaRef ds:uri="http://schemas.microsoft.com/sharepoint/v3/contenttype/forms"/>
  </ds:schemaRefs>
</ds:datastoreItem>
</file>

<file path=customXml/itemProps3.xml><?xml version="1.0" encoding="utf-8"?>
<ds:datastoreItem xmlns:ds="http://schemas.openxmlformats.org/officeDocument/2006/customXml" ds:itemID="{D811D5E5-B97C-4D42-947C-7BCD5245A542}">
  <ds:schemaRefs>
    <ds:schemaRef ds:uri="http://purl.org/dc/dcmitype/"/>
    <ds:schemaRef ds:uri="http://schemas.microsoft.com/sharepoint/v3"/>
    <ds:schemaRef ds:uri="http://schemas.microsoft.com/office/infopath/2007/PartnerControls"/>
    <ds:schemaRef ds:uri="http://schemas.openxmlformats.org/package/2006/metadata/core-properties"/>
    <ds:schemaRef ds:uri="http://purl.org/dc/terms/"/>
    <ds:schemaRef ds:uri="http://purl.org/dc/elements/1.1/"/>
    <ds:schemaRef ds:uri="d207dde0-eaa7-4a5e-8362-70f56307395f"/>
    <ds:schemaRef ds:uri="http://schemas.microsoft.com/office/2006/documentManagement/types"/>
    <ds:schemaRef ds:uri="c1f0cb4b-f8d1-4738-8d63-e681ba2f5e55"/>
    <ds:schemaRef ds:uri="http://schemas.microsoft.com/office/2006/metadata/properties"/>
    <ds:schemaRef ds:uri="http://www.w3.org/XML/1998/namespace"/>
    <ds:schemaRef ds:uri="18c939b7-f409-4044-b42d-d3d539bf9319"/>
    <ds:schemaRef ds:uri="d64264fa-5603-4e4e-a2f4-32f4724a08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Contents</vt:lpstr>
      <vt:lpstr>Page 1</vt:lpstr>
      <vt:lpstr>Page 2</vt:lpstr>
      <vt:lpstr>Page 3</vt:lpstr>
      <vt:lpstr>Page 4</vt:lpstr>
      <vt:lpstr>Page 5</vt:lpstr>
      <vt:lpstr>Page 6</vt:lpstr>
      <vt:lpstr>Page 7</vt:lpstr>
      <vt:lpstr>Page 8</vt:lpstr>
      <vt:lpstr>Page 9</vt:lpstr>
      <vt:lpstr>Page 10</vt:lpstr>
      <vt:lpstr>Page 11</vt:lpstr>
      <vt:lpstr>Page 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Crystal</dc:creator>
  <cp:keywords/>
  <dc:description/>
  <cp:lastModifiedBy>Delaney, Trevor</cp:lastModifiedBy>
  <cp:revision/>
  <dcterms:created xsi:type="dcterms:W3CDTF">2015-06-05T18:17:20Z</dcterms:created>
  <dcterms:modified xsi:type="dcterms:W3CDTF">2023-09-22T14:20:15Z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0x010100F3FEDB8B6EE670428E05AEDBD6A35C3F</vt:lpwstr>
  </property>
  <property fmtid="{D5CDD505-2E9C-101B-9397-08002B2CF9AE}" pid="3" name="TitusGUID">
    <vt:lpwstr>6463a674-4977-4227-9296-e45a461bb5ce</vt:lpwstr>
  </property>
  <property fmtid="{D5CDD505-2E9C-101B-9397-08002B2CF9AE}" pid="4" name="MSIP_Label_dd35ee93-e0d0-47c5-8f73-0e773bb6d984_Enabled">
    <vt:lpwstr>true</vt:lpwstr>
  </property>
  <property fmtid="{D5CDD505-2E9C-101B-9397-08002B2CF9AE}" pid="5" name="MSIP_Label_dd35ee93-e0d0-47c5-8f73-0e773bb6d984_SetDate">
    <vt:lpwstr>2022-08-08T14:10:14Z</vt:lpwstr>
  </property>
  <property fmtid="{D5CDD505-2E9C-101B-9397-08002B2CF9AE}" pid="6" name="MSIP_Label_dd35ee93-e0d0-47c5-8f73-0e773bb6d984_Method">
    <vt:lpwstr>Privileged</vt:lpwstr>
  </property>
  <property fmtid="{D5CDD505-2E9C-101B-9397-08002B2CF9AE}" pid="7" name="MSIP_Label_dd35ee93-e0d0-47c5-8f73-0e773bb6d984_Name">
    <vt:lpwstr>dd35ee93-e0d0-47c5-8f73-0e773bb6d984</vt:lpwstr>
  </property>
  <property fmtid="{D5CDD505-2E9C-101B-9397-08002B2CF9AE}" pid="8" name="MSIP_Label_dd35ee93-e0d0-47c5-8f73-0e773bb6d984_SiteId">
    <vt:lpwstr>b397c653-5b19-463f-b9fc-af658ded9128</vt:lpwstr>
  </property>
  <property fmtid="{D5CDD505-2E9C-101B-9397-08002B2CF9AE}" pid="9" name="MSIP_Label_dd35ee93-e0d0-47c5-8f73-0e773bb6d984_ActionId">
    <vt:lpwstr>5436e180-1abf-4b21-9ec8-acb7cb3af892</vt:lpwstr>
  </property>
  <property fmtid="{D5CDD505-2E9C-101B-9397-08002B2CF9AE}" pid="10" name="MSIP_Label_dd35ee93-e0d0-47c5-8f73-0e773bb6d984_ContentBits">
    <vt:lpwstr>1</vt:lpwstr>
  </property>
</Properties>
</file>