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/>
  <xr:revisionPtr revIDLastSave="3" documentId="11_1D0D9A5E49FE16F82885D134FC7B79F52C72AB1E" xr6:coauthVersionLast="47" xr6:coauthVersionMax="47" xr10:uidLastSave="{2F9D94FF-E250-4ED0-B4F5-50409A5D7D9A}"/>
  <bookViews>
    <workbookView xWindow="-28920" yWindow="-900" windowWidth="29040" windowHeight="15720" tabRatio="947" activeTab="2" xr2:uid="{00000000-000D-0000-FFFF-FFFF00000000}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C11" i="23"/>
  <c r="C4" i="23"/>
  <c r="C10" i="23"/>
  <c r="C9" i="23"/>
  <c r="C12" i="23"/>
  <c r="A13" i="13"/>
  <c r="C4" i="24"/>
  <c r="C8" i="23"/>
  <c r="C5" i="22"/>
  <c r="C5" i="24"/>
  <c r="C6" i="22"/>
  <c r="C4" i="22"/>
  <c r="C7" i="23"/>
  <c r="C6" i="23"/>
  <c r="C5" i="8" l="1"/>
  <c r="B4" i="1" l="1"/>
  <c r="B5" i="12"/>
  <c r="B4" i="12"/>
  <c r="D7" i="20"/>
  <c r="D6" i="20"/>
  <c r="D5" i="20"/>
  <c r="D4" i="20"/>
  <c r="A4" i="1"/>
  <c r="B3" i="13" l="1"/>
  <c r="B6" i="13" s="1"/>
  <c r="B3" i="15"/>
  <c r="B3" i="9"/>
  <c r="D6" i="15"/>
  <c r="D13" i="15"/>
  <c r="D6" i="9"/>
  <c r="D8" i="9"/>
  <c r="C5" i="20"/>
  <c r="C4" i="20"/>
  <c r="D7" i="15"/>
  <c r="D15" i="9"/>
  <c r="D18" i="15"/>
  <c r="D11" i="9"/>
  <c r="D11" i="15"/>
  <c r="D16" i="15"/>
  <c r="D8" i="15"/>
  <c r="D15" i="15"/>
  <c r="D14" i="9"/>
  <c r="D7" i="9"/>
  <c r="D12" i="9"/>
  <c r="D14" i="15"/>
  <c r="B21" i="9"/>
  <c r="D10" i="15"/>
  <c r="D16" i="9"/>
  <c r="D9" i="9"/>
  <c r="C6" i="20"/>
  <c r="D9" i="15"/>
  <c r="C9" i="17"/>
  <c r="D12" i="15"/>
  <c r="D13" i="9"/>
  <c r="D17" i="15"/>
  <c r="D10" i="9"/>
  <c r="C7" i="20"/>
  <c r="B7" i="13" l="1"/>
  <c r="A11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C17" i="3"/>
  <c r="C16" i="3"/>
  <c r="B7" i="8"/>
  <c r="C8" i="17"/>
  <c r="C15" i="3"/>
  <c r="C7" i="17"/>
  <c r="B11" i="3"/>
  <c r="C4" i="17"/>
  <c r="C11" i="17"/>
  <c r="C10" i="17"/>
  <c r="B5" i="8"/>
  <c r="C6" i="17"/>
  <c r="B10" i="3"/>
  <c r="C23" i="3"/>
  <c r="C22" i="3"/>
  <c r="B9" i="3"/>
  <c r="C21" i="3"/>
  <c r="C5" i="17"/>
  <c r="E18" i="15" l="1"/>
  <c r="E17" i="15"/>
  <c r="E16" i="15"/>
  <c r="C6" i="8" l="1"/>
  <c r="C8" i="8"/>
  <c r="C4" i="8"/>
  <c r="A7" i="13"/>
  <c r="B6" i="8"/>
  <c r="B8" i="8"/>
  <c r="A5" i="12"/>
  <c r="A4" i="12"/>
  <c r="B4" i="8"/>
  <c r="A6" i="13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<sst xmlns="http://schemas.openxmlformats.org/spreadsheetml/2006/main" count="341" uniqueCount="249">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</sst>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m/d/yyyy\ h:mm\ AM/PM"/>
    <numFmt numFmtId="182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181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2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Encabezado 4" xfId="2" builtinId="19" customBuiltin="1"/>
    <cellStyle name="Entrada" xfId="3" builtinId="20"/>
    <cellStyle name="Hipervínculo" xfId="4" builtinId="8"/>
    <cellStyle name="Normal" xfId="0" builtinId="0"/>
    <cellStyle name="Título" xfId="1" builtinId="15" customBuiltin="1"/>
  </cellStyles>
  <dxfs count="9"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594CA3-91FB-4F47-8FAC-A159A488EF26}"/>
            </a:ext>
          </a:extLst>
        </xdr:cNvPr>
        <xdr:cNvGrpSpPr/>
      </xdr:nvGrpSpPr>
      <xdr:grpSpPr>
        <a:xfrm>
          <a:off x="704850" y="4505325"/>
          <a:ext cx="5238095" cy="438095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496B2D-6F42-46F1-88A1-E5A8CDD5E171}"/>
            </a:ext>
          </a:extLst>
        </xdr:cNvPr>
        <xdr:cNvGrpSpPr/>
      </xdr:nvGrpSpPr>
      <xdr:grpSpPr>
        <a:xfrm>
          <a:off x="6867525" y="4514850"/>
          <a:ext cx="6323809" cy="3380952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Notes" displayName="tbl_Notes" ref="B10:C27" totalsRowShown="0">
  <tableColumns count="2">
    <tableColumn id="1" xr3:uid="{00000000-0010-0000-0000-000001000000}" name="Worksheet"/>
    <tableColumn id="2" xr3:uid="{00000000-0010-0000-0000-000002000000}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D5" totalsRowShown="0" headerRowCellStyle="Normal" dataCellStyle="Normal">
  <autoFilter ref="A3:D5" xr:uid="{00000000-0009-0000-0100-000002000000}"/>
  <tableColumns count="4">
    <tableColumn id="1" xr3:uid="{00000000-0010-0000-0100-000001000000}" name="Value" dataDxfId="0" dataCellStyle="Normal"/>
    <tableColumn id="2" xr3:uid="{00000000-0010-0000-0100-000002000000}" name="Description" dataCellStyle="Normal"/>
    <tableColumn id="3" xr3:uid="{00000000-0010-0000-0100-000003000000}" name="Formula" dataCellStyle="Normal">
      <calculatedColumnFormula>_xlfn.FORMULATEXT(D4)</calculatedColumnFormula>
    </tableColumn>
    <tableColumn id="4" xr3:uid="{00000000-0010-0000-0100-000004000000}" name="Result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7"/>
  <sheetViews>
    <sheetView showGridLines="0" workbookViewId="0">
      <selection activeCell="B12" sqref="B12"/>
    </sheetView>
  </sheetViews>
  <sheetFormatPr baseColWidth="10" defaultColWidth="9"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149</v>
      </c>
    </row>
    <row r="4" spans="2:6" x14ac:dyDescent="0.3">
      <c r="B4" t="s">
        <v>163</v>
      </c>
    </row>
    <row r="6" spans="2:6" x14ac:dyDescent="0.3">
      <c r="B6" s="46" t="s">
        <v>216</v>
      </c>
    </row>
    <row r="8" spans="2:6" x14ac:dyDescent="0.3">
      <c r="B8" t="s">
        <v>247</v>
      </c>
    </row>
    <row r="9" spans="2:6" x14ac:dyDescent="0.3">
      <c r="F9" s="83"/>
    </row>
    <row r="10" spans="2:6" x14ac:dyDescent="0.3">
      <c r="B10" t="s">
        <v>148</v>
      </c>
      <c r="C10" t="s">
        <v>124</v>
      </c>
    </row>
    <row r="11" spans="2:6" x14ac:dyDescent="0.3">
      <c r="B11" s="111" t="s">
        <v>112</v>
      </c>
      <c r="C11" t="s">
        <v>154</v>
      </c>
    </row>
    <row r="12" spans="2:6" x14ac:dyDescent="0.3">
      <c r="B12" s="111" t="s">
        <v>151</v>
      </c>
      <c r="C12" t="s">
        <v>155</v>
      </c>
    </row>
    <row r="13" spans="2:6" x14ac:dyDescent="0.3">
      <c r="B13" s="111" t="s">
        <v>147</v>
      </c>
      <c r="C13" t="s">
        <v>156</v>
      </c>
    </row>
    <row r="14" spans="2:6" x14ac:dyDescent="0.3">
      <c r="B14" s="111" t="s">
        <v>174</v>
      </c>
      <c r="C14" t="s">
        <v>157</v>
      </c>
    </row>
    <row r="15" spans="2:6" x14ac:dyDescent="0.3">
      <c r="B15" s="111" t="s">
        <v>175</v>
      </c>
      <c r="C15" t="s">
        <v>181</v>
      </c>
    </row>
    <row r="16" spans="2:6" x14ac:dyDescent="0.3">
      <c r="B16" s="111" t="s">
        <v>176</v>
      </c>
      <c r="C16" t="s">
        <v>183</v>
      </c>
    </row>
    <row r="17" spans="2:3" x14ac:dyDescent="0.3">
      <c r="B17" s="111" t="s">
        <v>177</v>
      </c>
      <c r="C17" t="s">
        <v>182</v>
      </c>
    </row>
    <row r="18" spans="2:3" x14ac:dyDescent="0.3">
      <c r="B18" s="111" t="s">
        <v>118</v>
      </c>
      <c r="C18" t="s">
        <v>238</v>
      </c>
    </row>
    <row r="19" spans="2:3" x14ac:dyDescent="0.3">
      <c r="B19" s="111" t="s">
        <v>119</v>
      </c>
      <c r="C19" t="s">
        <v>239</v>
      </c>
    </row>
    <row r="20" spans="2:3" x14ac:dyDescent="0.3">
      <c r="B20" s="111" t="s">
        <v>240</v>
      </c>
      <c r="C20" t="s">
        <v>241</v>
      </c>
    </row>
    <row r="21" spans="2:3" x14ac:dyDescent="0.3">
      <c r="B21" s="111" t="s">
        <v>121</v>
      </c>
      <c r="C21" t="s">
        <v>184</v>
      </c>
    </row>
    <row r="22" spans="2:3" x14ac:dyDescent="0.3">
      <c r="B22" s="111" t="s">
        <v>152</v>
      </c>
      <c r="C22" t="s">
        <v>188</v>
      </c>
    </row>
    <row r="23" spans="2:3" x14ac:dyDescent="0.3">
      <c r="B23" s="111" t="s">
        <v>178</v>
      </c>
      <c r="C23" t="s">
        <v>189</v>
      </c>
    </row>
    <row r="24" spans="2:3" x14ac:dyDescent="0.3">
      <c r="B24" s="111" t="s">
        <v>122</v>
      </c>
      <c r="C24" t="s">
        <v>242</v>
      </c>
    </row>
    <row r="25" spans="2:3" x14ac:dyDescent="0.3">
      <c r="B25" s="111" t="s">
        <v>153</v>
      </c>
      <c r="C25" t="s">
        <v>186</v>
      </c>
    </row>
    <row r="26" spans="2:3" x14ac:dyDescent="0.3">
      <c r="B26" s="111" t="s">
        <v>179</v>
      </c>
      <c r="C26" t="s">
        <v>187</v>
      </c>
    </row>
    <row r="27" spans="2:3" x14ac:dyDescent="0.3">
      <c r="B27" s="111" t="s">
        <v>217</v>
      </c>
      <c r="C27" t="s">
        <v>218</v>
      </c>
    </row>
  </sheetData>
  <hyperlinks>
    <hyperlink ref="B6" r:id="rId1" xr:uid="{00000000-0004-0000-0000-000000000000}"/>
    <hyperlink ref="B11" location="'Format Codes'!A1" display="Format Codes" xr:uid="{00000000-0004-0000-0000-000001000000}"/>
    <hyperlink ref="B12" location="'TEXT() function intro'!A1" display="TEXT() function intro" xr:uid="{00000000-0004-0000-0000-000002000000}"/>
    <hyperlink ref="B13" location="'Thousands separator'!A1" display="Thousands separator" xr:uid="{00000000-0004-0000-0000-000003000000}"/>
    <hyperlink ref="B14" location="'Number, currency, accounting'!A1" display="Number, currency, accounting" xr:uid="{00000000-0004-0000-0000-000004000000}"/>
    <hyperlink ref="B15" location="'Months, days, years'!A1" display="Months, days, years" xr:uid="{00000000-0004-0000-0000-000005000000}"/>
    <hyperlink ref="B16" location="'Hours, minutes, seconds'!A1" display="Hours, minutes, seconds" xr:uid="{00000000-0004-0000-0000-000006000000}"/>
    <hyperlink ref="B17" location="'Date &amp; time'!A1" display="Date &amp; time" xr:uid="{00000000-0004-0000-0000-000007000000}"/>
    <hyperlink ref="B18" location="Percentage!A1" display="Percentage" xr:uid="{00000000-0004-0000-0000-000008000000}"/>
    <hyperlink ref="B19" location="Fraction!A1" display="Fraction" xr:uid="{00000000-0004-0000-0000-000009000000}"/>
    <hyperlink ref="B20" location="'Scientific notation'!A1" display="Scientific notation " xr:uid="{00000000-0004-0000-0000-00000A000000}"/>
    <hyperlink ref="B21" location="Special!A1" display="Special" xr:uid="{00000000-0004-0000-0000-00000B000000}"/>
    <hyperlink ref="B22" location="Symbols!A1" display="Symbols" xr:uid="{00000000-0004-0000-0000-00000C000000}"/>
    <hyperlink ref="B23" location="'Combine multiple formats'!A1" display="Combine multiple formats" xr:uid="{00000000-0004-0000-0000-00000D000000}"/>
    <hyperlink ref="B24" location="Custom!A1" display="Custom" xr:uid="{00000000-0004-0000-0000-00000E000000}"/>
    <hyperlink ref="B25" location="'Leading 0''s'!A1" display="Leading 0's" xr:uid="{00000000-0004-0000-0000-00000F000000}"/>
    <hyperlink ref="B26" location="'New line'!A1" display="New line" xr:uid="{00000000-0004-0000-0000-000010000000}"/>
    <hyperlink ref="B27" location="'Page Header &amp; Footer'!A1" display="Page Header &amp; Footer" xr:uid="{00000000-0004-0000-0000-000011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F22"/>
  <sheetViews>
    <sheetView showGridLines="0" workbookViewId="0"/>
  </sheetViews>
  <sheetFormatPr baseColWidth="10" defaultColWidth="9" defaultRowHeight="16.5" x14ac:dyDescent="0.3"/>
  <cols>
    <col min="1" max="1" width="14" bestFit="1" customWidth="1"/>
    <col min="2" max="2" width="22.375" bestFit="1" customWidth="1"/>
    <col min="3" max="3" width="19.375" bestFit="1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220</v>
      </c>
    </row>
    <row r="2" spans="1:6" ht="17.25" thickBot="1" x14ac:dyDescent="0.35"/>
    <row r="3" spans="1:6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3">
      <c r="A4" s="70">
        <v>4.34</v>
      </c>
      <c r="B4" s="3" t="s">
        <v>228</v>
      </c>
      <c r="C4" s="3" t="str">
        <f t="shared" ref="C4:C12" ca="1" si="0">_xlfn.FORMULATEXT(D4)</f>
        <v>=TEXTO(A4;"# ?/?")</v>
      </c>
      <c r="D4" s="3" t="str">
        <f>TEXT(A4,"# ?/?")</f>
        <v>4 1/3</v>
      </c>
    </row>
    <row r="5" spans="1:6" x14ac:dyDescent="0.3">
      <c r="A5" s="113">
        <v>0.34</v>
      </c>
      <c r="B5" s="6" t="s">
        <v>248</v>
      </c>
      <c r="C5" s="6" t="str">
        <f t="shared" ca="1" si="0"/>
        <v>=ESPACIOS(TEXTO(A5;"# ?/?"))</v>
      </c>
      <c r="D5" s="6" t="str">
        <f>TRIM(TEXT(A5,"# ?/?"))</f>
        <v>1/3</v>
      </c>
    </row>
    <row r="6" spans="1:6" x14ac:dyDescent="0.3">
      <c r="A6" s="72">
        <v>4.34</v>
      </c>
      <c r="B6" s="13" t="s">
        <v>229</v>
      </c>
      <c r="C6" s="13" t="str">
        <f t="shared" ca="1" si="0"/>
        <v>=TEXTO(A6;"# ??/??")</v>
      </c>
      <c r="D6" s="13" t="str">
        <f>TEXT(A6,"# ??/??")</f>
        <v>4 17/50</v>
      </c>
    </row>
    <row r="7" spans="1:6" x14ac:dyDescent="0.3">
      <c r="A7" s="113">
        <v>4.34</v>
      </c>
      <c r="B7" s="6" t="s">
        <v>230</v>
      </c>
      <c r="C7" s="6" t="str">
        <f t="shared" ca="1" si="0"/>
        <v>=TEXTO(A7;"# ???/???")</v>
      </c>
      <c r="D7" s="6" t="str">
        <f>TEXT(A7,"# ???/???")</f>
        <v xml:space="preserve">4  17/50 </v>
      </c>
    </row>
    <row r="8" spans="1:6" x14ac:dyDescent="0.3">
      <c r="A8" s="72">
        <v>4.34</v>
      </c>
      <c r="B8" s="13" t="s">
        <v>231</v>
      </c>
      <c r="C8" s="13" t="str">
        <f t="shared" ca="1" si="0"/>
        <v>=TEXTO(A8;"# ?/2")</v>
      </c>
      <c r="D8" s="13" t="str">
        <f>TEXT(A8,"# ?/2")</f>
        <v>4 1/2</v>
      </c>
    </row>
    <row r="9" spans="1:6" x14ac:dyDescent="0.3">
      <c r="A9" s="113">
        <v>4.34</v>
      </c>
      <c r="B9" s="6" t="s">
        <v>232</v>
      </c>
      <c r="C9" s="6" t="str">
        <f t="shared" ca="1" si="0"/>
        <v>=TEXTO(A9;"# ?/4")</v>
      </c>
      <c r="D9" s="6" t="str">
        <f>TEXT(A9,"# ?/4")</f>
        <v>4 1/4</v>
      </c>
      <c r="F9" s="42"/>
    </row>
    <row r="10" spans="1:6" x14ac:dyDescent="0.3">
      <c r="A10" s="72">
        <v>4.34</v>
      </c>
      <c r="B10" s="13" t="s">
        <v>233</v>
      </c>
      <c r="C10" s="13" t="str">
        <f t="shared" ca="1" si="0"/>
        <v>=TEXTO(A10;"# ??/16")</v>
      </c>
      <c r="D10" s="13" t="str">
        <f>TEXT(A10,"# ??/16")</f>
        <v>4  5/16</v>
      </c>
    </row>
    <row r="11" spans="1:6" x14ac:dyDescent="0.3">
      <c r="A11" s="113">
        <v>4.34</v>
      </c>
      <c r="B11" s="6" t="s">
        <v>234</v>
      </c>
      <c r="C11" s="6" t="str">
        <f t="shared" ca="1" si="0"/>
        <v>=TEXTO(A11;"# ?/10")</v>
      </c>
      <c r="D11" s="6" t="str">
        <f>TEXT(A11,"# ?/10")</f>
        <v>4 3/10</v>
      </c>
    </row>
    <row r="12" spans="1:6" ht="17.25" thickBot="1" x14ac:dyDescent="0.35">
      <c r="A12" s="110">
        <v>4.34</v>
      </c>
      <c r="B12" s="4" t="s">
        <v>235</v>
      </c>
      <c r="C12" s="4" t="str">
        <f t="shared" ca="1" si="0"/>
        <v>=TEXTO(A12;"# ??/100")</v>
      </c>
      <c r="D12" s="4" t="str">
        <f>TEXT(A12,"# ??/100")</f>
        <v>4 34/100</v>
      </c>
    </row>
    <row r="15" spans="1:6" x14ac:dyDescent="0.3">
      <c r="D15" s="11"/>
    </row>
    <row r="17" spans="1:4" x14ac:dyDescent="0.3">
      <c r="D17" s="11"/>
    </row>
    <row r="19" spans="1:4" x14ac:dyDescent="0.3">
      <c r="D19" s="84"/>
    </row>
    <row r="22" spans="1:4" x14ac:dyDescent="0.3">
      <c r="A22" s="46" t="s">
        <v>150</v>
      </c>
    </row>
  </sheetData>
  <hyperlinks>
    <hyperlink ref="A22" r:id="rId1" xr:uid="{00000000-0004-0000-0900-000000000000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D15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" customWidth="1"/>
    <col min="2" max="2" width="15.875" bestFit="1" customWidth="1"/>
    <col min="3" max="3" width="19.375" bestFit="1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221</v>
      </c>
    </row>
    <row r="2" spans="1:4" ht="17.25" thickBot="1" x14ac:dyDescent="0.35"/>
    <row r="3" spans="1:4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3">
      <c r="A4" s="57">
        <v>12200000</v>
      </c>
      <c r="B4" s="53" t="s">
        <v>236</v>
      </c>
      <c r="C4" s="53" t="str">
        <f ca="1">_xlfn.FORMULATEXT(D4)</f>
        <v>=TEXTO(A4;"0.00E+00")</v>
      </c>
      <c r="D4" s="53" t="str">
        <f>TEXT(A4,"0.00E+00")</f>
        <v>1.220E+04</v>
      </c>
    </row>
    <row r="5" spans="1:4" ht="17.25" thickBot="1" x14ac:dyDescent="0.35">
      <c r="A5" s="58">
        <v>12200000</v>
      </c>
      <c r="B5" s="4" t="s">
        <v>237</v>
      </c>
      <c r="C5" s="4" t="str">
        <f ca="1">_xlfn.FORMULATEXT(D5)</f>
        <v>=TEXTO(A5;"#0.0E+0")</v>
      </c>
      <c r="D5" s="4" t="str">
        <f>TEXT(A5,"#0.0E+0")</f>
        <v>1.220E+4</v>
      </c>
    </row>
    <row r="15" spans="1:4" x14ac:dyDescent="0.3">
      <c r="A15" s="46" t="s">
        <v>150</v>
      </c>
    </row>
  </sheetData>
  <hyperlinks>
    <hyperlink ref="A15" r:id="rId1" xr:uid="{00000000-0004-0000-0A00-000000000000}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D15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168</v>
      </c>
      <c r="B1" s="44"/>
    </row>
    <row r="2" spans="1:4" ht="17.25" thickBot="1" x14ac:dyDescent="0.35"/>
    <row r="3" spans="1:4" ht="17.25" thickBot="1" x14ac:dyDescent="0.3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3">
      <c r="A4" s="3">
        <v>12345</v>
      </c>
      <c r="B4" s="3" t="s">
        <v>164</v>
      </c>
      <c r="C4" s="3" t="str">
        <f ca="1">_xlfn.FORMULATEXT(D4)</f>
        <v>=TEXTO(A4;"00000")</v>
      </c>
      <c r="D4" s="3" t="str">
        <f>TEXT(A4,"00000")</f>
        <v>12345</v>
      </c>
    </row>
    <row r="5" spans="1:4" x14ac:dyDescent="0.3">
      <c r="A5" s="6">
        <v>123456789</v>
      </c>
      <c r="B5" s="6" t="s">
        <v>165</v>
      </c>
      <c r="C5" s="6" t="str">
        <f ca="1">_xlfn.FORMULATEXT(D5)</f>
        <v>=TEXTO(A5;"00000-0000")</v>
      </c>
      <c r="D5" s="6" t="str">
        <f>TEXT(A5,"00000-0000")</f>
        <v>12345-6789</v>
      </c>
    </row>
    <row r="6" spans="1:4" x14ac:dyDescent="0.3">
      <c r="A6" s="13">
        <v>1234567899</v>
      </c>
      <c r="B6" s="13" t="s">
        <v>166</v>
      </c>
      <c r="C6" s="13" t="str">
        <f ca="1">_xlfn.FORMULATEXT(D6)</f>
        <v>=TEXTO(A6;"[&lt;=9999999]###-####;(###) ###-####")</v>
      </c>
      <c r="D6" s="13" t="str">
        <f>TEXT(A6,"[&lt;=9999999]###-####;(###) ###-####")</f>
        <v>(123) 456-7899</v>
      </c>
    </row>
    <row r="7" spans="1:4" ht="17.25" thickBot="1" x14ac:dyDescent="0.35">
      <c r="A7" s="18">
        <v>123456789</v>
      </c>
      <c r="B7" s="18" t="s">
        <v>167</v>
      </c>
      <c r="C7" s="18" t="str">
        <f ca="1">_xlfn.FORMULATEXT(D7)</f>
        <v>=TEXTO(A7;"000-00-0000")</v>
      </c>
      <c r="D7" s="18" t="str">
        <f>TEXT(A7,"000-00-0000")</f>
        <v>123-45-6789</v>
      </c>
    </row>
    <row r="10" spans="1:4" x14ac:dyDescent="0.3">
      <c r="A10" s="46" t="s">
        <v>150</v>
      </c>
    </row>
    <row r="14" spans="1:4" x14ac:dyDescent="0.3">
      <c r="A14" s="54"/>
    </row>
    <row r="15" spans="1:4" x14ac:dyDescent="0.3">
      <c r="A15" s="55"/>
    </row>
  </sheetData>
  <hyperlinks>
    <hyperlink ref="A10" r:id="rId1" xr:uid="{00000000-0004-0000-0B00-000000000000}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E26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5" ht="23.25" x14ac:dyDescent="0.35">
      <c r="A1" s="44" t="s">
        <v>185</v>
      </c>
      <c r="C1"/>
    </row>
    <row r="2" spans="1:5" ht="17.25" thickBot="1" x14ac:dyDescent="0.35">
      <c r="C2"/>
    </row>
    <row r="3" spans="1:5" ht="33.75" thickBot="1" x14ac:dyDescent="0.3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3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3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3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25" thickBot="1" x14ac:dyDescent="0.3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3">
      <c r="A8" s="100" t="s">
        <v>60</v>
      </c>
      <c r="B8" s="20" t="s">
        <v>61</v>
      </c>
      <c r="C8"/>
    </row>
    <row r="9" spans="1:5" x14ac:dyDescent="0.3">
      <c r="A9" s="34" t="s">
        <v>62</v>
      </c>
      <c r="B9" s="21" t="s">
        <v>63</v>
      </c>
      <c r="C9"/>
    </row>
    <row r="10" spans="1:5" x14ac:dyDescent="0.3">
      <c r="A10" s="100" t="s">
        <v>64</v>
      </c>
      <c r="B10" s="20" t="s">
        <v>65</v>
      </c>
      <c r="C10"/>
    </row>
    <row r="11" spans="1:5" x14ac:dyDescent="0.3">
      <c r="A11" s="34" t="s">
        <v>66</v>
      </c>
      <c r="B11" s="21" t="s">
        <v>67</v>
      </c>
      <c r="C11"/>
    </row>
    <row r="12" spans="1:5" x14ac:dyDescent="0.3">
      <c r="A12" s="100" t="s">
        <v>68</v>
      </c>
      <c r="B12" s="20" t="s">
        <v>69</v>
      </c>
      <c r="C12"/>
    </row>
    <row r="13" spans="1:5" x14ac:dyDescent="0.3">
      <c r="A13" s="34" t="s">
        <v>70</v>
      </c>
      <c r="B13" s="21" t="s">
        <v>71</v>
      </c>
      <c r="C13"/>
    </row>
    <row r="14" spans="1:5" x14ac:dyDescent="0.3">
      <c r="A14" s="100" t="s">
        <v>72</v>
      </c>
      <c r="B14" s="20" t="s">
        <v>73</v>
      </c>
      <c r="C14"/>
    </row>
    <row r="15" spans="1:5" x14ac:dyDescent="0.3">
      <c r="A15" s="34" t="s">
        <v>74</v>
      </c>
      <c r="B15" s="21" t="s">
        <v>75</v>
      </c>
      <c r="C15"/>
    </row>
    <row r="16" spans="1:5" x14ac:dyDescent="0.3">
      <c r="A16" s="100" t="s">
        <v>76</v>
      </c>
      <c r="B16" s="20" t="s">
        <v>77</v>
      </c>
      <c r="C16"/>
    </row>
    <row r="17" spans="1:3" x14ac:dyDescent="0.3">
      <c r="A17" s="34" t="s">
        <v>78</v>
      </c>
      <c r="B17" s="21" t="s">
        <v>79</v>
      </c>
      <c r="C17"/>
    </row>
    <row r="18" spans="1:3" x14ac:dyDescent="0.3">
      <c r="A18" s="100" t="s">
        <v>80</v>
      </c>
      <c r="B18" s="20" t="s">
        <v>81</v>
      </c>
      <c r="C18"/>
    </row>
    <row r="19" spans="1:3" x14ac:dyDescent="0.3">
      <c r="A19" s="34" t="s">
        <v>82</v>
      </c>
      <c r="B19" s="21" t="s">
        <v>83</v>
      </c>
      <c r="C19"/>
    </row>
    <row r="20" spans="1:3" x14ac:dyDescent="0.3">
      <c r="A20" s="100" t="s">
        <v>84</v>
      </c>
      <c r="B20" s="20" t="s">
        <v>85</v>
      </c>
      <c r="C20"/>
    </row>
    <row r="21" spans="1:3" ht="17.25" thickBot="1" x14ac:dyDescent="0.35">
      <c r="A21" s="101"/>
      <c r="B21" s="102" t="s">
        <v>86</v>
      </c>
      <c r="C21"/>
    </row>
    <row r="24" spans="1:3" x14ac:dyDescent="0.3">
      <c r="A24" s="46" t="s">
        <v>169</v>
      </c>
    </row>
    <row r="26" spans="1:3" x14ac:dyDescent="0.3">
      <c r="A26" s="46" t="s">
        <v>150</v>
      </c>
    </row>
  </sheetData>
  <hyperlinks>
    <hyperlink ref="A24" r:id="rId1" xr:uid="{00000000-0004-0000-0C00-000000000000}"/>
    <hyperlink ref="A26" r:id="rId2" xr:uid="{00000000-0004-0000-0C00-000001000000}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F13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41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171</v>
      </c>
    </row>
    <row r="2" spans="1:6" ht="17.25" thickBot="1" x14ac:dyDescent="0.35">
      <c r="D2" s="45" t="s">
        <v>172</v>
      </c>
    </row>
    <row r="3" spans="1:6" ht="17.25" thickBot="1" x14ac:dyDescent="0.3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25" thickBot="1" x14ac:dyDescent="0.35">
      <c r="A4" s="3" t="str">
        <f ca="1">_xlfn.FORMULATEXT(B4)</f>
        <v>=D4&amp;" sold "&amp;TEXTO(E4;"$#,###")&amp;" worth of units."</v>
      </c>
      <c r="B4" s="3" t="str">
        <f>D4&amp;" sold "&amp;TEXT(E4,"$#,###")&amp;" worth of units."</f>
        <v>Robbie Burke sold $2800, worth of units.</v>
      </c>
      <c r="D4" s="35" t="s">
        <v>170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"&amp;TEXTO(F4;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150</v>
      </c>
    </row>
  </sheetData>
  <hyperlinks>
    <hyperlink ref="A13" r:id="rId1" xr:uid="{00000000-0004-0000-0D00-000000000000}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D13"/>
  <sheetViews>
    <sheetView showGridLines="0" workbookViewId="0">
      <selection activeCell="A4" sqref="A4"/>
    </sheetView>
  </sheetViews>
  <sheetFormatPr baseColWidth="10" defaultColWidth="9"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222</v>
      </c>
      <c r="B1" s="44"/>
    </row>
    <row r="3" spans="1:4" x14ac:dyDescent="0.3">
      <c r="A3" s="112" t="s">
        <v>2</v>
      </c>
      <c r="B3" t="s">
        <v>124</v>
      </c>
      <c r="C3" t="s">
        <v>13</v>
      </c>
      <c r="D3" t="s">
        <v>92</v>
      </c>
    </row>
    <row r="4" spans="1:4" x14ac:dyDescent="0.3">
      <c r="A4" s="112" t="s">
        <v>245</v>
      </c>
      <c r="B4" t="s">
        <v>244</v>
      </c>
      <c r="C4" t="str">
        <f ca="1">_xlfn.FORMULATEXT(D4)</f>
        <v>="ID# "&amp;TEXTO(A4;"000000000")</v>
      </c>
      <c r="D4" t="str">
        <f>"ID# "&amp;TEXT(A4,"000000000")</f>
        <v>ID# 000123456</v>
      </c>
    </row>
    <row r="5" spans="1:4" x14ac:dyDescent="0.3">
      <c r="A5" s="112">
        <v>123456</v>
      </c>
      <c r="B5" t="s">
        <v>246</v>
      </c>
      <c r="C5" t="str">
        <f ca="1">_xlfn.FORMULATEXT(D5)</f>
        <v>=TEXTO(A5;"###° 00' 00''")</v>
      </c>
      <c r="D5" t="str">
        <f>TEXT(A5,"###° 00' 00''")</f>
        <v>12° 34' 56''</v>
      </c>
    </row>
    <row r="8" spans="1:4" x14ac:dyDescent="0.3">
      <c r="A8" s="46" t="s">
        <v>150</v>
      </c>
    </row>
    <row r="12" spans="1:4" x14ac:dyDescent="0.3">
      <c r="A12" s="54"/>
    </row>
    <row r="13" spans="1:4" x14ac:dyDescent="0.3">
      <c r="A13" s="85"/>
    </row>
  </sheetData>
  <hyperlinks>
    <hyperlink ref="A8" r:id="rId1" xr:uid="{00000000-0004-0000-0E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E11"/>
  <sheetViews>
    <sheetView showGridLines="0" workbookViewId="0">
      <selection activeCell="E4" sqref="E4"/>
    </sheetView>
  </sheetViews>
  <sheetFormatPr baseColWidth="10" defaultColWidth="9"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173</v>
      </c>
    </row>
    <row r="2" spans="1:5" ht="17.25" thickBot="1" x14ac:dyDescent="0.35"/>
    <row r="3" spans="1:5" ht="50.25" thickBot="1" x14ac:dyDescent="0.3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3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3">
      <c r="A9" s="11"/>
    </row>
    <row r="11" spans="1:5" x14ac:dyDescent="0.3">
      <c r="A11" s="46" t="s">
        <v>150</v>
      </c>
    </row>
  </sheetData>
  <hyperlinks>
    <hyperlink ref="A11" r:id="rId1" xr:uid="{00000000-0004-0000-0F00-000000000000}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B12"/>
  <sheetViews>
    <sheetView showGridLines="0" workbookViewId="0">
      <selection activeCell="B4" sqref="B4"/>
    </sheetView>
  </sheetViews>
  <sheetFormatPr baseColWidth="10" defaultColWidth="9" defaultRowHeight="16.5" x14ac:dyDescent="0.3"/>
  <cols>
    <col min="1" max="1" width="50.625" customWidth="1"/>
    <col min="2" max="2" width="17.875" customWidth="1"/>
  </cols>
  <sheetData>
    <row r="1" spans="1:2" ht="23.25" x14ac:dyDescent="0.35">
      <c r="A1" s="44" t="s">
        <v>180</v>
      </c>
    </row>
    <row r="2" spans="1:2" ht="17.25" thickBot="1" x14ac:dyDescent="0.35"/>
    <row r="3" spans="1:2" ht="33.75" thickBot="1" x14ac:dyDescent="0.35">
      <c r="A3" s="16" t="s">
        <v>13</v>
      </c>
      <c r="B3" s="16" t="s">
        <v>0</v>
      </c>
    </row>
    <row r="4" spans="1:2" ht="33.75" thickBot="1" x14ac:dyDescent="0.35">
      <c r="A4" s="56" t="str">
        <f ca="1">_xlfn.FORMULATEXT('New line'!$B$4:$B$4)</f>
        <v>="Today is: "&amp;CARACTER(10)&amp;TEXTO(HOY();"mm/dd/yy")</v>
      </c>
      <c r="B4" s="105" t="str">
        <f ca="1">"Today is: "&amp;CHAR(10)&amp;TEXT(TODAY(),"mm/dd/yy")</f>
        <v>Today is: 
10/25/yy</v>
      </c>
    </row>
    <row r="12" spans="1:2" x14ac:dyDescent="0.3">
      <c r="A12" s="46" t="s">
        <v>150</v>
      </c>
    </row>
  </sheetData>
  <hyperlinks>
    <hyperlink ref="A12" r:id="rId1" xr:uid="{00000000-0004-0000-1000-000000000000}"/>
  </hyperlink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9"/>
  <dimension ref="A1:K45"/>
  <sheetViews>
    <sheetView showGridLines="0" workbookViewId="0">
      <selection activeCell="C6" sqref="C6"/>
    </sheetView>
  </sheetViews>
  <sheetFormatPr baseColWidth="10" defaultColWidth="9" defaultRowHeight="16.5" x14ac:dyDescent="0.3"/>
  <sheetData>
    <row r="1" spans="1:2" ht="23.25" x14ac:dyDescent="0.35">
      <c r="A1" s="44" t="s">
        <v>208</v>
      </c>
    </row>
    <row r="14" spans="1:2" x14ac:dyDescent="0.3">
      <c r="A14" s="81" t="s">
        <v>209</v>
      </c>
      <c r="B14" s="45" t="s">
        <v>212</v>
      </c>
    </row>
    <row r="21" spans="1:11" x14ac:dyDescent="0.3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3">
      <c r="A45" s="46" t="s">
        <v>150</v>
      </c>
    </row>
  </sheetData>
  <hyperlinks>
    <hyperlink ref="A45" r:id="rId1" xr:uid="{00000000-0004-0000-1100-000000000000}"/>
  </hyperlinks>
  <pageMargins left="0.7" right="0.7" top="0.75" bottom="0.75" header="0.3" footer="0.3"/>
  <pageSetup orientation="portrait" r:id="rId2"/>
  <headerFooter>
    <oddHeader>&amp;LReport Time: &amp;T&amp;RReport Date: &amp;D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8"/>
  <sheetViews>
    <sheetView showGridLines="0" workbookViewId="0">
      <selection sqref="A1:A1048576"/>
    </sheetView>
  </sheetViews>
  <sheetFormatPr baseColWidth="10" defaultColWidth="9"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190</v>
      </c>
    </row>
    <row r="2" spans="1:9" ht="17.25" thickBot="1" x14ac:dyDescent="0.35"/>
    <row r="3" spans="1:9" ht="17.25" thickBot="1" x14ac:dyDescent="0.3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3">
      <c r="A4" s="64" t="s">
        <v>113</v>
      </c>
      <c r="B4" s="99" t="s">
        <v>125</v>
      </c>
      <c r="C4" s="64">
        <v>1234.56</v>
      </c>
    </row>
    <row r="5" spans="1:9" x14ac:dyDescent="0.3">
      <c r="A5" s="60" t="s">
        <v>114</v>
      </c>
      <c r="B5" s="88" t="s">
        <v>126</v>
      </c>
      <c r="C5" s="89">
        <v>1234.56</v>
      </c>
      <c r="D5" s="41"/>
    </row>
    <row r="6" spans="1:9" x14ac:dyDescent="0.3">
      <c r="A6" s="59" t="s">
        <v>115</v>
      </c>
      <c r="B6" s="87" t="s">
        <v>128</v>
      </c>
      <c r="C6" s="86">
        <v>1234.56</v>
      </c>
    </row>
    <row r="7" spans="1:9" x14ac:dyDescent="0.3">
      <c r="A7" s="60" t="s">
        <v>116</v>
      </c>
      <c r="B7" s="88" t="s">
        <v>129</v>
      </c>
      <c r="C7" s="90">
        <v>1234.56</v>
      </c>
    </row>
    <row r="8" spans="1:9" ht="66" x14ac:dyDescent="0.3">
      <c r="A8" s="59" t="s">
        <v>117</v>
      </c>
      <c r="B8" s="87" t="s">
        <v>130</v>
      </c>
      <c r="C8" s="91">
        <f ca="1">TODAY()</f>
        <v>44859</v>
      </c>
    </row>
    <row r="9" spans="1:9" ht="66" x14ac:dyDescent="0.3">
      <c r="A9" s="60" t="s">
        <v>96</v>
      </c>
      <c r="B9" s="88" t="s">
        <v>131</v>
      </c>
      <c r="C9" s="92">
        <f ca="1">NOW()</f>
        <v>44859.378327546299</v>
      </c>
    </row>
    <row r="10" spans="1:9" ht="33" x14ac:dyDescent="0.3">
      <c r="A10" s="59" t="s">
        <v>118</v>
      </c>
      <c r="B10" s="87" t="s">
        <v>132</v>
      </c>
      <c r="C10" s="93">
        <v>0.123</v>
      </c>
    </row>
    <row r="11" spans="1:9" x14ac:dyDescent="0.3">
      <c r="A11" s="60" t="s">
        <v>119</v>
      </c>
      <c r="B11" s="88" t="s">
        <v>134</v>
      </c>
      <c r="C11" s="94">
        <v>1.75</v>
      </c>
    </row>
    <row r="12" spans="1:9" ht="74.25" customHeight="1" x14ac:dyDescent="0.3">
      <c r="A12" s="59" t="s">
        <v>120</v>
      </c>
      <c r="B12" s="87" t="s">
        <v>133</v>
      </c>
      <c r="C12" s="95">
        <v>123456789</v>
      </c>
    </row>
    <row r="13" spans="1:9" ht="33" x14ac:dyDescent="0.3">
      <c r="A13" s="60" t="s">
        <v>1</v>
      </c>
      <c r="B13" s="88" t="s">
        <v>127</v>
      </c>
      <c r="C13" s="60">
        <v>1234</v>
      </c>
    </row>
    <row r="14" spans="1:9" ht="99" x14ac:dyDescent="0.3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1" t="s">
        <v>122</v>
      </c>
      <c r="B15" s="97" t="s">
        <v>136</v>
      </c>
      <c r="C15" s="98" t="s">
        <v>137</v>
      </c>
    </row>
    <row r="18" spans="1:1" x14ac:dyDescent="0.3">
      <c r="A18" s="46" t="s">
        <v>150</v>
      </c>
    </row>
  </sheetData>
  <hyperlinks>
    <hyperlink ref="A18" r:id="rId1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6"/>
  <sheetViews>
    <sheetView showGridLines="0" tabSelected="1" workbookViewId="0"/>
  </sheetViews>
  <sheetFormatPr baseColWidth="10" defaultColWidth="9"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139</v>
      </c>
    </row>
    <row r="3" spans="1:4" x14ac:dyDescent="0.3">
      <c r="A3" s="45" t="s">
        <v>140</v>
      </c>
    </row>
    <row r="4" spans="1:4" x14ac:dyDescent="0.3">
      <c r="A4" s="45"/>
    </row>
    <row r="5" spans="1:4" x14ac:dyDescent="0.3">
      <c r="A5" s="45" t="s">
        <v>141</v>
      </c>
    </row>
    <row r="6" spans="1:4" x14ac:dyDescent="0.3">
      <c r="A6" s="45"/>
    </row>
    <row r="7" spans="1:4" ht="17.25" thickBot="1" x14ac:dyDescent="0.35">
      <c r="A7" s="45" t="s">
        <v>243</v>
      </c>
    </row>
    <row r="8" spans="1:4" ht="17.25" thickBot="1" x14ac:dyDescent="0.35">
      <c r="A8" s="2" t="s">
        <v>2</v>
      </c>
      <c r="B8" s="1" t="s">
        <v>13</v>
      </c>
      <c r="C8" s="1" t="s">
        <v>92</v>
      </c>
    </row>
    <row r="9" spans="1:4" x14ac:dyDescent="0.3">
      <c r="A9" s="108">
        <f ca="1">TODAY()</f>
        <v>44859</v>
      </c>
      <c r="B9" s="3" t="str">
        <f ca="1">_xlfn.FORMULATEXT(C9)</f>
        <v>=TEXTO(A9;"MM/DD/YY")</v>
      </c>
      <c r="C9" s="3" t="str">
        <f ca="1">TEXT(A9,"MM/DD/YY")</f>
        <v>10/25/YY</v>
      </c>
    </row>
    <row r="10" spans="1:4" x14ac:dyDescent="0.3">
      <c r="A10" s="109">
        <f ca="1">TODAY()</f>
        <v>44859</v>
      </c>
      <c r="B10" s="6" t="str">
        <f ca="1">_xlfn.FORMULATEXT(C10)</f>
        <v>=TEXTO(A10;"DDDD")</v>
      </c>
      <c r="C10" s="6" t="str">
        <f ca="1">TEXT(A10,"DDDD")</f>
        <v>martes</v>
      </c>
    </row>
    <row r="11" spans="1:4" ht="17.25" thickBot="1" x14ac:dyDescent="0.35">
      <c r="A11" s="110">
        <v>0.28499999999999998</v>
      </c>
      <c r="B11" s="4" t="str">
        <f ca="1">_xlfn.FORMULATEXT(C11)</f>
        <v>=TEXTO(A11;"0.00%")</v>
      </c>
      <c r="C11" s="4" t="str">
        <f>TEXT(A11,"0.00%")</f>
        <v>029%</v>
      </c>
    </row>
    <row r="13" spans="1:4" ht="17.25" thickBot="1" x14ac:dyDescent="0.35">
      <c r="A13" s="45" t="s">
        <v>142</v>
      </c>
    </row>
    <row r="14" spans="1:4" ht="17.25" thickBot="1" x14ac:dyDescent="0.3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3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25" thickBot="1" x14ac:dyDescent="0.3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25" thickBot="1" x14ac:dyDescent="0.35">
      <c r="A19" s="45" t="s">
        <v>143</v>
      </c>
    </row>
    <row r="20" spans="1:4" ht="17.25" thickBot="1" x14ac:dyDescent="0.3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3">
      <c r="A21" s="3" t="s">
        <v>3</v>
      </c>
      <c r="B21" s="106">
        <v>40982</v>
      </c>
      <c r="C21" s="8" t="str">
        <f ca="1">_xlfn.FORMULATEXT(D21)</f>
        <v>=A21&amp;" "&amp;TEXTO(B21;"mm/dd/yy")</v>
      </c>
      <c r="D21" s="8" t="str">
        <f>A21&amp;" "&amp;TEXT(B21,"mm/dd/yy")</f>
        <v>Report Printed on: 03/14/yy</v>
      </c>
    </row>
    <row r="22" spans="1:4" x14ac:dyDescent="0.3">
      <c r="A22" s="6" t="s">
        <v>5</v>
      </c>
      <c r="B22" s="107">
        <v>0.64583333333333337</v>
      </c>
      <c r="C22" s="9" t="str">
        <f ca="1">_xlfn.FORMULATEXT(D22)</f>
        <v>=A22&amp;" "&amp;TEXTO(B22;"HH:MM AM/PM")</v>
      </c>
      <c r="D22" s="9" t="str">
        <f>A22&amp;" "&amp;TEXT(B22,"HH:MM AM/PM")</f>
        <v>Package Delivered at: 03:30 PM</v>
      </c>
    </row>
    <row r="23" spans="1:4" ht="17.25" thickBot="1" x14ac:dyDescent="0.35">
      <c r="A23" s="4" t="s">
        <v>4</v>
      </c>
      <c r="B23" s="5">
        <v>66348.72</v>
      </c>
      <c r="C23" s="10" t="str">
        <f ca="1">_xlfn.FORMULATEXT(D23)</f>
        <v>=A23&amp;" "&amp;TEXTO(B23;"$#,###.##")</v>
      </c>
      <c r="D23" s="10" t="str">
        <f>A23&amp;" "&amp;TEXT(B23,"$#,###.##")</f>
        <v>Weekly Revenue: $66348,72</v>
      </c>
    </row>
    <row r="26" spans="1:4" x14ac:dyDescent="0.3">
      <c r="A26" s="46" t="s">
        <v>150</v>
      </c>
    </row>
  </sheetData>
  <hyperlinks>
    <hyperlink ref="A26" r:id="rId1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1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2.5" customWidth="1"/>
    <col min="2" max="2" width="20.75" customWidth="1"/>
    <col min="3" max="3" width="12.75" customWidth="1"/>
  </cols>
  <sheetData>
    <row r="1" spans="1:3" ht="23.25" x14ac:dyDescent="0.35">
      <c r="A1" s="44" t="s">
        <v>147</v>
      </c>
    </row>
    <row r="2" spans="1:3" ht="17.25" thickBot="1" x14ac:dyDescent="0.35"/>
    <row r="3" spans="1:3" ht="17.25" thickBot="1" x14ac:dyDescent="0.35">
      <c r="A3" s="2" t="s">
        <v>2</v>
      </c>
      <c r="B3" s="1" t="s">
        <v>13</v>
      </c>
      <c r="C3" s="1" t="s">
        <v>92</v>
      </c>
    </row>
    <row r="4" spans="1:3" x14ac:dyDescent="0.3">
      <c r="A4" s="3">
        <v>12200000</v>
      </c>
      <c r="B4" s="3" t="str">
        <f ca="1">_xlfn.FORMULATEXT(C4)</f>
        <v>=TEXTO(A4;"#,###")</v>
      </c>
      <c r="C4" s="3" t="str">
        <f>TEXT(A4,"#,###")</f>
        <v>12200000,</v>
      </c>
    </row>
    <row r="5" spans="1:3" x14ac:dyDescent="0.3">
      <c r="A5" s="6">
        <v>12200000</v>
      </c>
      <c r="B5" s="6" t="str">
        <f ca="1">_xlfn.FORMULATEXT(C5)</f>
        <v>=TEXTO(A5;"0,000.00")</v>
      </c>
      <c r="C5" s="6" t="str">
        <f>TEXT(A5,"0,000.00")</f>
        <v>12200000,00000</v>
      </c>
    </row>
    <row r="6" spans="1:3" x14ac:dyDescent="0.3">
      <c r="A6" s="13">
        <v>12200000</v>
      </c>
      <c r="B6" s="13" t="str">
        <f ca="1">_xlfn.FORMULATEXT(C6)</f>
        <v>=TEXTO(A6;"#,")</v>
      </c>
      <c r="C6" s="13" t="str">
        <f>TEXT(A6,"#,")</f>
        <v>12200000,</v>
      </c>
    </row>
    <row r="7" spans="1:3" x14ac:dyDescent="0.3">
      <c r="A7" s="6">
        <v>12200000</v>
      </c>
      <c r="B7" s="6" t="str">
        <f ca="1">_xlfn.FORMULATEXT(C7)</f>
        <v>=TEXTO(A7;"#,###.0,")</v>
      </c>
      <c r="C7" s="6" t="str">
        <f>TEXT(A7,"#,###.0,")</f>
        <v>12200000,0,</v>
      </c>
    </row>
    <row r="8" spans="1:3" ht="17.25" thickBot="1" x14ac:dyDescent="0.35">
      <c r="A8" s="4">
        <v>12200000</v>
      </c>
      <c r="B8" s="4" t="str">
        <f ca="1">_xlfn.FORMULATEXT(C8)</f>
        <v>=TEXTO(A8;"0.0,,")</v>
      </c>
      <c r="C8" s="4" t="str">
        <f>TEXT(A8,"0.0,,")</f>
        <v>12.200.000,,</v>
      </c>
    </row>
    <row r="11" spans="1:3" x14ac:dyDescent="0.3">
      <c r="A11" s="46" t="s">
        <v>150</v>
      </c>
    </row>
  </sheetData>
  <hyperlinks>
    <hyperlink ref="A11" r:id="rId1" xr:uid="{00000000-0004-0000-0300-000000000000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17"/>
  <sheetViews>
    <sheetView showGridLines="0" workbookViewId="0"/>
  </sheetViews>
  <sheetFormatPr baseColWidth="10" defaultColWidth="9"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146</v>
      </c>
    </row>
    <row r="2" spans="1:13" ht="17.25" thickBot="1" x14ac:dyDescent="0.35">
      <c r="M2" s="45" t="s">
        <v>200</v>
      </c>
    </row>
    <row r="3" spans="1:13" ht="17.25" thickBot="1" x14ac:dyDescent="0.3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3">
      <c r="A4" s="64">
        <v>1234.56</v>
      </c>
      <c r="B4" s="64" t="s">
        <v>145</v>
      </c>
      <c r="C4" s="64" t="str">
        <f t="shared" ref="C4:C11" ca="1" si="0">_xlfn.FORMULATEXT(D4)</f>
        <v>=TEXTO(A4;"0.00")</v>
      </c>
      <c r="D4" s="64" t="str">
        <f>TEXT(A4,"0.00")</f>
        <v>1.235</v>
      </c>
      <c r="G4" s="47"/>
    </row>
    <row r="5" spans="1:13" x14ac:dyDescent="0.3">
      <c r="A5" s="60">
        <v>1234.56</v>
      </c>
      <c r="B5" s="60" t="s">
        <v>197</v>
      </c>
      <c r="C5" s="60" t="str">
        <f t="shared" ca="1" si="0"/>
        <v>=TEXTO(A5;"#,##0")</v>
      </c>
      <c r="D5" s="60" t="str">
        <f>TEXT(A5,"#,##0")</f>
        <v>1234,560</v>
      </c>
    </row>
    <row r="6" spans="1:13" ht="17.25" thickBot="1" x14ac:dyDescent="0.35">
      <c r="A6" s="65">
        <v>1234.56</v>
      </c>
      <c r="B6" s="65" t="s">
        <v>198</v>
      </c>
      <c r="C6" s="65" t="str">
        <f t="shared" ca="1" si="0"/>
        <v>=TEXTO(A6;"#,##0.00")</v>
      </c>
      <c r="D6" s="65" t="str">
        <f>TEXT(A6,"#,##0.00")</f>
        <v>1234,56000</v>
      </c>
    </row>
    <row r="7" spans="1:13" x14ac:dyDescent="0.3">
      <c r="A7" s="60">
        <v>1234.56</v>
      </c>
      <c r="B7" s="60" t="s">
        <v>193</v>
      </c>
      <c r="C7" s="60" t="str">
        <f t="shared" ca="1" si="0"/>
        <v>=TEXTO(A7;"$#,##0")</v>
      </c>
      <c r="D7" s="60" t="str">
        <f>TEXT(A7,"$#,##0")</f>
        <v>$1234,560</v>
      </c>
    </row>
    <row r="8" spans="1:13" x14ac:dyDescent="0.3">
      <c r="A8" s="59">
        <v>1234.56</v>
      </c>
      <c r="B8" s="59" t="s">
        <v>194</v>
      </c>
      <c r="C8" s="59" t="str">
        <f t="shared" ca="1" si="0"/>
        <v>=TEXTO(A8;"$#,##0.00")</v>
      </c>
      <c r="D8" s="86" t="str">
        <f>TEXT(A8,"$#,##0.00")</f>
        <v>$1234,56000</v>
      </c>
    </row>
    <row r="9" spans="1:13" ht="17.25" thickBot="1" x14ac:dyDescent="0.35">
      <c r="A9" s="66">
        <v>-1234.56</v>
      </c>
      <c r="B9" s="66" t="s">
        <v>199</v>
      </c>
      <c r="C9" s="66" t="str">
        <f t="shared" ca="1" si="0"/>
        <v>=TEXTO(A9;"$#,##0.00_);($#,##0.00)")</v>
      </c>
      <c r="D9" s="66" t="str">
        <f>TEXT(A9,"$#,##0.00_);($#,##0.00)")</f>
        <v>($1234,56000)</v>
      </c>
    </row>
    <row r="10" spans="1:13" x14ac:dyDescent="0.3">
      <c r="A10" s="59">
        <v>1234.56</v>
      </c>
      <c r="B10" s="59" t="s">
        <v>195</v>
      </c>
      <c r="C10" s="59" t="str">
        <f t="shared" ca="1" si="0"/>
        <v>=TEXTO(A10;"$ * #,##0")</v>
      </c>
      <c r="D10" s="59" t="str">
        <f>TEXT(A10,"$ * #,##0")</f>
        <v>$ 1234,560</v>
      </c>
    </row>
    <row r="11" spans="1:13" ht="17.25" thickBot="1" x14ac:dyDescent="0.35">
      <c r="A11" s="61">
        <v>1234.56</v>
      </c>
      <c r="B11" s="61" t="s">
        <v>196</v>
      </c>
      <c r="C11" s="61" t="str">
        <f t="shared" ca="1" si="0"/>
        <v>=TEXTO(A11;"$ * #,##0.00")</v>
      </c>
      <c r="D11" s="61" t="str">
        <f>TEXT(A11,"$ * #,##0.00")</f>
        <v>$ 1234,56000</v>
      </c>
      <c r="F11" s="42"/>
    </row>
    <row r="13" spans="1:13" x14ac:dyDescent="0.3">
      <c r="A13" s="45" t="s">
        <v>191</v>
      </c>
    </row>
    <row r="14" spans="1:13" x14ac:dyDescent="0.3">
      <c r="A14" s="67">
        <v>-1234.56</v>
      </c>
      <c r="B14" s="6" t="s">
        <v>192</v>
      </c>
    </row>
    <row r="15" spans="1:13" x14ac:dyDescent="0.3">
      <c r="A15" s="42"/>
    </row>
    <row r="17" spans="1:1" x14ac:dyDescent="0.3">
      <c r="A17" s="46" t="s">
        <v>150</v>
      </c>
    </row>
  </sheetData>
  <hyperlinks>
    <hyperlink ref="A17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25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161</v>
      </c>
    </row>
    <row r="2" spans="1:5" ht="23.25" x14ac:dyDescent="0.35">
      <c r="A2" s="44"/>
    </row>
    <row r="3" spans="1:5" x14ac:dyDescent="0.3">
      <c r="A3" s="69" t="s">
        <v>201</v>
      </c>
      <c r="B3" s="48">
        <f ca="1">TODAY()</f>
        <v>44859</v>
      </c>
    </row>
    <row r="4" spans="1:5" ht="17.25" thickBot="1" x14ac:dyDescent="0.35"/>
    <row r="5" spans="1:5" ht="17.25" thickBot="1" x14ac:dyDescent="0.3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3">
      <c r="A6" s="24" t="s">
        <v>16</v>
      </c>
      <c r="B6" s="24" t="s">
        <v>17</v>
      </c>
      <c r="C6" s="24" t="s">
        <v>18</v>
      </c>
      <c r="D6" s="24" t="str">
        <f ca="1">_xlfn.FORMULATEXT(E6)</f>
        <v>=TEXTO(B3;"m")</v>
      </c>
      <c r="E6" s="24" t="str">
        <f ca="1">TEXT(B3,"m")</f>
        <v>10</v>
      </c>
    </row>
    <row r="7" spans="1:5" x14ac:dyDescent="0.3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=TEXTO(B3;"mm")</v>
      </c>
      <c r="E7" s="21" t="str">
        <f ca="1">TEXT(B3,"mm")</f>
        <v>10</v>
      </c>
    </row>
    <row r="8" spans="1:5" x14ac:dyDescent="0.3">
      <c r="A8" s="20" t="s">
        <v>16</v>
      </c>
      <c r="B8" s="20" t="s">
        <v>21</v>
      </c>
      <c r="C8" s="20" t="s">
        <v>22</v>
      </c>
      <c r="D8" s="20" t="str">
        <f t="shared" ca="1" si="0"/>
        <v>=TEXTO(B3;"mmm")</v>
      </c>
      <c r="E8" s="20" t="str">
        <f ca="1">TEXT(B3,"mmm")</f>
        <v>oct</v>
      </c>
    </row>
    <row r="9" spans="1:5" x14ac:dyDescent="0.3">
      <c r="A9" s="21" t="s">
        <v>16</v>
      </c>
      <c r="B9" s="21" t="s">
        <v>23</v>
      </c>
      <c r="C9" s="21" t="s">
        <v>24</v>
      </c>
      <c r="D9" s="21" t="str">
        <f t="shared" ca="1" si="0"/>
        <v>=TEXTO(B3;"mmmm")</v>
      </c>
      <c r="E9" s="21" t="str">
        <f ca="1">TEXT(B3,"mmmm")</f>
        <v>octubre</v>
      </c>
    </row>
    <row r="10" spans="1:5" ht="17.25" thickBot="1" x14ac:dyDescent="0.35">
      <c r="A10" s="52" t="s">
        <v>16</v>
      </c>
      <c r="B10" s="52" t="s">
        <v>25</v>
      </c>
      <c r="C10" s="52" t="s">
        <v>26</v>
      </c>
      <c r="D10" s="52" t="str">
        <f t="shared" ca="1" si="0"/>
        <v>=TEXTO(B3;"mmmmm")</v>
      </c>
      <c r="E10" s="52" t="str">
        <f ca="1">TEXT(B3,"mmmmm")</f>
        <v>o</v>
      </c>
    </row>
    <row r="11" spans="1:5" x14ac:dyDescent="0.3">
      <c r="A11" s="21" t="s">
        <v>27</v>
      </c>
      <c r="B11" s="21" t="s">
        <v>28</v>
      </c>
      <c r="C11" s="21" t="s">
        <v>29</v>
      </c>
      <c r="D11" s="21" t="str">
        <f t="shared" ca="1" si="0"/>
        <v>=TEXTO(B3;"d")</v>
      </c>
      <c r="E11" s="21" t="str">
        <f ca="1">TEXT(B3,"d")</f>
        <v>25</v>
      </c>
    </row>
    <row r="12" spans="1:5" x14ac:dyDescent="0.3">
      <c r="A12" s="20" t="s">
        <v>27</v>
      </c>
      <c r="B12" s="20" t="s">
        <v>30</v>
      </c>
      <c r="C12" s="20" t="s">
        <v>31</v>
      </c>
      <c r="D12" s="20" t="str">
        <f t="shared" ca="1" si="0"/>
        <v>=TEXTO(B3;"dd")</v>
      </c>
      <c r="E12" s="20" t="str">
        <f ca="1">TEXT(B3,"dd")</f>
        <v>25</v>
      </c>
    </row>
    <row r="13" spans="1:5" x14ac:dyDescent="0.3">
      <c r="A13" s="21" t="s">
        <v>27</v>
      </c>
      <c r="B13" s="21" t="s">
        <v>32</v>
      </c>
      <c r="C13" s="21" t="s">
        <v>33</v>
      </c>
      <c r="D13" s="21" t="str">
        <f t="shared" ca="1" si="0"/>
        <v>=TEXTO(B3;"ddd")</v>
      </c>
      <c r="E13" s="21" t="str">
        <f ca="1">TEXT(B3,"ddd")</f>
        <v>ma</v>
      </c>
    </row>
    <row r="14" spans="1:5" ht="17.25" thickBot="1" x14ac:dyDescent="0.35">
      <c r="A14" s="52" t="s">
        <v>27</v>
      </c>
      <c r="B14" s="52" t="s">
        <v>34</v>
      </c>
      <c r="C14" s="52" t="s">
        <v>35</v>
      </c>
      <c r="D14" s="52" t="str">
        <f t="shared" ca="1" si="0"/>
        <v>=TEXTO(B3;"dddd")</v>
      </c>
      <c r="E14" s="52" t="str">
        <f ca="1">TEXT(B3,"dddd")</f>
        <v>martes</v>
      </c>
    </row>
    <row r="15" spans="1:5" x14ac:dyDescent="0.3">
      <c r="A15" s="21" t="s">
        <v>36</v>
      </c>
      <c r="B15" s="21" t="s">
        <v>37</v>
      </c>
      <c r="C15" s="21" t="s">
        <v>38</v>
      </c>
      <c r="D15" s="21" t="str">
        <f t="shared" ca="1" si="0"/>
        <v>=TEXTO(B3;"yy")</v>
      </c>
      <c r="E15" s="21" t="str">
        <f ca="1">TEXT(B3,"yy")</f>
        <v>yy</v>
      </c>
    </row>
    <row r="16" spans="1:5" ht="17.25" thickBot="1" x14ac:dyDescent="0.35">
      <c r="A16" s="22" t="s">
        <v>36</v>
      </c>
      <c r="B16" s="22" t="s">
        <v>39</v>
      </c>
      <c r="C16" s="22" t="s">
        <v>40</v>
      </c>
      <c r="D16" s="22" t="str">
        <f t="shared" ca="1" si="0"/>
        <v>=TEXTO(B3;"yyyy")</v>
      </c>
      <c r="E16" s="22" t="str">
        <f ca="1">TEXT(B3,"yyyy")</f>
        <v>yyyy</v>
      </c>
    </row>
    <row r="18" spans="1:3" x14ac:dyDescent="0.3">
      <c r="A18" s="45" t="s">
        <v>158</v>
      </c>
    </row>
    <row r="19" spans="1:3" ht="17.25" thickBot="1" x14ac:dyDescent="0.35"/>
    <row r="20" spans="1:3" ht="17.25" thickBot="1" x14ac:dyDescent="0.35">
      <c r="B20" s="1" t="s">
        <v>13</v>
      </c>
      <c r="C20" s="1" t="s">
        <v>92</v>
      </c>
    </row>
    <row r="21" spans="1:3" ht="17.25" thickBot="1" x14ac:dyDescent="0.35">
      <c r="B21" s="35" t="str">
        <f ca="1">_xlfn.FORMULATEXT(C21)</f>
        <v>=TEXTO(StartDate;"m")</v>
      </c>
      <c r="C21" s="35" t="str">
        <f ca="1">TEXT(StartDate,"m")</f>
        <v>10</v>
      </c>
    </row>
    <row r="23" spans="1:3" x14ac:dyDescent="0.3">
      <c r="A23" s="46" t="s">
        <v>159</v>
      </c>
    </row>
    <row r="25" spans="1:3" x14ac:dyDescent="0.3">
      <c r="A25" s="46" t="s">
        <v>150</v>
      </c>
    </row>
  </sheetData>
  <hyperlinks>
    <hyperlink ref="A23" r:id="rId1" xr:uid="{00000000-0004-0000-0500-000000000000}"/>
    <hyperlink ref="A25" r:id="rId2" xr:uid="{00000000-0004-0000-0500-000001000000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1"/>
  <sheetViews>
    <sheetView showGridLines="0" workbookViewId="0">
      <selection activeCell="B3" sqref="B3"/>
    </sheetView>
  </sheetViews>
  <sheetFormatPr baseColWidth="10" defaultColWidth="9"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160</v>
      </c>
    </row>
    <row r="3" spans="1:8" x14ac:dyDescent="0.3">
      <c r="A3" t="s">
        <v>203</v>
      </c>
      <c r="B3" s="49">
        <f ca="1">NOW()</f>
        <v>44859.378327546299</v>
      </c>
    </row>
    <row r="4" spans="1:8" ht="17.25" thickBot="1" x14ac:dyDescent="0.35"/>
    <row r="5" spans="1:8" ht="17.25" thickBot="1" x14ac:dyDescent="0.3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3">
      <c r="A6" s="3" t="s">
        <v>93</v>
      </c>
      <c r="B6" s="70" t="s">
        <v>97</v>
      </c>
      <c r="C6" s="3" t="s">
        <v>101</v>
      </c>
      <c r="D6" s="3" t="str">
        <f ca="1">_xlfn.FORMULATEXT(E6)</f>
        <v>=TEXTO(B3;"h")</v>
      </c>
      <c r="E6" s="3" t="str">
        <f ca="1">TEXT(B3,"h")</f>
        <v>9</v>
      </c>
    </row>
    <row r="7" spans="1:8" ht="17.25" thickBot="1" x14ac:dyDescent="0.3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=TEXTO(B3;"hh")</v>
      </c>
      <c r="E7" s="51" t="str">
        <f ca="1">TEXT(B3,"hh")</f>
        <v>09</v>
      </c>
      <c r="H7" s="40"/>
    </row>
    <row r="8" spans="1:8" x14ac:dyDescent="0.3">
      <c r="A8" s="13" t="s">
        <v>94</v>
      </c>
      <c r="B8" s="72" t="s">
        <v>99</v>
      </c>
      <c r="C8" s="13" t="s">
        <v>18</v>
      </c>
      <c r="D8" s="13" t="str">
        <f t="shared" ca="1" si="0"/>
        <v>=TEXTO(B3;"m")</v>
      </c>
      <c r="E8" s="13" t="str">
        <f ca="1">TEXT(B3,"m")</f>
        <v>10</v>
      </c>
    </row>
    <row r="9" spans="1:8" ht="17.25" thickBot="1" x14ac:dyDescent="0.35">
      <c r="A9" s="51" t="s">
        <v>94</v>
      </c>
      <c r="B9" s="71" t="s">
        <v>100</v>
      </c>
      <c r="C9" s="51" t="s">
        <v>20</v>
      </c>
      <c r="D9" s="51" t="str">
        <f t="shared" ca="1" si="0"/>
        <v>=TEXTO(B3;"mm")</v>
      </c>
      <c r="E9" s="51" t="str">
        <f ca="1">TEXT(B3,"mm")</f>
        <v>10</v>
      </c>
    </row>
    <row r="10" spans="1:8" x14ac:dyDescent="0.3">
      <c r="A10" s="13" t="s">
        <v>95</v>
      </c>
      <c r="B10" s="72" t="s">
        <v>99</v>
      </c>
      <c r="C10" s="13" t="s">
        <v>102</v>
      </c>
      <c r="D10" s="13" t="str">
        <f t="shared" ca="1" si="0"/>
        <v>=TEXTO(B3;"s")</v>
      </c>
      <c r="E10" s="13" t="str">
        <f ca="1">TEXT(B3,"s")</f>
        <v>48</v>
      </c>
    </row>
    <row r="11" spans="1:8" ht="17.25" thickBot="1" x14ac:dyDescent="0.35">
      <c r="A11" s="51" t="s">
        <v>95</v>
      </c>
      <c r="B11" s="71" t="s">
        <v>100</v>
      </c>
      <c r="C11" s="51" t="s">
        <v>104</v>
      </c>
      <c r="D11" s="51" t="str">
        <f t="shared" ca="1" si="0"/>
        <v>=TEXTO(B3;"ss")</v>
      </c>
      <c r="E11" s="51" t="str">
        <f ca="1">TEXT(B3,"ss")</f>
        <v>48</v>
      </c>
    </row>
    <row r="12" spans="1:8" x14ac:dyDescent="0.3">
      <c r="A12" s="13" t="s">
        <v>96</v>
      </c>
      <c r="B12" s="73">
        <f ca="1">StartTime</f>
        <v>44859.378327546299</v>
      </c>
      <c r="C12" s="13" t="s">
        <v>105</v>
      </c>
      <c r="D12" s="13" t="str">
        <f t="shared" ca="1" si="0"/>
        <v>=TEXTO(B3;"h AM/PM")</v>
      </c>
      <c r="E12" s="13" t="str">
        <f ca="1">TEXT(B3,"h AM/PM")</f>
        <v>9 AM</v>
      </c>
    </row>
    <row r="13" spans="1:8" x14ac:dyDescent="0.3">
      <c r="A13" s="6" t="s">
        <v>96</v>
      </c>
      <c r="B13" s="74">
        <f ca="1">StartTime</f>
        <v>44859.378327546299</v>
      </c>
      <c r="C13" s="6" t="s">
        <v>106</v>
      </c>
      <c r="D13" s="6" t="str">
        <f t="shared" ca="1" si="0"/>
        <v>=TEXTO(B3;"h:mm AM/PM")</v>
      </c>
      <c r="E13" s="6" t="str">
        <f ca="1">TEXT(B3,"h:mm AM/PM")</f>
        <v>9:04 AM</v>
      </c>
    </row>
    <row r="14" spans="1:8" x14ac:dyDescent="0.3">
      <c r="A14" s="13" t="s">
        <v>96</v>
      </c>
      <c r="B14" s="75">
        <f ca="1">StartTime</f>
        <v>44859.378327546299</v>
      </c>
      <c r="C14" s="13" t="s">
        <v>107</v>
      </c>
      <c r="D14" s="13" t="str">
        <f t="shared" ca="1" si="0"/>
        <v>=TEXTO(B3;"h:mm:ss A/P")</v>
      </c>
      <c r="E14" s="13" t="str">
        <f ca="1">TEXT(B3,"h:mm:ss A/P")</f>
        <v>9:04:48 A</v>
      </c>
    </row>
    <row r="15" spans="1:8" ht="17.25" thickBot="1" x14ac:dyDescent="0.35">
      <c r="A15" s="51" t="s">
        <v>96</v>
      </c>
      <c r="B15" s="76">
        <f ca="1">StartTime</f>
        <v>44859.378327546299</v>
      </c>
      <c r="C15" s="51" t="s">
        <v>110</v>
      </c>
      <c r="D15" s="51" t="str">
        <f t="shared" ca="1" si="0"/>
        <v>=TEXTO(B3;"h:mm:ss.00")</v>
      </c>
      <c r="E15" s="51" t="e">
        <f ca="1">TEXT(B3,"h:mm:ss.00")</f>
        <v>#VALUE!</v>
      </c>
    </row>
    <row r="16" spans="1:8" ht="33" x14ac:dyDescent="0.3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=TEXTO(B16;"[h]:mm")</v>
      </c>
      <c r="E16" s="20" t="str">
        <f>TEXT(B16,"[h]:mm")</f>
        <v>1:02</v>
      </c>
    </row>
    <row r="17" spans="1:5" ht="33" x14ac:dyDescent="0.3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=TEXTO(B17;"[mm]:ss")</v>
      </c>
      <c r="E17" s="21" t="str">
        <f>TEXT(B17,"[mm]:ss")</f>
        <v>62:16</v>
      </c>
    </row>
    <row r="18" spans="1:5" ht="50.25" thickBot="1" x14ac:dyDescent="0.3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=TEXTO(B18;"[ss].00")</v>
      </c>
      <c r="E18" s="22" t="e">
        <f>TEXT(B18,"[ss].00")</f>
        <v>#VALUE!</v>
      </c>
    </row>
    <row r="21" spans="1:5" x14ac:dyDescent="0.3">
      <c r="A21" s="46" t="s">
        <v>150</v>
      </c>
    </row>
  </sheetData>
  <hyperlinks>
    <hyperlink ref="A21" r:id="rId1" xr:uid="{00000000-0004-0000-0600-000000000000}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0"/>
  <sheetViews>
    <sheetView showGridLines="0" workbookViewId="0">
      <selection activeCell="A17" sqref="A17"/>
    </sheetView>
  </sheetViews>
  <sheetFormatPr baseColWidth="10" defaultColWidth="9"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162</v>
      </c>
    </row>
    <row r="3" spans="1:2" x14ac:dyDescent="0.3">
      <c r="A3" t="s">
        <v>207</v>
      </c>
      <c r="B3" s="50">
        <f ca="1">NOW()</f>
        <v>44859.378327546299</v>
      </c>
    </row>
    <row r="4" spans="1:2" ht="17.25" thickBot="1" x14ac:dyDescent="0.35"/>
    <row r="5" spans="1:2" ht="17.25" thickBot="1" x14ac:dyDescent="0.35">
      <c r="A5" s="2" t="s">
        <v>13</v>
      </c>
      <c r="B5" s="2" t="s">
        <v>92</v>
      </c>
    </row>
    <row r="6" spans="1:2" x14ac:dyDescent="0.3">
      <c r="A6" s="38" t="str">
        <f ca="1">_xlfn.FORMULATEXT(B6)</f>
        <v>="Date: "&amp;TEXTO(B3;"mm/dd/yyyy")</v>
      </c>
      <c r="B6" s="38" t="str">
        <f ca="1">"Date: "&amp;TEXT(B3,"mm/dd/yyyy")</f>
        <v>Date: 10/25/yyyy</v>
      </c>
    </row>
    <row r="7" spans="1:2" ht="17.25" thickBot="1" x14ac:dyDescent="0.35">
      <c r="A7" s="39" t="str">
        <f ca="1">_xlfn.FORMULATEXT(B7)</f>
        <v>="Date-time: " &amp; TEXTO(B3; "m/d/yyyy h:mm AM/PM")</v>
      </c>
      <c r="B7" s="39" t="str">
        <f ca="1">"Date-time: " &amp; TEXT(B3, "m/d/yyyy h:mm AM/PM")</f>
        <v>Date-time: 10/25/yyyy 9:04 AM</v>
      </c>
    </row>
    <row r="10" spans="1:2" x14ac:dyDescent="0.3">
      <c r="A10" s="45" t="s">
        <v>215</v>
      </c>
    </row>
    <row r="11" spans="1:2" x14ac:dyDescent="0.3">
      <c r="A11" t="str">
        <f ca="1">"Today is "&amp;TEXT(B3,"dddd, mmmm yyyy")&amp;", and the current time is "&amp;TEXT(B3,"hh/mm AM/PM")&amp;"."</f>
        <v>Today is martes, octubre yyyy, and the current time is 09/04 AM.</v>
      </c>
    </row>
    <row r="13" spans="1:2" x14ac:dyDescent="0.3">
      <c r="A13" t="str">
        <f ca="1">_xlfn.FORMULATEXT(A11)</f>
        <v>="Today is "&amp;TEXTO(B3;"dddd, mmmm yyyy")&amp;", and the current time is "&amp;TEXTO(B3;"hh/mm AM/PM")&amp;"."</v>
      </c>
    </row>
    <row r="20" spans="1:1" x14ac:dyDescent="0.3">
      <c r="A20" s="46" t="s">
        <v>150</v>
      </c>
    </row>
  </sheetData>
  <hyperlinks>
    <hyperlink ref="A20" r:id="rId1" xr:uid="{00000000-0004-0000-0700-000000000000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G16"/>
  <sheetViews>
    <sheetView showGridLines="0" workbookViewId="0">
      <selection activeCell="A3" sqref="A3"/>
    </sheetView>
  </sheetViews>
  <sheetFormatPr baseColWidth="10" defaultColWidth="9" defaultRowHeight="16.5" x14ac:dyDescent="0.3"/>
  <cols>
    <col min="1" max="1" width="14" bestFit="1" customWidth="1"/>
    <col min="2" max="2" width="11.25" bestFit="1" customWidth="1"/>
    <col min="3" max="3" width="16" customWidth="1"/>
    <col min="4" max="4" width="8.12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219</v>
      </c>
    </row>
    <row r="2" spans="1:7" ht="17.25" thickBot="1" x14ac:dyDescent="0.35"/>
    <row r="3" spans="1:7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3">
      <c r="A4" s="3">
        <v>0.24474008839296191</v>
      </c>
      <c r="B4" s="3" t="s">
        <v>225</v>
      </c>
      <c r="C4" s="3" t="str">
        <f t="shared" ref="C4:C6" ca="1" si="0">_xlfn.FORMULATEXT(D4)</f>
        <v>=TEXTO(A4;"0%")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226</v>
      </c>
      <c r="C5" s="6" t="str">
        <f t="shared" ca="1" si="0"/>
        <v>=TEXTO(A5;"0.0%")</v>
      </c>
      <c r="D5" s="6" t="str">
        <f>TEXT(A5,"0.0%")</f>
        <v>24%</v>
      </c>
    </row>
    <row r="6" spans="1:7" ht="17.25" thickBot="1" x14ac:dyDescent="0.35">
      <c r="A6" s="4">
        <v>0.24474008839296191</v>
      </c>
      <c r="B6" s="4" t="s">
        <v>227</v>
      </c>
      <c r="C6" s="4" t="str">
        <f t="shared" ca="1" si="0"/>
        <v>=TEXTO(A6;"0.00%")</v>
      </c>
      <c r="D6" s="4" t="str">
        <f>TEXT(A6,"0.00%")</f>
        <v>024%</v>
      </c>
    </row>
    <row r="16" spans="1:7" x14ac:dyDescent="0.3">
      <c r="A16" s="46" t="s">
        <v>150</v>
      </c>
    </row>
  </sheetData>
  <hyperlinks>
    <hyperlink ref="A16" r:id="rId1" xr:uid="{00000000-0004-0000-0800-000000000000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2022-10-25T07:05:29Z</dcterms:modified>
</cp:coreProperties>
</file>