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107368\sala club archivos todos usuarios\2022\INFORMES MENSUALES\INFORMES MENSUALES 2022\VALLADOLID\FACTURACIÓN\"/>
    </mc:Choice>
  </mc:AlternateContent>
  <bookViews>
    <workbookView xWindow="0" yWindow="0" windowWidth="28800" windowHeight="11100" tabRatio="652" activeTab="2"/>
  </bookViews>
  <sheets>
    <sheet name="FACTURACION SEPTIEMBRE" sheetId="98" r:id="rId1"/>
    <sheet name="Totales" sheetId="103" r:id="rId2"/>
    <sheet name="LOGIRAIL" sheetId="104" r:id="rId3"/>
  </sheets>
  <calcPr calcId="162913"/>
</workbook>
</file>

<file path=xl/calcChain.xml><?xml version="1.0" encoding="utf-8"?>
<calcChain xmlns="http://schemas.openxmlformats.org/spreadsheetml/2006/main">
  <c r="O62" i="104" l="1"/>
  <c r="F62" i="98" l="1"/>
  <c r="F63" i="98"/>
  <c r="F62" i="104"/>
  <c r="AG62" i="104" l="1"/>
  <c r="AF62" i="104"/>
  <c r="AE62" i="104"/>
  <c r="AD62" i="104"/>
  <c r="AC62" i="104"/>
  <c r="AB62" i="104"/>
  <c r="AA62" i="104"/>
  <c r="Z62" i="104"/>
  <c r="Y62" i="104"/>
  <c r="X62" i="104"/>
  <c r="W62" i="104"/>
  <c r="V62" i="104"/>
  <c r="U62" i="104"/>
  <c r="T62" i="104"/>
  <c r="S62" i="104"/>
  <c r="R62" i="104"/>
  <c r="Q62" i="104"/>
  <c r="P62" i="104"/>
  <c r="N62" i="104"/>
  <c r="M62" i="104"/>
  <c r="L62" i="104"/>
  <c r="K62" i="104"/>
  <c r="J62" i="104"/>
  <c r="I62" i="104"/>
  <c r="H62" i="104"/>
  <c r="G62" i="104"/>
  <c r="E62" i="104"/>
  <c r="D62" i="104"/>
  <c r="C62" i="104"/>
  <c r="AH63" i="104"/>
  <c r="AG65" i="104"/>
  <c r="AF65" i="104"/>
  <c r="AE65" i="104"/>
  <c r="AD65" i="104"/>
  <c r="AC65" i="104"/>
  <c r="AB65" i="104"/>
  <c r="AA65" i="104"/>
  <c r="Z65" i="104"/>
  <c r="Y65" i="104"/>
  <c r="X65" i="104"/>
  <c r="W65" i="104"/>
  <c r="V65" i="104"/>
  <c r="U65" i="104"/>
  <c r="T65" i="104"/>
  <c r="S65" i="104"/>
  <c r="R65" i="104"/>
  <c r="Q65" i="104"/>
  <c r="P65" i="104"/>
  <c r="O65" i="104"/>
  <c r="N65" i="104"/>
  <c r="M65" i="104"/>
  <c r="L65" i="104"/>
  <c r="K65" i="104"/>
  <c r="J65" i="104"/>
  <c r="I65" i="104"/>
  <c r="H65" i="104"/>
  <c r="G65" i="104"/>
  <c r="F65" i="104"/>
  <c r="E65" i="104"/>
  <c r="D65" i="104"/>
  <c r="C65" i="104"/>
  <c r="C62" i="98"/>
  <c r="AH62" i="104" l="1"/>
  <c r="AH64" i="104" s="1"/>
  <c r="J12" i="103" l="1"/>
  <c r="D63" i="98" l="1"/>
  <c r="E63" i="98"/>
  <c r="G63" i="98"/>
  <c r="H63" i="98"/>
  <c r="I63" i="98"/>
  <c r="J63" i="98"/>
  <c r="L63" i="98"/>
  <c r="M63" i="98"/>
  <c r="N63" i="98"/>
  <c r="O63" i="98"/>
  <c r="P63" i="98"/>
  <c r="Q63" i="98"/>
  <c r="R63" i="98"/>
  <c r="S63" i="98"/>
  <c r="T63" i="98"/>
  <c r="U63" i="98"/>
  <c r="V63" i="98"/>
  <c r="W63" i="98"/>
  <c r="X63" i="98"/>
  <c r="Y63" i="98"/>
  <c r="Z63" i="98"/>
  <c r="AA63" i="98"/>
  <c r="AB63" i="98"/>
  <c r="AC63" i="98"/>
  <c r="AD63" i="98"/>
  <c r="AE63" i="98"/>
  <c r="AF63" i="98"/>
  <c r="AG63" i="98"/>
  <c r="H12" i="103" l="1"/>
  <c r="C12" i="103"/>
  <c r="E12" i="103"/>
  <c r="I12" i="103"/>
  <c r="D12" i="103"/>
  <c r="AC62" i="98"/>
  <c r="AB62" i="98" l="1"/>
  <c r="X62" i="98" l="1"/>
  <c r="W62" i="98" l="1"/>
  <c r="T62" i="98" l="1"/>
  <c r="D62" i="98" l="1"/>
  <c r="AG62" i="98" l="1"/>
  <c r="AE62" i="98" l="1"/>
  <c r="N62" i="98" l="1"/>
  <c r="C63" i="98" l="1"/>
  <c r="F12" i="103" s="1"/>
  <c r="H62" i="98" l="1"/>
  <c r="L62" i="98" l="1"/>
  <c r="I62" i="98" l="1"/>
  <c r="E62" i="98" l="1"/>
  <c r="G62" i="98" l="1"/>
  <c r="J62" i="98"/>
  <c r="M62" i="98"/>
  <c r="O62" i="98"/>
  <c r="P62" i="98"/>
  <c r="Q62" i="98"/>
  <c r="R62" i="98"/>
  <c r="S62" i="98"/>
  <c r="U62" i="98"/>
  <c r="V62" i="98"/>
  <c r="Y62" i="98"/>
  <c r="Z62" i="98"/>
  <c r="AA62" i="98"/>
  <c r="AD62" i="98"/>
  <c r="AF62" i="98"/>
  <c r="AH62" i="98" l="1"/>
  <c r="F7" i="103"/>
  <c r="I7" i="103"/>
  <c r="E7" i="103"/>
  <c r="C7" i="103"/>
  <c r="H7" i="103"/>
  <c r="D7" i="103"/>
  <c r="K63" i="98"/>
  <c r="K62" i="98"/>
  <c r="G7" i="103" l="1"/>
  <c r="J7" i="103"/>
  <c r="G12" i="103"/>
  <c r="K12" i="103" s="1"/>
  <c r="K7" i="103" l="1"/>
</calcChain>
</file>

<file path=xl/sharedStrings.xml><?xml version="1.0" encoding="utf-8"?>
<sst xmlns="http://schemas.openxmlformats.org/spreadsheetml/2006/main" count="240" uniqueCount="59">
  <si>
    <t>J</t>
  </si>
  <si>
    <t>V</t>
  </si>
  <si>
    <t>S</t>
  </si>
  <si>
    <t>D</t>
  </si>
  <si>
    <t>L</t>
  </si>
  <si>
    <t>M</t>
  </si>
  <si>
    <t>X</t>
  </si>
  <si>
    <t>TOTAL CLIENTES</t>
  </si>
  <si>
    <t>TRENES</t>
  </si>
  <si>
    <t>TOTAL TRENES</t>
  </si>
  <si>
    <t>CLIENTES LUNES</t>
  </si>
  <si>
    <t>TRENES LUNES</t>
  </si>
  <si>
    <t>TRENES MARTES</t>
  </si>
  <si>
    <t>TRENES MIERCOLES</t>
  </si>
  <si>
    <t>TRENES JUEVES</t>
  </si>
  <si>
    <t>TRENES VIERNES</t>
  </si>
  <si>
    <t>TRENES SABADO</t>
  </si>
  <si>
    <t>TRENES DOMINGOS</t>
  </si>
  <si>
    <t>CLIENTES MARTES</t>
  </si>
  <si>
    <t>CLIENTES MIERCOLES</t>
  </si>
  <si>
    <t>CLIENTES JUEVES</t>
  </si>
  <si>
    <t>CLIENTES VIERNES</t>
  </si>
  <si>
    <t>CLIENTES SABADO</t>
  </si>
  <si>
    <t>CLIENTES DOMINGO</t>
  </si>
  <si>
    <t>Nº TREN</t>
  </si>
  <si>
    <t>DIA CIRC.</t>
  </si>
  <si>
    <t>CLIENTES FESTIVOS</t>
  </si>
  <si>
    <t>TRENES FESTIVOS</t>
  </si>
  <si>
    <t>TOTAL CLIENTES MES-SEPTIEMBRE</t>
  </si>
  <si>
    <t>TOTAL TRENES-MES SEPTIEMBRE</t>
  </si>
  <si>
    <t>SEPTIEMBRE</t>
  </si>
  <si>
    <t>Circula lunes a viernes</t>
  </si>
  <si>
    <t>Circula lunes a sabado</t>
  </si>
  <si>
    <t>Circula a diario</t>
  </si>
  <si>
    <t>4078 / 34078</t>
  </si>
  <si>
    <t>Circula lunes a viernes y sabados</t>
  </si>
  <si>
    <t>Circula sabados y domingos</t>
  </si>
  <si>
    <t>4110 (Castellón)</t>
  </si>
  <si>
    <t>Circula de lunes a jueves, sábados y domingos</t>
  </si>
  <si>
    <t>4110 (Oropesa)</t>
  </si>
  <si>
    <t>4110 (Vinaròs)</t>
  </si>
  <si>
    <t>Circula viernes</t>
  </si>
  <si>
    <t>Circula lunes a viernes y domingos</t>
  </si>
  <si>
    <t>Circula viernes y domingo</t>
  </si>
  <si>
    <t>Circula los viernes</t>
  </si>
  <si>
    <t>Circula lunes y miercoles</t>
  </si>
  <si>
    <t>4167/4267/37267</t>
  </si>
  <si>
    <t>Circula domingos</t>
  </si>
  <si>
    <t>Circula diario</t>
  </si>
  <si>
    <t>4166/4266</t>
  </si>
  <si>
    <t>Circula de lunes a viernes y domingos</t>
  </si>
  <si>
    <t>Avant especial</t>
  </si>
  <si>
    <t>TOTAL CLIENTES CENTRO DE SERVICIOS</t>
  </si>
  <si>
    <t>TOTAL CLIENTES CONTROL DE ACCESO</t>
  </si>
  <si>
    <t>TOTAL VIAJEROS VALLADOLID</t>
  </si>
  <si>
    <t xml:space="preserve"> </t>
  </si>
  <si>
    <t xml:space="preserve">4209 / 4709 </t>
  </si>
  <si>
    <t xml:space="preserve">Circula sabados </t>
  </si>
  <si>
    <t>Circula sabados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</si>
</sst>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0.0"/>
  </numFmts>
  <fonts count="19" x14ac:knownFonts="1">
    <font>
      <sz val="10"/>
      <name val="Arial"/>
    </font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0"/>
      <name val="Arial"/>
      <family val="2"/>
    </font>
    <font>
      <sz val="10"/>
      <name val="Century Gothic"/>
      <family val="2"/>
    </font>
    <font>
      <b/>
      <sz val="10"/>
      <color indexed="9"/>
      <name val="Century Gothic"/>
      <family val="2"/>
    </font>
    <font>
      <b/>
      <sz val="10"/>
      <color theme="0"/>
      <name val="Century Gothic"/>
      <family val="2"/>
    </font>
    <font>
      <b/>
      <sz val="8"/>
      <color theme="0"/>
      <name val="Century Gothic"/>
      <family val="2"/>
    </font>
    <font>
      <b/>
      <sz val="16"/>
      <color rgb="FF993366"/>
      <name val="Century Gothic"/>
      <family val="2"/>
    </font>
    <font>
      <b/>
      <sz val="8"/>
      <name val="Century Gothic"/>
      <family val="2"/>
    </font>
    <font>
      <b/>
      <sz val="8"/>
      <color theme="1"/>
      <name val="Arial"/>
      <family val="2"/>
    </font>
    <font>
      <b/>
      <sz val="10"/>
      <color theme="0"/>
      <name val="Arial"/>
      <family val="2"/>
    </font>
    <font>
      <b/>
      <sz val="10"/>
      <name val="Century Gothic"/>
      <family val="2"/>
    </font>
    <font>
      <sz val="10"/>
      <color theme="1"/>
      <name val="Century Gothic"/>
      <family val="2"/>
      <scheme val="minor"/>
    </font>
    <font>
      <sz val="10"/>
      <name val="Century Gothic"/>
      <family val="2"/>
      <scheme val="major"/>
    </font>
    <font>
      <b/>
      <sz val="11"/>
      <color theme="0"/>
      <name val="Century Gothic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Renfe Vialog Light"/>
    </font>
  </fonts>
  <fills count="4">
    <fill>
      <patternFill patternType="none"/>
    </fill>
    <fill>
      <patternFill patternType="gray125"/>
    </fill>
    <fill>
      <patternFill patternType="solid">
        <fgColor rgb="FFCC3399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0" borderId="0"/>
    <xf numFmtId="0" fontId="2" fillId="0" borderId="0"/>
    <xf numFmtId="44" fontId="3" fillId="0" borderId="0" applyFont="0" applyFill="0" applyBorder="0" applyAlignment="0" applyProtection="0"/>
    <xf numFmtId="0" fontId="1" fillId="0" borderId="0"/>
    <xf numFmtId="0" fontId="3" fillId="0" borderId="0"/>
    <xf numFmtId="0" fontId="16" fillId="0" borderId="0"/>
  </cellStyleXfs>
  <cellXfs count="107">
    <xf numFmtId="0" fontId="0" fillId="0" borderId="0" xfId="0"/>
    <xf numFmtId="0" fontId="4" fillId="0" borderId="0" xfId="0" applyFont="1"/>
    <xf numFmtId="0" fontId="4" fillId="0" borderId="0" xfId="0" applyFont="1" applyBorder="1"/>
    <xf numFmtId="164" fontId="8" fillId="3" borderId="18" xfId="0" applyNumberFormat="1" applyFont="1" applyFill="1" applyBorder="1" applyAlignment="1">
      <alignment vertical="center" wrapText="1"/>
    </xf>
    <xf numFmtId="0" fontId="12" fillId="0" borderId="7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5" fillId="2" borderId="12" xfId="2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/>
    </xf>
    <xf numFmtId="164" fontId="4" fillId="0" borderId="16" xfId="0" applyNumberFormat="1" applyFont="1" applyBorder="1"/>
    <xf numFmtId="0" fontId="4" fillId="0" borderId="2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0" fillId="2" borderId="25" xfId="0" applyFont="1" applyFill="1" applyBorder="1" applyAlignment="1">
      <alignment horizontal="center"/>
    </xf>
    <xf numFmtId="0" fontId="10" fillId="2" borderId="26" xfId="0" applyFont="1" applyFill="1" applyBorder="1" applyAlignment="1">
      <alignment horizontal="center"/>
    </xf>
    <xf numFmtId="164" fontId="4" fillId="0" borderId="11" xfId="0" applyNumberFormat="1" applyFont="1" applyBorder="1"/>
    <xf numFmtId="0" fontId="17" fillId="0" borderId="1" xfId="6" applyFont="1" applyBorder="1" applyAlignment="1" applyProtection="1">
      <alignment horizontal="center" vertical="center" wrapText="1"/>
      <protection locked="0"/>
    </xf>
    <xf numFmtId="0" fontId="17" fillId="0" borderId="30" xfId="6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10" fillId="2" borderId="32" xfId="0" applyFont="1" applyFill="1" applyBorder="1" applyAlignment="1">
      <alignment horizontal="center"/>
    </xf>
    <xf numFmtId="0" fontId="14" fillId="0" borderId="2" xfId="6" applyFont="1" applyBorder="1" applyAlignment="1" applyProtection="1">
      <alignment horizontal="center" vertical="center" wrapText="1" shrinkToFit="1"/>
      <protection locked="0"/>
    </xf>
    <xf numFmtId="0" fontId="14" fillId="0" borderId="1" xfId="6" applyFont="1" applyBorder="1" applyAlignment="1" applyProtection="1">
      <alignment horizontal="center" vertical="center" wrapText="1"/>
      <protection locked="0"/>
    </xf>
    <xf numFmtId="0" fontId="17" fillId="0" borderId="26" xfId="6" applyFont="1" applyBorder="1" applyAlignment="1" applyProtection="1">
      <alignment horizontal="center" vertical="center" wrapText="1" shrinkToFit="1"/>
      <protection locked="0"/>
    </xf>
    <xf numFmtId="0" fontId="17" fillId="0" borderId="24" xfId="6" applyFont="1" applyBorder="1" applyAlignment="1" applyProtection="1">
      <alignment horizontal="center" vertical="center" wrapText="1"/>
      <protection locked="0"/>
    </xf>
    <xf numFmtId="0" fontId="15" fillId="2" borderId="33" xfId="2" applyFont="1" applyFill="1" applyBorder="1" applyAlignment="1">
      <alignment horizontal="center" vertical="center"/>
    </xf>
    <xf numFmtId="0" fontId="15" fillId="2" borderId="34" xfId="2" applyFont="1" applyFill="1" applyBorder="1" applyAlignment="1">
      <alignment horizontal="center" vertical="center"/>
    </xf>
    <xf numFmtId="0" fontId="15" fillId="2" borderId="35" xfId="2" applyFont="1" applyFill="1" applyBorder="1" applyAlignment="1">
      <alignment horizontal="center" vertical="center"/>
    </xf>
    <xf numFmtId="0" fontId="15" fillId="2" borderId="36" xfId="2" applyFont="1" applyFill="1" applyBorder="1" applyAlignment="1">
      <alignment horizontal="center" vertical="center"/>
    </xf>
    <xf numFmtId="0" fontId="18" fillId="0" borderId="22" xfId="2" applyFont="1" applyFill="1" applyBorder="1" applyAlignment="1" applyProtection="1">
      <alignment horizontal="center"/>
      <protection locked="0"/>
    </xf>
    <xf numFmtId="0" fontId="18" fillId="0" borderId="23" xfId="2" applyFont="1" applyFill="1" applyBorder="1" applyAlignment="1" applyProtection="1">
      <alignment horizontal="center"/>
      <protection locked="0"/>
    </xf>
    <xf numFmtId="0" fontId="18" fillId="0" borderId="29" xfId="2" applyFont="1" applyFill="1" applyBorder="1" applyAlignment="1" applyProtection="1">
      <alignment horizontal="center"/>
      <protection locked="0"/>
    </xf>
    <xf numFmtId="0" fontId="12" fillId="0" borderId="0" xfId="0" applyFont="1"/>
    <xf numFmtId="0" fontId="4" fillId="0" borderId="11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17" fillId="0" borderId="41" xfId="0" applyFont="1" applyBorder="1" applyAlignment="1" applyProtection="1">
      <alignment horizontal="center" vertical="center" wrapText="1"/>
      <protection locked="0"/>
    </xf>
    <xf numFmtId="0" fontId="17" fillId="0" borderId="31" xfId="6" applyFont="1" applyBorder="1" applyAlignment="1" applyProtection="1">
      <alignment horizontal="center" vertical="center" wrapText="1"/>
      <protection locked="0"/>
    </xf>
    <xf numFmtId="0" fontId="17" fillId="0" borderId="30" xfId="0" applyFont="1" applyBorder="1" applyAlignment="1" applyProtection="1">
      <alignment horizontal="center" vertical="center" wrapText="1"/>
      <protection locked="0"/>
    </xf>
    <xf numFmtId="0" fontId="4" fillId="0" borderId="11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9" fillId="2" borderId="42" xfId="0" applyFont="1" applyFill="1" applyBorder="1" applyAlignment="1">
      <alignment horizontal="center"/>
    </xf>
    <xf numFmtId="0" fontId="9" fillId="2" borderId="41" xfId="0" applyFont="1" applyFill="1" applyBorder="1" applyAlignment="1">
      <alignment horizontal="center"/>
    </xf>
    <xf numFmtId="0" fontId="9" fillId="2" borderId="35" xfId="0" applyFont="1" applyFill="1" applyBorder="1" applyAlignment="1">
      <alignment horizontal="center"/>
    </xf>
    <xf numFmtId="0" fontId="10" fillId="2" borderId="35" xfId="0" applyFont="1" applyFill="1" applyBorder="1" applyAlignment="1">
      <alignment horizontal="center"/>
    </xf>
    <xf numFmtId="0" fontId="9" fillId="2" borderId="43" xfId="0" applyFont="1" applyFill="1" applyBorder="1" applyAlignment="1">
      <alignment horizontal="center"/>
    </xf>
    <xf numFmtId="0" fontId="14" fillId="0" borderId="1" xfId="6" applyFont="1" applyBorder="1" applyAlignment="1" applyProtection="1">
      <alignment horizontal="center" vertical="center" wrapText="1" shrinkToFit="1"/>
      <protection locked="0"/>
    </xf>
    <xf numFmtId="0" fontId="14" fillId="0" borderId="25" xfId="6" applyFont="1" applyBorder="1" applyAlignment="1" applyProtection="1">
      <alignment horizontal="center" vertical="center" wrapText="1" shrinkToFit="1"/>
      <protection locked="0"/>
    </xf>
    <xf numFmtId="0" fontId="14" fillId="0" borderId="12" xfId="6" applyFont="1" applyBorder="1" applyAlignment="1" applyProtection="1">
      <alignment horizontal="center" vertical="center" wrapText="1" shrinkToFit="1"/>
      <protection locked="0"/>
    </xf>
    <xf numFmtId="0" fontId="14" fillId="0" borderId="27" xfId="6" applyFont="1" applyBorder="1" applyAlignment="1" applyProtection="1">
      <alignment horizontal="center" vertical="center" wrapText="1" shrinkToFit="1"/>
      <protection locked="0"/>
    </xf>
    <xf numFmtId="0" fontId="14" fillId="0" borderId="3" xfId="6" applyFont="1" applyBorder="1" applyAlignment="1" applyProtection="1">
      <alignment horizontal="center" vertical="center" wrapText="1" shrinkToFit="1"/>
      <protection locked="0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3" xfId="6" applyFont="1" applyBorder="1" applyAlignment="1" applyProtection="1">
      <alignment horizontal="center" vertical="center" wrapText="1"/>
      <protection locked="0"/>
    </xf>
    <xf numFmtId="0" fontId="17" fillId="0" borderId="3" xfId="6" applyFont="1" applyBorder="1" applyAlignment="1" applyProtection="1">
      <alignment horizontal="center" vertical="center" wrapText="1"/>
      <protection locked="0"/>
    </xf>
    <xf numFmtId="0" fontId="17" fillId="0" borderId="28" xfId="6" applyFont="1" applyBorder="1" applyAlignment="1" applyProtection="1">
      <alignment horizontal="center" vertical="center" wrapText="1"/>
      <protection locked="0"/>
    </xf>
    <xf numFmtId="0" fontId="17" fillId="0" borderId="41" xfId="6" applyFont="1" applyBorder="1" applyAlignment="1" applyProtection="1">
      <alignment horizontal="center" vertical="center" wrapText="1"/>
      <protection locked="0"/>
    </xf>
    <xf numFmtId="0" fontId="17" fillId="0" borderId="44" xfId="0" applyFont="1" applyBorder="1" applyAlignment="1" applyProtection="1">
      <alignment horizontal="center" vertical="center" wrapText="1"/>
      <protection locked="0"/>
    </xf>
    <xf numFmtId="0" fontId="17" fillId="0" borderId="20" xfId="6" applyFont="1" applyBorder="1" applyAlignment="1" applyProtection="1">
      <alignment horizontal="center" vertical="center" wrapText="1"/>
      <protection locked="0"/>
    </xf>
    <xf numFmtId="0" fontId="17" fillId="0" borderId="45" xfId="6" applyFont="1" applyBorder="1" applyAlignment="1" applyProtection="1">
      <alignment horizontal="center" vertical="center" wrapText="1"/>
      <protection locked="0"/>
    </xf>
    <xf numFmtId="0" fontId="14" fillId="0" borderId="20" xfId="6" applyFont="1" applyBorder="1" applyAlignment="1" applyProtection="1">
      <alignment horizontal="center" vertical="center" wrapText="1" shrinkToFit="1"/>
      <protection locked="0"/>
    </xf>
    <xf numFmtId="0" fontId="9" fillId="2" borderId="3" xfId="0" applyFont="1" applyFill="1" applyBorder="1" applyAlignment="1">
      <alignment horizontal="center"/>
    </xf>
    <xf numFmtId="0" fontId="17" fillId="0" borderId="20" xfId="6" applyFont="1" applyBorder="1" applyAlignment="1" applyProtection="1">
      <alignment horizontal="center" vertical="center" wrapText="1" shrinkToFit="1"/>
      <protection locked="0"/>
    </xf>
    <xf numFmtId="0" fontId="9" fillId="2" borderId="1" xfId="0" applyFont="1" applyFill="1" applyBorder="1" applyAlignment="1">
      <alignment horizontal="center"/>
    </xf>
    <xf numFmtId="0" fontId="14" fillId="0" borderId="35" xfId="6" applyFont="1" applyBorder="1" applyAlignment="1" applyProtection="1">
      <alignment horizontal="center" vertical="center" wrapText="1" shrinkToFit="1"/>
      <protection locked="0"/>
    </xf>
    <xf numFmtId="0" fontId="17" fillId="0" borderId="35" xfId="0" applyFont="1" applyBorder="1" applyAlignment="1" applyProtection="1">
      <alignment horizontal="center" vertical="center" wrapText="1"/>
      <protection locked="0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/>
    </xf>
    <xf numFmtId="0" fontId="4" fillId="0" borderId="48" xfId="0" applyFont="1" applyBorder="1" applyAlignment="1">
      <alignment horizontal="center" vertic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14" fontId="11" fillId="2" borderId="4" xfId="0" applyNumberFormat="1" applyFont="1" applyFill="1" applyBorder="1" applyAlignment="1">
      <alignment horizontal="center"/>
    </xf>
    <xf numFmtId="14" fontId="11" fillId="2" borderId="17" xfId="0" applyNumberFormat="1" applyFont="1" applyFill="1" applyBorder="1" applyAlignment="1">
      <alignment horizontal="center"/>
    </xf>
    <xf numFmtId="14" fontId="11" fillId="2" borderId="14" xfId="0" applyNumberFormat="1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/>
    </xf>
    <xf numFmtId="0" fontId="5" fillId="2" borderId="17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</cellXfs>
  <cellStyles count="7">
    <cellStyle name="Moneda 2" xfId="3"/>
    <cellStyle name="Normal" xfId="0" builtinId="0"/>
    <cellStyle name="Normal 2" xfId="1"/>
    <cellStyle name="Normal 2 2 2 2" xfId="5"/>
    <cellStyle name="Normal 3" xfId="2"/>
    <cellStyle name="Normal 3 2" xfId="4"/>
    <cellStyle name="Normal_Plantilla ID Ourense" xfId="6"/>
  </cellStyles>
  <dxfs count="0"/>
  <tableStyles count="0" defaultTableStyle="TableStyleMedium2" defaultPivotStyle="PivotStyleLight16"/>
  <colors>
    <mruColors>
      <color rgb="FF993366"/>
      <color rgb="FFCC3399"/>
      <color rgb="FFFF33CC"/>
      <color rgb="FFFF99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1085851</xdr:colOff>
      <xdr:row>3</xdr:row>
      <xdr:rowOff>136794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085850" cy="66066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63</xdr:row>
      <xdr:rowOff>0</xdr:rowOff>
    </xdr:from>
    <xdr:to>
      <xdr:col>27</xdr:col>
      <xdr:colOff>9525</xdr:colOff>
      <xdr:row>64</xdr:row>
      <xdr:rowOff>9525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4850" y="9934575"/>
          <a:ext cx="3238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63</xdr:row>
      <xdr:rowOff>0</xdr:rowOff>
    </xdr:from>
    <xdr:to>
      <xdr:col>26</xdr:col>
      <xdr:colOff>9525</xdr:colOff>
      <xdr:row>65</xdr:row>
      <xdr:rowOff>9525</xdr:rowOff>
    </xdr:to>
    <xdr:pic>
      <xdr:nvPicPr>
        <xdr:cNvPr id="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0525" y="9934575"/>
          <a:ext cx="32385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1085851</xdr:colOff>
      <xdr:row>4</xdr:row>
      <xdr:rowOff>3444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085850" cy="66066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65</xdr:row>
      <xdr:rowOff>0</xdr:rowOff>
    </xdr:from>
    <xdr:to>
      <xdr:col>27</xdr:col>
      <xdr:colOff>9525</xdr:colOff>
      <xdr:row>66</xdr:row>
      <xdr:rowOff>19050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4850" y="10229850"/>
          <a:ext cx="3238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65</xdr:row>
      <xdr:rowOff>0</xdr:rowOff>
    </xdr:from>
    <xdr:to>
      <xdr:col>26</xdr:col>
      <xdr:colOff>9525</xdr:colOff>
      <xdr:row>67</xdr:row>
      <xdr:rowOff>28575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0525" y="10229850"/>
          <a:ext cx="32385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Violeta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Century Gothic">
      <a:maj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idrio esmerilado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glow" dir="tl">
              <a:rot lat="0" lon="0" rev="1800000"/>
            </a:lightRig>
          </a:scene3d>
          <a:sp3d contourW="10160" prstMaterial="dkEdge">
            <a:bevelT w="0" h="0" prst="angle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rig="glow" dir="t">
              <a:rot lat="0" lon="0" rev="1800000"/>
            </a:lightRig>
          </a:scene3d>
          <a:sp3d contourW="10160" prstMaterial="dkEdge">
            <a:bevelT w="20320" h="19050" prst="angle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H73"/>
  <sheetViews>
    <sheetView topLeftCell="A43" zoomScaleNormal="100" workbookViewId="0">
      <pane xSplit="1" topLeftCell="B1" activePane="topRight" state="frozen"/>
      <selection activeCell="U31" sqref="U31"/>
      <selection pane="topRight" activeCell="O73" sqref="O73"/>
    </sheetView>
  </sheetViews>
  <sheetFormatPr baseColWidth="10" defaultRowHeight="13.5" x14ac:dyDescent="0.25"/>
  <cols>
    <col min="1" max="1" width="21.140625" style="1" customWidth="1"/>
    <col min="2" max="2" width="50" style="1" customWidth="1"/>
    <col min="3" max="4" width="4.7109375" style="1" customWidth="1"/>
    <col min="5" max="5" width="4.85546875" style="1" customWidth="1"/>
    <col min="6" max="15" width="4.7109375" style="1" customWidth="1"/>
    <col min="16" max="16" width="5" style="1" bestFit="1" customWidth="1"/>
    <col min="17" max="17" width="4.7109375" style="1" customWidth="1"/>
    <col min="18" max="19" width="4.7109375" style="9" customWidth="1"/>
    <col min="20" max="20" width="5.42578125" style="9" customWidth="1"/>
    <col min="21" max="32" width="4.7109375" style="9" customWidth="1"/>
    <col min="33" max="33" width="5.42578125" style="1" customWidth="1"/>
    <col min="34" max="16384" width="11.42578125" style="1"/>
  </cols>
  <sheetData>
    <row r="2" spans="1:33" ht="14.25" thickBot="1" x14ac:dyDescent="0.3"/>
    <row r="3" spans="1:33" ht="13.5" customHeight="1" x14ac:dyDescent="0.25">
      <c r="A3" s="2"/>
      <c r="B3" s="2"/>
      <c r="C3" s="83" t="s">
        <v>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5"/>
    </row>
    <row r="4" spans="1:33" ht="14.25" thickBot="1" x14ac:dyDescent="0.3">
      <c r="A4" s="2"/>
      <c r="B4" s="2"/>
      <c r="C4" s="86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8"/>
    </row>
    <row r="5" spans="1:33" ht="14.25" thickBot="1" x14ac:dyDescent="0.3">
      <c r="A5" s="2"/>
      <c r="B5" s="2"/>
      <c r="C5" s="17" t="s">
        <v>0</v>
      </c>
      <c r="D5" s="26" t="s">
        <v>1</v>
      </c>
      <c r="E5" s="12" t="s">
        <v>2</v>
      </c>
      <c r="F5" s="12" t="s">
        <v>3</v>
      </c>
      <c r="G5" s="12" t="s">
        <v>4</v>
      </c>
      <c r="H5" s="12" t="s">
        <v>5</v>
      </c>
      <c r="I5" s="12" t="s">
        <v>6</v>
      </c>
      <c r="J5" s="12" t="s">
        <v>0</v>
      </c>
      <c r="K5" s="12" t="s">
        <v>1</v>
      </c>
      <c r="L5" s="12" t="s">
        <v>2</v>
      </c>
      <c r="M5" s="12" t="s">
        <v>3</v>
      </c>
      <c r="N5" s="12" t="s">
        <v>4</v>
      </c>
      <c r="O5" s="12" t="s">
        <v>5</v>
      </c>
      <c r="P5" s="12" t="s">
        <v>6</v>
      </c>
      <c r="Q5" s="12" t="s">
        <v>0</v>
      </c>
      <c r="R5" s="12" t="s">
        <v>1</v>
      </c>
      <c r="S5" s="12" t="s">
        <v>2</v>
      </c>
      <c r="T5" s="12" t="s">
        <v>3</v>
      </c>
      <c r="U5" s="12" t="s">
        <v>4</v>
      </c>
      <c r="V5" s="12" t="s">
        <v>5</v>
      </c>
      <c r="W5" s="12" t="s">
        <v>6</v>
      </c>
      <c r="X5" s="12" t="s">
        <v>0</v>
      </c>
      <c r="Y5" s="12" t="s">
        <v>1</v>
      </c>
      <c r="Z5" s="12" t="s">
        <v>2</v>
      </c>
      <c r="AA5" s="12" t="s">
        <v>3</v>
      </c>
      <c r="AB5" s="12" t="s">
        <v>4</v>
      </c>
      <c r="AC5" s="12" t="s">
        <v>5</v>
      </c>
      <c r="AD5" s="12" t="s">
        <v>6</v>
      </c>
      <c r="AE5" s="12" t="s">
        <v>0</v>
      </c>
      <c r="AF5" s="12" t="s">
        <v>1</v>
      </c>
      <c r="AG5" s="18"/>
    </row>
    <row r="6" spans="1:33" ht="14.25" thickBot="1" x14ac:dyDescent="0.3">
      <c r="A6" s="4" t="s">
        <v>24</v>
      </c>
      <c r="B6" s="5" t="s">
        <v>25</v>
      </c>
      <c r="C6" s="49">
        <v>1</v>
      </c>
      <c r="D6" s="50">
        <v>2</v>
      </c>
      <c r="E6" s="51">
        <v>3</v>
      </c>
      <c r="F6" s="51">
        <v>4</v>
      </c>
      <c r="G6" s="51">
        <v>5</v>
      </c>
      <c r="H6" s="51">
        <v>6</v>
      </c>
      <c r="I6" s="52">
        <v>7</v>
      </c>
      <c r="J6" s="52">
        <v>8</v>
      </c>
      <c r="K6" s="51">
        <v>9</v>
      </c>
      <c r="L6" s="51">
        <v>10</v>
      </c>
      <c r="M6" s="51">
        <v>11</v>
      </c>
      <c r="N6" s="51">
        <v>12</v>
      </c>
      <c r="O6" s="70">
        <v>13</v>
      </c>
      <c r="P6" s="70">
        <v>14</v>
      </c>
      <c r="Q6" s="70">
        <v>15</v>
      </c>
      <c r="R6" s="70">
        <v>16</v>
      </c>
      <c r="S6" s="70">
        <v>17</v>
      </c>
      <c r="T6" s="70">
        <v>18</v>
      </c>
      <c r="U6" s="70">
        <v>19</v>
      </c>
      <c r="V6" s="51">
        <v>20</v>
      </c>
      <c r="W6" s="51">
        <v>21</v>
      </c>
      <c r="X6" s="51">
        <v>22</v>
      </c>
      <c r="Y6" s="51">
        <v>23</v>
      </c>
      <c r="Z6" s="51">
        <v>24</v>
      </c>
      <c r="AA6" s="51">
        <v>25</v>
      </c>
      <c r="AB6" s="51">
        <v>26</v>
      </c>
      <c r="AC6" s="51">
        <v>27</v>
      </c>
      <c r="AD6" s="51">
        <v>28</v>
      </c>
      <c r="AE6" s="51">
        <v>29</v>
      </c>
      <c r="AF6" s="51">
        <v>30</v>
      </c>
      <c r="AG6" s="53"/>
    </row>
    <row r="7" spans="1:33" ht="13.5" customHeight="1" x14ac:dyDescent="0.25">
      <c r="A7" s="11">
        <v>8058</v>
      </c>
      <c r="B7" s="31" t="s">
        <v>31</v>
      </c>
      <c r="C7" s="55">
        <v>183</v>
      </c>
      <c r="D7" s="27">
        <v>155</v>
      </c>
      <c r="E7" s="27"/>
      <c r="F7" s="27"/>
      <c r="G7" s="27">
        <v>260</v>
      </c>
      <c r="H7" s="27">
        <v>193</v>
      </c>
      <c r="I7" s="27">
        <v>198</v>
      </c>
      <c r="J7" s="27">
        <v>177</v>
      </c>
      <c r="K7" s="27">
        <v>142</v>
      </c>
      <c r="L7" s="27"/>
      <c r="M7" s="27"/>
      <c r="N7" s="48">
        <v>235</v>
      </c>
      <c r="O7" s="14">
        <v>220</v>
      </c>
      <c r="P7" s="69">
        <v>216</v>
      </c>
      <c r="Q7" s="54">
        <v>211</v>
      </c>
      <c r="R7" s="69">
        <v>168</v>
      </c>
      <c r="S7" s="69"/>
      <c r="T7" s="69" t="s">
        <v>55</v>
      </c>
      <c r="U7" s="71">
        <v>223</v>
      </c>
      <c r="V7" s="27">
        <v>233</v>
      </c>
      <c r="W7" s="15">
        <v>219</v>
      </c>
      <c r="X7" s="54">
        <v>202</v>
      </c>
      <c r="Y7" s="54">
        <v>163</v>
      </c>
      <c r="Z7" s="54" t="s">
        <v>55</v>
      </c>
      <c r="AA7" s="54"/>
      <c r="AB7" s="54">
        <v>236</v>
      </c>
      <c r="AC7" s="54">
        <v>222</v>
      </c>
      <c r="AD7" s="54">
        <v>224</v>
      </c>
      <c r="AE7" s="27"/>
      <c r="AF7" s="27"/>
      <c r="AG7" s="29"/>
    </row>
    <row r="8" spans="1:33" ht="14.25" customHeight="1" x14ac:dyDescent="0.25">
      <c r="A8" s="11">
        <v>8068</v>
      </c>
      <c r="B8" s="31" t="s">
        <v>31</v>
      </c>
      <c r="C8" s="56">
        <v>142</v>
      </c>
      <c r="D8" s="54">
        <v>115</v>
      </c>
      <c r="E8" s="54"/>
      <c r="F8" s="54"/>
      <c r="G8" s="54">
        <v>167</v>
      </c>
      <c r="H8" s="54">
        <v>186</v>
      </c>
      <c r="I8" s="54">
        <v>194</v>
      </c>
      <c r="J8" s="54">
        <v>154</v>
      </c>
      <c r="K8" s="54">
        <v>130</v>
      </c>
      <c r="L8" s="54"/>
      <c r="M8" s="54"/>
      <c r="N8" s="7">
        <v>230</v>
      </c>
      <c r="O8" s="7">
        <v>227</v>
      </c>
      <c r="P8" s="54">
        <v>195</v>
      </c>
      <c r="Q8" s="54">
        <v>196</v>
      </c>
      <c r="R8" s="54">
        <v>165</v>
      </c>
      <c r="S8" s="54"/>
      <c r="T8" s="54" t="s">
        <v>55</v>
      </c>
      <c r="U8" s="67">
        <v>241</v>
      </c>
      <c r="V8" s="28">
        <v>240</v>
      </c>
      <c r="W8" s="6">
        <v>212</v>
      </c>
      <c r="X8" s="54">
        <v>203</v>
      </c>
      <c r="Y8" s="54">
        <v>158</v>
      </c>
      <c r="Z8" s="54"/>
      <c r="AA8" s="54"/>
      <c r="AB8" s="54">
        <v>236</v>
      </c>
      <c r="AC8" s="54">
        <v>268</v>
      </c>
      <c r="AD8" s="54">
        <v>236</v>
      </c>
      <c r="AE8" s="28"/>
      <c r="AF8" s="28"/>
      <c r="AG8" s="30"/>
    </row>
    <row r="9" spans="1:33" ht="13.5" customHeight="1" x14ac:dyDescent="0.25">
      <c r="A9" s="11">
        <v>8078</v>
      </c>
      <c r="B9" s="31" t="s">
        <v>31</v>
      </c>
      <c r="C9" s="56">
        <v>175</v>
      </c>
      <c r="D9" s="54">
        <v>139</v>
      </c>
      <c r="E9" s="54"/>
      <c r="F9" s="54"/>
      <c r="G9" s="54">
        <v>254</v>
      </c>
      <c r="H9" s="54">
        <v>227</v>
      </c>
      <c r="I9" s="54">
        <v>143</v>
      </c>
      <c r="J9" s="54">
        <v>193</v>
      </c>
      <c r="K9" s="54">
        <v>116</v>
      </c>
      <c r="L9" s="54"/>
      <c r="M9" s="54"/>
      <c r="N9" s="7">
        <v>255</v>
      </c>
      <c r="O9" s="7">
        <v>210</v>
      </c>
      <c r="P9" s="54">
        <v>223</v>
      </c>
      <c r="Q9" s="54">
        <v>197</v>
      </c>
      <c r="R9" s="54">
        <v>144</v>
      </c>
      <c r="S9" s="54"/>
      <c r="T9" s="54"/>
      <c r="U9" s="67">
        <v>217</v>
      </c>
      <c r="V9" s="28">
        <v>242</v>
      </c>
      <c r="W9" s="6">
        <v>220</v>
      </c>
      <c r="X9" s="54">
        <v>230</v>
      </c>
      <c r="Y9" s="54">
        <v>133</v>
      </c>
      <c r="Z9" s="54"/>
      <c r="AA9" s="54"/>
      <c r="AB9" s="54">
        <v>258</v>
      </c>
      <c r="AC9" s="54">
        <v>241</v>
      </c>
      <c r="AD9" s="54">
        <v>218</v>
      </c>
      <c r="AE9" s="28"/>
      <c r="AF9" s="28"/>
      <c r="AG9" s="30"/>
    </row>
    <row r="10" spans="1:33" ht="13.5" customHeight="1" x14ac:dyDescent="0.25">
      <c r="A10" s="11">
        <v>4076</v>
      </c>
      <c r="B10" s="31" t="s">
        <v>32</v>
      </c>
      <c r="C10" s="56">
        <v>42</v>
      </c>
      <c r="D10" s="54">
        <v>42</v>
      </c>
      <c r="E10" s="54">
        <v>26</v>
      </c>
      <c r="F10" s="54"/>
      <c r="G10" s="54">
        <v>81</v>
      </c>
      <c r="H10" s="54">
        <v>80</v>
      </c>
      <c r="I10" s="54">
        <v>79</v>
      </c>
      <c r="J10" s="54">
        <v>20</v>
      </c>
      <c r="K10" s="54">
        <v>37</v>
      </c>
      <c r="L10" s="54">
        <v>19</v>
      </c>
      <c r="M10" s="54"/>
      <c r="N10" s="7">
        <v>87</v>
      </c>
      <c r="O10" s="7">
        <v>81</v>
      </c>
      <c r="P10" s="54">
        <v>79</v>
      </c>
      <c r="Q10" s="54">
        <v>83</v>
      </c>
      <c r="R10" s="54">
        <v>63</v>
      </c>
      <c r="S10" s="54">
        <v>36</v>
      </c>
      <c r="T10" s="54"/>
      <c r="U10" s="67">
        <v>74</v>
      </c>
      <c r="V10" s="28">
        <v>81</v>
      </c>
      <c r="W10" s="6">
        <v>92</v>
      </c>
      <c r="X10" s="54">
        <v>89</v>
      </c>
      <c r="Y10" s="54">
        <v>64</v>
      </c>
      <c r="Z10" s="54">
        <v>49</v>
      </c>
      <c r="AA10" s="54"/>
      <c r="AB10" s="54">
        <v>77</v>
      </c>
      <c r="AC10" s="54">
        <v>93</v>
      </c>
      <c r="AD10" s="54">
        <v>76</v>
      </c>
      <c r="AE10" s="28"/>
      <c r="AF10" s="28"/>
      <c r="AG10" s="30"/>
    </row>
    <row r="11" spans="1:33" ht="13.5" customHeight="1" x14ac:dyDescent="0.25">
      <c r="A11" s="11">
        <v>5092</v>
      </c>
      <c r="B11" s="31" t="s">
        <v>31</v>
      </c>
      <c r="C11" s="56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7" t="s">
        <v>55</v>
      </c>
      <c r="O11" s="7">
        <v>94</v>
      </c>
      <c r="P11" s="54">
        <v>84</v>
      </c>
      <c r="Q11" s="54">
        <v>84</v>
      </c>
      <c r="R11" s="54">
        <v>72</v>
      </c>
      <c r="S11" s="54"/>
      <c r="T11" s="54"/>
      <c r="U11" s="67">
        <v>91</v>
      </c>
      <c r="V11" s="28">
        <v>92</v>
      </c>
      <c r="W11" s="6">
        <v>84</v>
      </c>
      <c r="X11" s="54">
        <v>104</v>
      </c>
      <c r="Y11" s="54">
        <v>58</v>
      </c>
      <c r="Z11" s="54"/>
      <c r="AA11" s="54"/>
      <c r="AB11" s="54">
        <v>100</v>
      </c>
      <c r="AC11" s="54">
        <v>91</v>
      </c>
      <c r="AD11" s="54">
        <v>88</v>
      </c>
      <c r="AE11" s="28"/>
      <c r="AF11" s="28"/>
      <c r="AG11" s="30"/>
    </row>
    <row r="12" spans="1:33" ht="13.5" customHeight="1" x14ac:dyDescent="0.25">
      <c r="A12" s="11">
        <v>8278</v>
      </c>
      <c r="B12" s="31" t="s">
        <v>33</v>
      </c>
      <c r="C12" s="56">
        <v>83</v>
      </c>
      <c r="D12" s="54">
        <v>58</v>
      </c>
      <c r="E12" s="54">
        <v>85</v>
      </c>
      <c r="F12" s="54">
        <v>94</v>
      </c>
      <c r="G12" s="54">
        <v>143</v>
      </c>
      <c r="H12" s="54">
        <v>134</v>
      </c>
      <c r="I12" s="54">
        <v>128</v>
      </c>
      <c r="J12" s="54">
        <v>106</v>
      </c>
      <c r="K12" s="54">
        <v>46</v>
      </c>
      <c r="L12" s="54">
        <v>98</v>
      </c>
      <c r="M12" s="54">
        <v>108</v>
      </c>
      <c r="N12" s="7">
        <v>163</v>
      </c>
      <c r="O12" s="7">
        <v>169</v>
      </c>
      <c r="P12" s="54">
        <v>172</v>
      </c>
      <c r="Q12" s="54">
        <v>140</v>
      </c>
      <c r="R12" s="54">
        <v>113</v>
      </c>
      <c r="S12" s="54">
        <v>159</v>
      </c>
      <c r="T12" s="54">
        <v>117</v>
      </c>
      <c r="U12" s="20">
        <v>174</v>
      </c>
      <c r="V12" s="28">
        <v>174</v>
      </c>
      <c r="W12" s="6">
        <v>159</v>
      </c>
      <c r="X12" s="54">
        <v>166</v>
      </c>
      <c r="Y12" s="54">
        <v>107</v>
      </c>
      <c r="Z12" s="54">
        <v>145</v>
      </c>
      <c r="AA12" s="54">
        <v>69</v>
      </c>
      <c r="AB12" s="54">
        <v>174</v>
      </c>
      <c r="AC12" s="54">
        <v>169</v>
      </c>
      <c r="AD12" s="54">
        <v>163</v>
      </c>
      <c r="AE12" s="28"/>
      <c r="AF12" s="28"/>
      <c r="AG12" s="30"/>
    </row>
    <row r="13" spans="1:33" ht="13.5" customHeight="1" x14ac:dyDescent="0.25">
      <c r="A13" s="11">
        <v>4071</v>
      </c>
      <c r="B13" s="31" t="s">
        <v>32</v>
      </c>
      <c r="C13" s="56">
        <v>24</v>
      </c>
      <c r="D13" s="54">
        <v>24</v>
      </c>
      <c r="E13" s="54">
        <v>18</v>
      </c>
      <c r="F13" s="54"/>
      <c r="G13" s="54">
        <v>30</v>
      </c>
      <c r="H13" s="54">
        <v>27</v>
      </c>
      <c r="I13" s="54">
        <v>26</v>
      </c>
      <c r="J13" s="54">
        <v>31</v>
      </c>
      <c r="K13" s="54">
        <v>18</v>
      </c>
      <c r="L13" s="54">
        <v>21</v>
      </c>
      <c r="M13" s="54"/>
      <c r="N13" s="7">
        <v>30</v>
      </c>
      <c r="O13" s="7">
        <v>23</v>
      </c>
      <c r="P13" s="54">
        <v>20</v>
      </c>
      <c r="Q13" s="54">
        <v>22</v>
      </c>
      <c r="R13" s="54">
        <v>20</v>
      </c>
      <c r="S13" s="54">
        <v>35</v>
      </c>
      <c r="T13" s="54"/>
      <c r="U13" s="67">
        <v>225</v>
      </c>
      <c r="V13" s="28">
        <v>16</v>
      </c>
      <c r="W13" s="6">
        <v>24</v>
      </c>
      <c r="X13" s="54">
        <v>40</v>
      </c>
      <c r="Y13" s="54">
        <v>26</v>
      </c>
      <c r="Z13" s="54">
        <v>28</v>
      </c>
      <c r="AA13" s="54"/>
      <c r="AB13" s="54">
        <v>24</v>
      </c>
      <c r="AC13" s="54">
        <v>21</v>
      </c>
      <c r="AD13" s="54">
        <v>20</v>
      </c>
      <c r="AE13" s="28"/>
      <c r="AF13" s="28"/>
      <c r="AG13" s="30"/>
    </row>
    <row r="14" spans="1:33" ht="13.5" customHeight="1" x14ac:dyDescent="0.25">
      <c r="A14" s="11" t="s">
        <v>34</v>
      </c>
      <c r="B14" s="31" t="s">
        <v>31</v>
      </c>
      <c r="C14" s="56">
        <v>89</v>
      </c>
      <c r="D14" s="54">
        <v>55</v>
      </c>
      <c r="E14" s="54"/>
      <c r="F14" s="54"/>
      <c r="G14" s="54">
        <v>81</v>
      </c>
      <c r="H14" s="54">
        <v>104</v>
      </c>
      <c r="I14" s="54">
        <v>93</v>
      </c>
      <c r="J14" s="54">
        <v>90</v>
      </c>
      <c r="K14" s="54">
        <v>61</v>
      </c>
      <c r="L14" s="54"/>
      <c r="M14" s="54"/>
      <c r="N14" s="7">
        <v>92</v>
      </c>
      <c r="O14" s="7" t="s">
        <v>55</v>
      </c>
      <c r="P14" s="54"/>
      <c r="Q14" s="54"/>
      <c r="R14" s="54" t="s">
        <v>55</v>
      </c>
      <c r="S14" s="54"/>
      <c r="T14" s="54"/>
      <c r="U14" s="20"/>
      <c r="V14" s="28"/>
      <c r="W14" s="6"/>
      <c r="X14" s="54"/>
      <c r="Y14" s="54" t="s">
        <v>55</v>
      </c>
      <c r="Z14" s="54"/>
      <c r="AA14" s="54"/>
      <c r="AB14" s="54"/>
      <c r="AC14" s="54"/>
      <c r="AD14" s="54"/>
      <c r="AE14" s="28"/>
      <c r="AF14" s="28"/>
      <c r="AG14" s="30"/>
    </row>
    <row r="15" spans="1:33" ht="13.5" customHeight="1" x14ac:dyDescent="0.25">
      <c r="A15" s="11">
        <v>4187</v>
      </c>
      <c r="B15" s="31" t="s">
        <v>35</v>
      </c>
      <c r="C15" s="56">
        <v>10</v>
      </c>
      <c r="D15" s="54">
        <v>21</v>
      </c>
      <c r="E15" s="54">
        <v>13</v>
      </c>
      <c r="F15" s="54"/>
      <c r="G15" s="54">
        <v>26</v>
      </c>
      <c r="H15" s="54">
        <v>23</v>
      </c>
      <c r="I15" s="54">
        <v>14</v>
      </c>
      <c r="J15" s="54">
        <v>18</v>
      </c>
      <c r="K15" s="54">
        <v>18</v>
      </c>
      <c r="L15" s="54">
        <v>29</v>
      </c>
      <c r="M15" s="54"/>
      <c r="N15" s="7">
        <v>27</v>
      </c>
      <c r="O15" s="7">
        <v>21</v>
      </c>
      <c r="P15" s="54">
        <v>20</v>
      </c>
      <c r="Q15" s="54">
        <v>22</v>
      </c>
      <c r="R15" s="54">
        <v>24</v>
      </c>
      <c r="S15" s="54">
        <v>14</v>
      </c>
      <c r="T15" s="54"/>
      <c r="U15" s="67">
        <v>24</v>
      </c>
      <c r="V15" s="28">
        <v>17</v>
      </c>
      <c r="W15" s="6">
        <v>21</v>
      </c>
      <c r="X15" s="54">
        <v>19</v>
      </c>
      <c r="Y15" s="54">
        <v>27</v>
      </c>
      <c r="Z15" s="54">
        <v>16</v>
      </c>
      <c r="AA15" s="54"/>
      <c r="AB15" s="54">
        <v>31</v>
      </c>
      <c r="AC15" s="54">
        <v>19</v>
      </c>
      <c r="AD15" s="54">
        <v>19</v>
      </c>
      <c r="AE15" s="28"/>
      <c r="AF15" s="28"/>
      <c r="AG15" s="30"/>
    </row>
    <row r="16" spans="1:33" ht="13.5" customHeight="1" x14ac:dyDescent="0.25">
      <c r="A16" s="11">
        <v>8088</v>
      </c>
      <c r="B16" s="31" t="s">
        <v>31</v>
      </c>
      <c r="C16" s="56">
        <v>103</v>
      </c>
      <c r="D16" s="54">
        <v>102</v>
      </c>
      <c r="E16" s="54"/>
      <c r="F16" s="54"/>
      <c r="G16" s="54">
        <v>141</v>
      </c>
      <c r="H16" s="54">
        <v>111</v>
      </c>
      <c r="I16" s="54">
        <v>91</v>
      </c>
      <c r="J16" s="54">
        <v>188</v>
      </c>
      <c r="K16" s="54">
        <v>57</v>
      </c>
      <c r="L16" s="54"/>
      <c r="M16" s="54"/>
      <c r="N16" s="7">
        <v>159</v>
      </c>
      <c r="O16" s="7">
        <v>121</v>
      </c>
      <c r="P16" s="54">
        <v>146</v>
      </c>
      <c r="Q16" s="54">
        <v>137</v>
      </c>
      <c r="R16" s="54">
        <v>133</v>
      </c>
      <c r="S16" s="54"/>
      <c r="T16" s="54"/>
      <c r="U16" s="67">
        <v>169</v>
      </c>
      <c r="V16" s="28">
        <v>141</v>
      </c>
      <c r="W16" s="6">
        <v>159</v>
      </c>
      <c r="X16" s="54">
        <v>185</v>
      </c>
      <c r="Y16" s="54">
        <v>141</v>
      </c>
      <c r="Z16" s="54"/>
      <c r="AA16" s="54"/>
      <c r="AB16" s="54">
        <v>144</v>
      </c>
      <c r="AC16" s="54">
        <v>154</v>
      </c>
      <c r="AD16" s="54">
        <v>123</v>
      </c>
      <c r="AE16" s="28"/>
      <c r="AF16" s="28"/>
      <c r="AG16" s="30"/>
    </row>
    <row r="17" spans="1:33" ht="13.5" customHeight="1" x14ac:dyDescent="0.25">
      <c r="A17" s="11">
        <v>4073</v>
      </c>
      <c r="B17" s="31" t="s">
        <v>32</v>
      </c>
      <c r="C17" s="56">
        <v>24</v>
      </c>
      <c r="D17" s="54">
        <v>14</v>
      </c>
      <c r="E17" s="54">
        <v>19</v>
      </c>
      <c r="F17" s="54"/>
      <c r="G17" s="54">
        <v>13</v>
      </c>
      <c r="H17" s="54">
        <v>22</v>
      </c>
      <c r="I17" s="54">
        <v>8</v>
      </c>
      <c r="J17" s="54">
        <v>28</v>
      </c>
      <c r="K17" s="54">
        <v>17</v>
      </c>
      <c r="L17" s="54">
        <v>16</v>
      </c>
      <c r="M17" s="54"/>
      <c r="N17" s="7">
        <v>26</v>
      </c>
      <c r="O17" s="7">
        <v>20</v>
      </c>
      <c r="P17" s="54">
        <v>16</v>
      </c>
      <c r="Q17" s="54">
        <v>12</v>
      </c>
      <c r="R17" s="54">
        <v>29</v>
      </c>
      <c r="S17" s="54">
        <v>14</v>
      </c>
      <c r="T17" s="54"/>
      <c r="U17" s="67">
        <v>18</v>
      </c>
      <c r="V17" s="28">
        <v>15</v>
      </c>
      <c r="W17" s="6">
        <v>18</v>
      </c>
      <c r="X17" s="54">
        <v>16</v>
      </c>
      <c r="Y17" s="54">
        <v>16</v>
      </c>
      <c r="Z17" s="54">
        <v>15</v>
      </c>
      <c r="AA17" s="54"/>
      <c r="AB17" s="54">
        <v>13</v>
      </c>
      <c r="AC17" s="54">
        <v>7</v>
      </c>
      <c r="AD17" s="54">
        <v>14</v>
      </c>
      <c r="AE17" s="28"/>
      <c r="AF17" s="28"/>
      <c r="AG17" s="30"/>
    </row>
    <row r="18" spans="1:33" ht="13.5" customHeight="1" x14ac:dyDescent="0.25">
      <c r="A18" s="11">
        <v>4056</v>
      </c>
      <c r="B18" s="31" t="s">
        <v>31</v>
      </c>
      <c r="C18" s="56">
        <v>10</v>
      </c>
      <c r="D18" s="54">
        <v>28</v>
      </c>
      <c r="E18" s="54"/>
      <c r="F18" s="54"/>
      <c r="G18" s="54">
        <v>9</v>
      </c>
      <c r="H18" s="54">
        <v>48</v>
      </c>
      <c r="I18" s="54">
        <v>17</v>
      </c>
      <c r="J18" s="54">
        <v>39</v>
      </c>
      <c r="K18" s="54">
        <v>34</v>
      </c>
      <c r="L18" s="54"/>
      <c r="M18" s="54"/>
      <c r="N18" s="7">
        <v>48</v>
      </c>
      <c r="O18" s="7">
        <v>17</v>
      </c>
      <c r="P18" s="54">
        <v>48</v>
      </c>
      <c r="Q18" s="54">
        <v>16</v>
      </c>
      <c r="R18" s="54">
        <v>43</v>
      </c>
      <c r="S18" s="54"/>
      <c r="T18" s="54"/>
      <c r="U18" s="20">
        <v>38</v>
      </c>
      <c r="V18" s="28">
        <v>24</v>
      </c>
      <c r="W18" s="6">
        <v>42</v>
      </c>
      <c r="X18" s="54">
        <v>50</v>
      </c>
      <c r="Y18" s="54">
        <v>38</v>
      </c>
      <c r="Z18" s="54"/>
      <c r="AA18" s="54"/>
      <c r="AB18" s="54">
        <v>40</v>
      </c>
      <c r="AC18" s="54">
        <v>21</v>
      </c>
      <c r="AD18" s="54">
        <v>40</v>
      </c>
      <c r="AE18" s="28"/>
      <c r="AF18" s="28"/>
      <c r="AG18" s="30"/>
    </row>
    <row r="19" spans="1:33" ht="13.5" customHeight="1" x14ac:dyDescent="0.25">
      <c r="A19" s="11">
        <v>4288</v>
      </c>
      <c r="B19" s="31" t="s">
        <v>36</v>
      </c>
      <c r="C19" s="56"/>
      <c r="D19" s="54"/>
      <c r="E19" s="54">
        <v>19</v>
      </c>
      <c r="F19" s="54">
        <v>25</v>
      </c>
      <c r="G19" s="54"/>
      <c r="H19" s="54"/>
      <c r="I19" s="54"/>
      <c r="J19" s="54"/>
      <c r="K19" s="54"/>
      <c r="L19" s="54">
        <v>17</v>
      </c>
      <c r="M19" s="54">
        <v>35</v>
      </c>
      <c r="N19" s="7"/>
      <c r="O19" s="7"/>
      <c r="P19" s="54"/>
      <c r="Q19" s="54"/>
      <c r="R19" s="54"/>
      <c r="S19" s="54"/>
      <c r="T19" s="54"/>
      <c r="U19" s="43"/>
      <c r="V19" s="28"/>
      <c r="W19" s="6"/>
      <c r="X19" s="54"/>
      <c r="Y19" s="54"/>
      <c r="Z19" s="54"/>
      <c r="AA19" s="54"/>
      <c r="AB19" s="54"/>
      <c r="AC19" s="54"/>
      <c r="AD19" s="54"/>
      <c r="AE19" s="28"/>
      <c r="AF19" s="28"/>
      <c r="AG19" s="30"/>
    </row>
    <row r="20" spans="1:33" ht="13.5" customHeight="1" x14ac:dyDescent="0.25">
      <c r="A20" s="11">
        <v>4087</v>
      </c>
      <c r="B20" s="31" t="s">
        <v>33</v>
      </c>
      <c r="C20" s="56">
        <v>34</v>
      </c>
      <c r="D20" s="54">
        <v>22</v>
      </c>
      <c r="E20" s="54">
        <v>28</v>
      </c>
      <c r="F20" s="54">
        <v>24</v>
      </c>
      <c r="G20" s="54">
        <v>37</v>
      </c>
      <c r="H20" s="54">
        <v>29</v>
      </c>
      <c r="I20" s="54">
        <v>38</v>
      </c>
      <c r="J20" s="54">
        <v>30</v>
      </c>
      <c r="K20" s="54">
        <v>29</v>
      </c>
      <c r="L20" s="54">
        <v>27</v>
      </c>
      <c r="M20" s="54">
        <v>25</v>
      </c>
      <c r="N20" s="7">
        <v>25</v>
      </c>
      <c r="O20" s="7">
        <v>48</v>
      </c>
      <c r="P20" s="54">
        <v>22</v>
      </c>
      <c r="Q20" s="54">
        <v>27</v>
      </c>
      <c r="R20" s="54">
        <v>24</v>
      </c>
      <c r="S20" s="54">
        <v>12</v>
      </c>
      <c r="T20" s="54">
        <v>14</v>
      </c>
      <c r="U20" s="21">
        <v>23</v>
      </c>
      <c r="V20" s="28">
        <v>15</v>
      </c>
      <c r="W20" s="6">
        <v>19</v>
      </c>
      <c r="X20" s="54">
        <v>31</v>
      </c>
      <c r="Y20" s="54">
        <v>25</v>
      </c>
      <c r="Z20" s="54">
        <v>28</v>
      </c>
      <c r="AA20" s="54">
        <v>16</v>
      </c>
      <c r="AB20" s="54">
        <v>34</v>
      </c>
      <c r="AC20" s="54">
        <v>24</v>
      </c>
      <c r="AD20" s="54">
        <v>29</v>
      </c>
      <c r="AE20" s="28"/>
      <c r="AF20" s="28"/>
      <c r="AG20" s="30"/>
    </row>
    <row r="21" spans="1:33" ht="13.5" customHeight="1" x14ac:dyDescent="0.25">
      <c r="A21" s="11">
        <v>8098</v>
      </c>
      <c r="B21" s="31" t="s">
        <v>36</v>
      </c>
      <c r="C21" s="56"/>
      <c r="D21" s="54"/>
      <c r="E21" s="54">
        <v>167</v>
      </c>
      <c r="F21" s="54">
        <v>163</v>
      </c>
      <c r="G21" s="54" t="s">
        <v>55</v>
      </c>
      <c r="H21" s="54"/>
      <c r="I21" s="54"/>
      <c r="J21" s="54"/>
      <c r="K21" s="54"/>
      <c r="L21" s="54">
        <v>161</v>
      </c>
      <c r="M21" s="54">
        <v>185</v>
      </c>
      <c r="N21" s="7"/>
      <c r="O21" s="7"/>
      <c r="P21" s="54"/>
      <c r="Q21" s="54"/>
      <c r="R21" s="54"/>
      <c r="S21" s="54">
        <v>228</v>
      </c>
      <c r="T21" s="54">
        <v>185</v>
      </c>
      <c r="U21" s="21"/>
      <c r="V21" s="28"/>
      <c r="W21" s="6"/>
      <c r="X21" s="54"/>
      <c r="Y21" s="54"/>
      <c r="Z21" s="54">
        <v>350</v>
      </c>
      <c r="AA21" s="54">
        <v>160</v>
      </c>
      <c r="AB21" s="54"/>
      <c r="AC21" s="54"/>
      <c r="AD21" s="54"/>
      <c r="AE21" s="28"/>
      <c r="AF21" s="28"/>
      <c r="AG21" s="30"/>
    </row>
    <row r="22" spans="1:33" ht="13.5" customHeight="1" x14ac:dyDescent="0.25">
      <c r="A22" s="11">
        <v>4072</v>
      </c>
      <c r="B22" s="31" t="s">
        <v>33</v>
      </c>
      <c r="C22" s="56">
        <v>124</v>
      </c>
      <c r="D22" s="54">
        <v>92</v>
      </c>
      <c r="E22" s="54">
        <v>86</v>
      </c>
      <c r="F22" s="54">
        <v>70</v>
      </c>
      <c r="G22" s="54">
        <v>101</v>
      </c>
      <c r="H22" s="54">
        <v>89</v>
      </c>
      <c r="I22" s="54">
        <v>104</v>
      </c>
      <c r="J22" s="54">
        <v>119</v>
      </c>
      <c r="K22" s="54">
        <v>74</v>
      </c>
      <c r="L22" s="54">
        <v>76</v>
      </c>
      <c r="M22" s="54">
        <v>104</v>
      </c>
      <c r="N22" s="7">
        <v>105</v>
      </c>
      <c r="O22" s="7">
        <v>77</v>
      </c>
      <c r="P22" s="54">
        <v>78</v>
      </c>
      <c r="Q22" s="54">
        <v>80</v>
      </c>
      <c r="R22" s="54">
        <v>96</v>
      </c>
      <c r="S22" s="54">
        <v>61</v>
      </c>
      <c r="T22" s="54">
        <v>56</v>
      </c>
      <c r="U22" s="44">
        <v>91</v>
      </c>
      <c r="V22" s="28">
        <v>80</v>
      </c>
      <c r="W22" s="6">
        <v>57</v>
      </c>
      <c r="X22" s="54">
        <v>56</v>
      </c>
      <c r="Y22" s="54">
        <v>61</v>
      </c>
      <c r="Z22" s="54">
        <v>85</v>
      </c>
      <c r="AA22" s="54">
        <v>36</v>
      </c>
      <c r="AB22" s="54">
        <v>59</v>
      </c>
      <c r="AC22" s="54">
        <v>63</v>
      </c>
      <c r="AD22" s="54">
        <v>59</v>
      </c>
      <c r="AE22" s="28"/>
      <c r="AF22" s="28"/>
      <c r="AG22" s="30"/>
    </row>
    <row r="23" spans="1:33" ht="13.5" customHeight="1" x14ac:dyDescent="0.25">
      <c r="A23" s="11">
        <v>4186</v>
      </c>
      <c r="B23" s="31" t="s">
        <v>32</v>
      </c>
      <c r="C23" s="56">
        <v>35</v>
      </c>
      <c r="D23" s="54">
        <v>48</v>
      </c>
      <c r="E23" s="54">
        <v>47</v>
      </c>
      <c r="F23" s="54">
        <v>78</v>
      </c>
      <c r="G23" s="54">
        <v>35</v>
      </c>
      <c r="H23" s="54">
        <v>53</v>
      </c>
      <c r="I23" s="54">
        <v>25</v>
      </c>
      <c r="J23" s="54">
        <v>33</v>
      </c>
      <c r="K23" s="54">
        <v>17</v>
      </c>
      <c r="L23" s="54">
        <v>30</v>
      </c>
      <c r="M23" s="54">
        <v>80</v>
      </c>
      <c r="N23" s="7">
        <v>39</v>
      </c>
      <c r="O23" s="7">
        <v>48</v>
      </c>
      <c r="P23" s="54">
        <v>48</v>
      </c>
      <c r="Q23" s="54">
        <v>27</v>
      </c>
      <c r="R23" s="54">
        <v>21</v>
      </c>
      <c r="S23" s="54">
        <v>81</v>
      </c>
      <c r="T23" s="54">
        <v>49</v>
      </c>
      <c r="U23" s="42">
        <v>25</v>
      </c>
      <c r="V23" s="28">
        <v>17</v>
      </c>
      <c r="W23" s="6">
        <v>37</v>
      </c>
      <c r="X23" s="54">
        <v>20</v>
      </c>
      <c r="Y23" s="54">
        <v>31</v>
      </c>
      <c r="Z23" s="54">
        <v>35</v>
      </c>
      <c r="AA23" s="54">
        <v>33</v>
      </c>
      <c r="AB23" s="54">
        <v>43</v>
      </c>
      <c r="AC23" s="54">
        <v>22</v>
      </c>
      <c r="AD23" s="54">
        <v>22</v>
      </c>
      <c r="AE23" s="28"/>
      <c r="AF23" s="28"/>
      <c r="AG23" s="30"/>
    </row>
    <row r="24" spans="1:33" ht="13.5" customHeight="1" x14ac:dyDescent="0.25">
      <c r="A24" s="11">
        <v>5122</v>
      </c>
      <c r="B24" s="31" t="s">
        <v>36</v>
      </c>
      <c r="C24" s="56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7"/>
      <c r="O24" s="7"/>
      <c r="P24" s="54"/>
      <c r="Q24" s="54"/>
      <c r="R24" s="54"/>
      <c r="S24" s="54">
        <v>54</v>
      </c>
      <c r="T24" s="54">
        <v>84</v>
      </c>
      <c r="U24" s="42"/>
      <c r="V24" s="28"/>
      <c r="W24" s="6"/>
      <c r="X24" s="54"/>
      <c r="Y24" s="54"/>
      <c r="Z24" s="54">
        <v>39</v>
      </c>
      <c r="AA24" s="54">
        <v>80</v>
      </c>
      <c r="AB24" s="54"/>
      <c r="AC24" s="54"/>
      <c r="AD24" s="54"/>
      <c r="AE24" s="28"/>
      <c r="AF24" s="28"/>
      <c r="AG24" s="30"/>
    </row>
    <row r="25" spans="1:33" ht="13.5" customHeight="1" x14ac:dyDescent="0.25">
      <c r="A25" s="11">
        <v>4270</v>
      </c>
      <c r="B25" s="31" t="s">
        <v>32</v>
      </c>
      <c r="C25" s="56">
        <v>8</v>
      </c>
      <c r="D25" s="54">
        <v>12</v>
      </c>
      <c r="E25" s="54">
        <v>48</v>
      </c>
      <c r="F25" s="54"/>
      <c r="G25" s="54">
        <v>18</v>
      </c>
      <c r="H25" s="54">
        <v>26</v>
      </c>
      <c r="I25" s="54">
        <v>24</v>
      </c>
      <c r="J25" s="54">
        <v>22</v>
      </c>
      <c r="K25" s="54">
        <v>12</v>
      </c>
      <c r="L25" s="54">
        <v>55</v>
      </c>
      <c r="M25" s="54"/>
      <c r="N25" s="7">
        <v>22</v>
      </c>
      <c r="O25" s="7">
        <v>25</v>
      </c>
      <c r="P25" s="54">
        <v>23</v>
      </c>
      <c r="Q25" s="54">
        <v>30</v>
      </c>
      <c r="R25" s="54">
        <v>20</v>
      </c>
      <c r="S25" s="54"/>
      <c r="T25" s="54"/>
      <c r="U25" s="42">
        <v>32</v>
      </c>
      <c r="V25" s="28">
        <v>32</v>
      </c>
      <c r="W25" s="6">
        <v>21</v>
      </c>
      <c r="X25" s="54">
        <v>32</v>
      </c>
      <c r="Y25" s="54">
        <v>36</v>
      </c>
      <c r="Z25" s="54"/>
      <c r="AA25" s="54"/>
      <c r="AB25" s="54">
        <v>33</v>
      </c>
      <c r="AC25" s="54">
        <v>25</v>
      </c>
      <c r="AD25" s="54">
        <v>18</v>
      </c>
      <c r="AE25" s="28"/>
      <c r="AF25" s="28"/>
      <c r="AG25" s="30"/>
    </row>
    <row r="26" spans="1:33" ht="13.5" customHeight="1" x14ac:dyDescent="0.25">
      <c r="A26" s="11">
        <v>4080</v>
      </c>
      <c r="B26" s="31" t="s">
        <v>58</v>
      </c>
      <c r="C26" s="56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7"/>
      <c r="O26" s="7">
        <v>195</v>
      </c>
      <c r="P26" s="54">
        <v>148</v>
      </c>
      <c r="Q26" s="54">
        <v>152</v>
      </c>
      <c r="R26" s="54">
        <v>169</v>
      </c>
      <c r="S26" s="54"/>
      <c r="T26" s="54"/>
      <c r="U26" s="21">
        <v>186</v>
      </c>
      <c r="V26" s="28">
        <v>138</v>
      </c>
      <c r="W26" s="6">
        <v>136</v>
      </c>
      <c r="X26" s="54">
        <v>158</v>
      </c>
      <c r="Y26" s="54">
        <v>202</v>
      </c>
      <c r="Z26" s="54"/>
      <c r="AA26" s="54"/>
      <c r="AB26" s="54">
        <v>211</v>
      </c>
      <c r="AC26" s="54">
        <v>152</v>
      </c>
      <c r="AD26" s="54">
        <v>161</v>
      </c>
      <c r="AE26" s="28"/>
      <c r="AF26" s="28"/>
      <c r="AG26" s="30"/>
    </row>
    <row r="27" spans="1:33" ht="13.5" customHeight="1" x14ac:dyDescent="0.25">
      <c r="A27" s="11">
        <v>8118</v>
      </c>
      <c r="B27" s="31" t="s">
        <v>31</v>
      </c>
      <c r="C27" s="56">
        <v>144</v>
      </c>
      <c r="D27" s="54">
        <v>168</v>
      </c>
      <c r="E27" s="54"/>
      <c r="F27" s="54"/>
      <c r="G27" s="54">
        <v>196</v>
      </c>
      <c r="H27" s="54">
        <v>179</v>
      </c>
      <c r="I27" s="54">
        <v>141</v>
      </c>
      <c r="J27" s="54">
        <v>177</v>
      </c>
      <c r="K27" s="54">
        <v>131</v>
      </c>
      <c r="L27" s="54"/>
      <c r="M27" s="54"/>
      <c r="N27" s="7">
        <v>195</v>
      </c>
      <c r="O27" s="7"/>
      <c r="P27" s="54"/>
      <c r="Q27" s="54"/>
      <c r="R27" s="54"/>
      <c r="S27" s="54">
        <v>75</v>
      </c>
      <c r="T27" s="54"/>
      <c r="U27" s="21"/>
      <c r="V27" s="28"/>
      <c r="W27" s="6"/>
      <c r="X27" s="54"/>
      <c r="Y27" s="54"/>
      <c r="Z27" s="54">
        <v>46</v>
      </c>
      <c r="AA27" s="54"/>
      <c r="AB27" s="54"/>
      <c r="AC27" s="54"/>
      <c r="AD27" s="54"/>
      <c r="AE27" s="28"/>
      <c r="AF27" s="28"/>
      <c r="AG27" s="30"/>
    </row>
    <row r="28" spans="1:33" ht="13.5" customHeight="1" x14ac:dyDescent="0.25">
      <c r="A28" s="11">
        <v>4101</v>
      </c>
      <c r="B28" s="31" t="s">
        <v>32</v>
      </c>
      <c r="C28" s="56">
        <v>4</v>
      </c>
      <c r="D28" s="54">
        <v>15</v>
      </c>
      <c r="E28" s="54">
        <v>14</v>
      </c>
      <c r="F28" s="54">
        <v>14</v>
      </c>
      <c r="G28" s="54">
        <v>23</v>
      </c>
      <c r="H28" s="54">
        <v>13</v>
      </c>
      <c r="I28" s="54">
        <v>21</v>
      </c>
      <c r="J28" s="54">
        <v>14</v>
      </c>
      <c r="K28" s="54">
        <v>13</v>
      </c>
      <c r="L28" s="54">
        <v>19</v>
      </c>
      <c r="M28" s="54">
        <v>17</v>
      </c>
      <c r="N28" s="7">
        <v>24</v>
      </c>
      <c r="O28" s="7">
        <v>7</v>
      </c>
      <c r="P28" s="54">
        <v>15</v>
      </c>
      <c r="Q28" s="54">
        <v>15</v>
      </c>
      <c r="R28" s="54">
        <v>18</v>
      </c>
      <c r="S28" s="54">
        <v>9</v>
      </c>
      <c r="T28" s="54">
        <v>17</v>
      </c>
      <c r="U28" s="21">
        <v>23</v>
      </c>
      <c r="V28" s="28">
        <v>16</v>
      </c>
      <c r="W28" s="6">
        <v>15</v>
      </c>
      <c r="X28" s="54">
        <v>15</v>
      </c>
      <c r="Y28" s="54">
        <v>17</v>
      </c>
      <c r="Z28" s="54">
        <v>24</v>
      </c>
      <c r="AA28" s="54">
        <v>16</v>
      </c>
      <c r="AB28" s="54">
        <v>15</v>
      </c>
      <c r="AC28" s="54">
        <v>11</v>
      </c>
      <c r="AD28" s="54">
        <v>26</v>
      </c>
      <c r="AE28" s="28"/>
      <c r="AF28" s="28"/>
      <c r="AG28" s="30"/>
    </row>
    <row r="29" spans="1:33" ht="13.5" customHeight="1" x14ac:dyDescent="0.25">
      <c r="A29" s="11">
        <v>4086</v>
      </c>
      <c r="B29" s="31" t="s">
        <v>33</v>
      </c>
      <c r="C29" s="56">
        <v>32</v>
      </c>
      <c r="D29" s="54">
        <v>16</v>
      </c>
      <c r="E29" s="54">
        <v>19</v>
      </c>
      <c r="F29" s="54">
        <v>53</v>
      </c>
      <c r="G29" s="54">
        <v>25</v>
      </c>
      <c r="H29" s="54">
        <v>37</v>
      </c>
      <c r="I29" s="54">
        <v>41</v>
      </c>
      <c r="J29" s="54">
        <v>11</v>
      </c>
      <c r="K29" s="54">
        <v>17</v>
      </c>
      <c r="L29" s="54">
        <v>35</v>
      </c>
      <c r="M29" s="54">
        <v>45</v>
      </c>
      <c r="N29" s="7">
        <v>35</v>
      </c>
      <c r="O29" s="7">
        <v>34</v>
      </c>
      <c r="P29" s="54">
        <v>37</v>
      </c>
      <c r="Q29" s="54">
        <v>32</v>
      </c>
      <c r="R29" s="54">
        <v>24</v>
      </c>
      <c r="S29" s="54">
        <v>39</v>
      </c>
      <c r="T29" s="54">
        <v>72</v>
      </c>
      <c r="U29" s="20">
        <v>30</v>
      </c>
      <c r="V29" s="28">
        <v>43</v>
      </c>
      <c r="W29" s="6">
        <v>25</v>
      </c>
      <c r="X29" s="54">
        <v>20</v>
      </c>
      <c r="Y29" s="54">
        <v>13</v>
      </c>
      <c r="Z29" s="54">
        <v>32</v>
      </c>
      <c r="AA29" s="54">
        <v>28</v>
      </c>
      <c r="AB29" s="54">
        <v>27</v>
      </c>
      <c r="AC29" s="54">
        <v>28</v>
      </c>
      <c r="AD29" s="54">
        <v>31</v>
      </c>
      <c r="AE29" s="28"/>
      <c r="AF29" s="28"/>
      <c r="AG29" s="30"/>
    </row>
    <row r="30" spans="1:33" ht="13.5" customHeight="1" x14ac:dyDescent="0.25">
      <c r="A30" s="11">
        <v>631</v>
      </c>
      <c r="B30" s="31" t="s">
        <v>33</v>
      </c>
      <c r="C30" s="56">
        <v>54</v>
      </c>
      <c r="D30" s="54">
        <v>39</v>
      </c>
      <c r="E30" s="54">
        <v>75</v>
      </c>
      <c r="F30" s="54">
        <v>101</v>
      </c>
      <c r="G30" s="54">
        <v>77</v>
      </c>
      <c r="H30" s="54">
        <v>75</v>
      </c>
      <c r="I30" s="54">
        <v>56</v>
      </c>
      <c r="J30" s="54">
        <v>65</v>
      </c>
      <c r="K30" s="54">
        <v>66</v>
      </c>
      <c r="L30" s="54">
        <v>83</v>
      </c>
      <c r="M30" s="54">
        <v>87</v>
      </c>
      <c r="N30" s="7">
        <v>69</v>
      </c>
      <c r="O30" s="7">
        <v>46</v>
      </c>
      <c r="P30" s="54">
        <v>53</v>
      </c>
      <c r="Q30" s="54">
        <v>51</v>
      </c>
      <c r="R30" s="54">
        <v>55</v>
      </c>
      <c r="S30" s="54">
        <v>66</v>
      </c>
      <c r="T30" s="54">
        <v>78</v>
      </c>
      <c r="U30" s="20">
        <v>67</v>
      </c>
      <c r="V30" s="28">
        <v>45</v>
      </c>
      <c r="W30" s="6">
        <v>44</v>
      </c>
      <c r="X30" s="54">
        <v>58</v>
      </c>
      <c r="Y30" s="54">
        <v>68</v>
      </c>
      <c r="Z30" s="54">
        <v>46</v>
      </c>
      <c r="AA30" s="54">
        <v>61</v>
      </c>
      <c r="AB30" s="54">
        <v>43</v>
      </c>
      <c r="AC30" s="54">
        <v>42</v>
      </c>
      <c r="AD30" s="54">
        <v>35</v>
      </c>
      <c r="AE30" s="28"/>
      <c r="AF30" s="28"/>
      <c r="AG30" s="30"/>
    </row>
    <row r="31" spans="1:33" ht="13.5" customHeight="1" x14ac:dyDescent="0.25">
      <c r="A31" s="11" t="s">
        <v>37</v>
      </c>
      <c r="B31" s="31" t="s">
        <v>38</v>
      </c>
      <c r="C31" s="56"/>
      <c r="D31" s="54"/>
      <c r="E31" s="54" t="s">
        <v>55</v>
      </c>
      <c r="F31" s="54"/>
      <c r="G31" s="54">
        <v>24</v>
      </c>
      <c r="H31" s="54">
        <v>34</v>
      </c>
      <c r="I31" s="54">
        <v>44</v>
      </c>
      <c r="J31" s="54">
        <v>29</v>
      </c>
      <c r="K31" s="54"/>
      <c r="L31" s="54">
        <v>22</v>
      </c>
      <c r="M31" s="54">
        <v>53</v>
      </c>
      <c r="N31" s="7">
        <v>43</v>
      </c>
      <c r="O31" s="7">
        <v>23</v>
      </c>
      <c r="P31" s="54">
        <v>37</v>
      </c>
      <c r="Q31" s="54">
        <v>34</v>
      </c>
      <c r="R31" s="54" t="s">
        <v>55</v>
      </c>
      <c r="S31" s="54">
        <v>38</v>
      </c>
      <c r="T31" s="54">
        <v>26</v>
      </c>
      <c r="U31" s="20">
        <v>22</v>
      </c>
      <c r="V31" s="28">
        <v>32</v>
      </c>
      <c r="W31" s="6">
        <v>39</v>
      </c>
      <c r="X31" s="54">
        <v>65</v>
      </c>
      <c r="Y31" s="54" t="s">
        <v>55</v>
      </c>
      <c r="Z31" s="54">
        <v>18</v>
      </c>
      <c r="AA31" s="54">
        <v>36</v>
      </c>
      <c r="AB31" s="54">
        <v>30</v>
      </c>
      <c r="AC31" s="54">
        <v>36</v>
      </c>
      <c r="AD31" s="54">
        <v>33</v>
      </c>
      <c r="AE31" s="28"/>
      <c r="AF31" s="28"/>
      <c r="AG31" s="30"/>
    </row>
    <row r="32" spans="1:33" ht="13.5" customHeight="1" x14ac:dyDescent="0.25">
      <c r="A32" s="11" t="s">
        <v>39</v>
      </c>
      <c r="B32" s="31" t="s">
        <v>38</v>
      </c>
      <c r="C32" s="56">
        <v>20</v>
      </c>
      <c r="D32" s="54"/>
      <c r="E32" s="54">
        <v>16</v>
      </c>
      <c r="F32" s="54">
        <v>27</v>
      </c>
      <c r="G32" s="54" t="s">
        <v>55</v>
      </c>
      <c r="H32" s="54"/>
      <c r="I32" s="54"/>
      <c r="J32" s="54"/>
      <c r="K32" s="54"/>
      <c r="L32" s="54"/>
      <c r="M32" s="54"/>
      <c r="N32" s="7"/>
      <c r="O32" s="7"/>
      <c r="P32" s="54"/>
      <c r="Q32" s="54"/>
      <c r="R32" s="54"/>
      <c r="S32" s="54"/>
      <c r="T32" s="28"/>
      <c r="U32" s="68"/>
      <c r="V32" s="28"/>
      <c r="W32" s="6"/>
      <c r="X32" s="54"/>
      <c r="Y32" s="54"/>
      <c r="Z32" s="54"/>
      <c r="AA32" s="20"/>
      <c r="AB32" s="54"/>
      <c r="AC32" s="54"/>
      <c r="AD32" s="54"/>
      <c r="AE32" s="28"/>
      <c r="AF32" s="28"/>
      <c r="AG32" s="30"/>
    </row>
    <row r="33" spans="1:33" ht="13.5" customHeight="1" x14ac:dyDescent="0.25">
      <c r="A33" s="11" t="s">
        <v>40</v>
      </c>
      <c r="B33" s="31" t="s">
        <v>41</v>
      </c>
      <c r="C33" s="56"/>
      <c r="D33" s="54">
        <v>15</v>
      </c>
      <c r="E33" s="54"/>
      <c r="F33" s="54"/>
      <c r="G33" s="54"/>
      <c r="H33" s="54"/>
      <c r="I33" s="54"/>
      <c r="J33" s="54"/>
      <c r="K33" s="54">
        <v>21</v>
      </c>
      <c r="L33" s="54" t="s">
        <v>55</v>
      </c>
      <c r="M33" s="54"/>
      <c r="N33" s="7"/>
      <c r="O33" s="7"/>
      <c r="P33" s="54"/>
      <c r="Q33" s="54"/>
      <c r="R33" s="54">
        <v>38</v>
      </c>
      <c r="S33" s="54"/>
      <c r="T33" s="28"/>
      <c r="U33" s="21"/>
      <c r="V33" s="28"/>
      <c r="W33" s="6"/>
      <c r="X33" s="54"/>
      <c r="Y33" s="54">
        <v>47</v>
      </c>
      <c r="Z33" s="54"/>
      <c r="AA33" s="20"/>
      <c r="AB33" s="54"/>
      <c r="AC33" s="54"/>
      <c r="AD33" s="54"/>
      <c r="AE33" s="28"/>
      <c r="AF33" s="28"/>
      <c r="AG33" s="30"/>
    </row>
    <row r="34" spans="1:33" ht="13.5" customHeight="1" x14ac:dyDescent="0.25">
      <c r="A34" s="11">
        <v>8148</v>
      </c>
      <c r="B34" s="31" t="s">
        <v>31</v>
      </c>
      <c r="C34" s="56">
        <v>157</v>
      </c>
      <c r="D34" s="54">
        <v>162</v>
      </c>
      <c r="E34" s="54">
        <v>132</v>
      </c>
      <c r="F34" s="54"/>
      <c r="G34" s="54">
        <v>168</v>
      </c>
      <c r="H34" s="54">
        <v>143</v>
      </c>
      <c r="I34" s="54">
        <v>101</v>
      </c>
      <c r="J34" s="54">
        <v>95</v>
      </c>
      <c r="K34" s="54">
        <v>155</v>
      </c>
      <c r="L34" s="54">
        <v>101</v>
      </c>
      <c r="M34" s="54"/>
      <c r="N34" s="7">
        <v>179</v>
      </c>
      <c r="O34" s="7">
        <v>139</v>
      </c>
      <c r="P34" s="54">
        <v>129</v>
      </c>
      <c r="Q34" s="54">
        <v>154</v>
      </c>
      <c r="R34" s="54">
        <v>152</v>
      </c>
      <c r="S34" s="54">
        <v>96</v>
      </c>
      <c r="T34" s="28"/>
      <c r="U34" s="20">
        <v>145</v>
      </c>
      <c r="V34" s="28">
        <v>112</v>
      </c>
      <c r="W34" s="6">
        <v>106</v>
      </c>
      <c r="X34" s="54">
        <v>174</v>
      </c>
      <c r="Y34" s="54">
        <v>188</v>
      </c>
      <c r="Z34" s="54">
        <v>77</v>
      </c>
      <c r="AA34" s="20"/>
      <c r="AB34" s="54">
        <v>154</v>
      </c>
      <c r="AC34" s="54">
        <v>144</v>
      </c>
      <c r="AD34" s="54">
        <v>116</v>
      </c>
      <c r="AE34" s="28"/>
      <c r="AF34" s="28"/>
      <c r="AG34" s="30"/>
    </row>
    <row r="35" spans="1:33" ht="13.5" customHeight="1" x14ac:dyDescent="0.25">
      <c r="A35" s="11">
        <v>4143</v>
      </c>
      <c r="B35" s="31" t="s">
        <v>33</v>
      </c>
      <c r="C35" s="56">
        <v>24</v>
      </c>
      <c r="D35" s="54">
        <v>26</v>
      </c>
      <c r="E35" s="54">
        <v>9</v>
      </c>
      <c r="F35" s="54">
        <v>22</v>
      </c>
      <c r="G35" s="54">
        <v>18</v>
      </c>
      <c r="H35" s="54">
        <v>14</v>
      </c>
      <c r="I35" s="54">
        <v>22</v>
      </c>
      <c r="J35" s="54">
        <v>11</v>
      </c>
      <c r="K35" s="54">
        <v>23</v>
      </c>
      <c r="L35" s="54">
        <v>18</v>
      </c>
      <c r="M35" s="54">
        <v>37</v>
      </c>
      <c r="N35" s="7">
        <v>18</v>
      </c>
      <c r="O35" s="43">
        <v>13</v>
      </c>
      <c r="P35" s="54">
        <v>16</v>
      </c>
      <c r="Q35" s="43">
        <v>10</v>
      </c>
      <c r="R35" s="43">
        <v>19</v>
      </c>
      <c r="S35" s="43">
        <v>7</v>
      </c>
      <c r="T35" s="43">
        <v>19</v>
      </c>
      <c r="U35" s="43">
        <v>16</v>
      </c>
      <c r="V35" s="43">
        <v>5</v>
      </c>
      <c r="W35" s="43">
        <v>7</v>
      </c>
      <c r="X35" s="28">
        <v>11</v>
      </c>
      <c r="Y35" s="43">
        <v>34</v>
      </c>
      <c r="Z35" s="20">
        <v>6</v>
      </c>
      <c r="AA35" s="43">
        <v>25</v>
      </c>
      <c r="AB35" s="43">
        <v>10</v>
      </c>
      <c r="AC35" s="54">
        <v>9</v>
      </c>
      <c r="AD35" s="28"/>
      <c r="AE35" s="28"/>
      <c r="AF35" s="28"/>
      <c r="AG35" s="30"/>
    </row>
    <row r="36" spans="1:33" ht="13.5" customHeight="1" x14ac:dyDescent="0.25">
      <c r="A36" s="11">
        <v>8158</v>
      </c>
      <c r="B36" s="31" t="s">
        <v>33</v>
      </c>
      <c r="C36" s="56">
        <v>142</v>
      </c>
      <c r="D36" s="54">
        <v>143</v>
      </c>
      <c r="E36" s="54">
        <v>92</v>
      </c>
      <c r="F36" s="54">
        <v>267</v>
      </c>
      <c r="G36" s="54">
        <v>130</v>
      </c>
      <c r="H36" s="54">
        <v>139</v>
      </c>
      <c r="I36" s="54">
        <v>185</v>
      </c>
      <c r="J36" s="54">
        <v>66</v>
      </c>
      <c r="K36" s="54">
        <v>124</v>
      </c>
      <c r="L36" s="54">
        <v>99</v>
      </c>
      <c r="M36" s="54">
        <v>335</v>
      </c>
      <c r="N36" s="7">
        <v>182</v>
      </c>
      <c r="O36" s="21">
        <v>153</v>
      </c>
      <c r="P36" s="54">
        <v>169</v>
      </c>
      <c r="Q36" s="21">
        <v>187</v>
      </c>
      <c r="R36" s="21">
        <v>200</v>
      </c>
      <c r="S36" s="21">
        <v>78</v>
      </c>
      <c r="T36" s="21">
        <v>193</v>
      </c>
      <c r="U36" s="21">
        <v>127</v>
      </c>
      <c r="V36" s="21">
        <v>164</v>
      </c>
      <c r="W36" s="21">
        <v>170</v>
      </c>
      <c r="X36" s="28">
        <v>198</v>
      </c>
      <c r="Y36" s="21">
        <v>344</v>
      </c>
      <c r="Z36" s="20">
        <v>89</v>
      </c>
      <c r="AA36" s="21">
        <v>140</v>
      </c>
      <c r="AB36" s="21">
        <v>151</v>
      </c>
      <c r="AC36" s="54">
        <v>184</v>
      </c>
      <c r="AD36" s="28"/>
      <c r="AE36" s="28"/>
      <c r="AF36" s="28"/>
      <c r="AG36" s="30"/>
    </row>
    <row r="37" spans="1:33" ht="13.5" customHeight="1" x14ac:dyDescent="0.25">
      <c r="A37" s="11">
        <v>4149</v>
      </c>
      <c r="B37" s="31" t="s">
        <v>42</v>
      </c>
      <c r="C37" s="56">
        <v>52</v>
      </c>
      <c r="D37" s="54">
        <v>33</v>
      </c>
      <c r="E37" s="54"/>
      <c r="F37" s="54">
        <v>17</v>
      </c>
      <c r="G37" s="54">
        <v>52</v>
      </c>
      <c r="H37" s="54">
        <v>42</v>
      </c>
      <c r="I37" s="54">
        <v>60</v>
      </c>
      <c r="J37" s="54">
        <v>19</v>
      </c>
      <c r="K37" s="54">
        <v>48</v>
      </c>
      <c r="L37" s="54"/>
      <c r="M37" s="54">
        <v>37</v>
      </c>
      <c r="N37" s="7">
        <v>62</v>
      </c>
      <c r="O37" s="21">
        <v>59</v>
      </c>
      <c r="P37" s="54">
        <v>57</v>
      </c>
      <c r="Q37" s="21">
        <v>71</v>
      </c>
      <c r="R37" s="21">
        <v>78</v>
      </c>
      <c r="S37" s="21"/>
      <c r="T37" s="21">
        <v>30</v>
      </c>
      <c r="U37" s="21">
        <v>56</v>
      </c>
      <c r="V37" s="21">
        <v>52</v>
      </c>
      <c r="W37" s="21">
        <v>64</v>
      </c>
      <c r="X37" s="28">
        <v>66</v>
      </c>
      <c r="Y37" s="21">
        <v>86</v>
      </c>
      <c r="Z37" s="20"/>
      <c r="AA37" s="21">
        <v>24</v>
      </c>
      <c r="AB37" s="21">
        <v>55</v>
      </c>
      <c r="AC37" s="54">
        <v>65</v>
      </c>
      <c r="AD37" s="28"/>
      <c r="AE37" s="28"/>
      <c r="AF37" s="28"/>
      <c r="AG37" s="30"/>
    </row>
    <row r="38" spans="1:33" ht="13.5" customHeight="1" x14ac:dyDescent="0.25">
      <c r="A38" s="11">
        <v>4157</v>
      </c>
      <c r="B38" s="31" t="s">
        <v>42</v>
      </c>
      <c r="C38" s="56">
        <v>5</v>
      </c>
      <c r="D38" s="54">
        <v>17</v>
      </c>
      <c r="E38" s="54"/>
      <c r="F38" s="54">
        <v>16</v>
      </c>
      <c r="G38" s="54">
        <v>14</v>
      </c>
      <c r="H38" s="54">
        <v>11</v>
      </c>
      <c r="I38" s="54">
        <v>10</v>
      </c>
      <c r="J38" s="54">
        <v>13</v>
      </c>
      <c r="K38" s="54">
        <v>7</v>
      </c>
      <c r="L38" s="54"/>
      <c r="M38" s="54">
        <v>5</v>
      </c>
      <c r="N38" s="7">
        <v>15</v>
      </c>
      <c r="O38" s="21">
        <v>13</v>
      </c>
      <c r="P38" s="54">
        <v>10</v>
      </c>
      <c r="Q38" s="21">
        <v>10</v>
      </c>
      <c r="R38" s="21">
        <v>14</v>
      </c>
      <c r="S38" s="21"/>
      <c r="T38" s="21">
        <v>12</v>
      </c>
      <c r="U38" s="21">
        <v>22</v>
      </c>
      <c r="V38" s="21">
        <v>10</v>
      </c>
      <c r="W38" s="21">
        <v>16</v>
      </c>
      <c r="X38" s="28">
        <v>8</v>
      </c>
      <c r="Y38" s="21">
        <v>13</v>
      </c>
      <c r="Z38" s="20"/>
      <c r="AA38" s="21">
        <v>9</v>
      </c>
      <c r="AB38" s="21">
        <v>12</v>
      </c>
      <c r="AC38" s="54">
        <v>13</v>
      </c>
      <c r="AD38" s="28"/>
      <c r="AE38" s="28"/>
      <c r="AF38" s="28"/>
      <c r="AG38" s="30"/>
    </row>
    <row r="39" spans="1:33" ht="13.5" customHeight="1" x14ac:dyDescent="0.25">
      <c r="A39" s="11">
        <v>4111</v>
      </c>
      <c r="B39" s="31" t="s">
        <v>33</v>
      </c>
      <c r="C39" s="56">
        <v>18</v>
      </c>
      <c r="D39" s="54">
        <v>20</v>
      </c>
      <c r="E39" s="54">
        <v>13</v>
      </c>
      <c r="F39" s="54">
        <v>27</v>
      </c>
      <c r="G39" s="54">
        <v>19</v>
      </c>
      <c r="H39" s="54">
        <v>15</v>
      </c>
      <c r="I39" s="54">
        <v>16</v>
      </c>
      <c r="J39" s="54">
        <v>10</v>
      </c>
      <c r="K39" s="54">
        <v>20</v>
      </c>
      <c r="L39" s="54">
        <v>16</v>
      </c>
      <c r="M39" s="54">
        <v>21</v>
      </c>
      <c r="N39" s="7">
        <v>13</v>
      </c>
      <c r="O39" s="21">
        <v>9</v>
      </c>
      <c r="P39" s="54">
        <v>13</v>
      </c>
      <c r="Q39" s="21">
        <v>12</v>
      </c>
      <c r="R39" s="21">
        <v>16</v>
      </c>
      <c r="S39" s="21">
        <v>11</v>
      </c>
      <c r="T39" s="21">
        <v>18</v>
      </c>
      <c r="U39" s="21">
        <v>17</v>
      </c>
      <c r="V39" s="21">
        <v>16</v>
      </c>
      <c r="W39" s="21">
        <v>16</v>
      </c>
      <c r="X39" s="28">
        <v>19</v>
      </c>
      <c r="Y39" s="21">
        <v>13</v>
      </c>
      <c r="Z39" s="20">
        <v>23</v>
      </c>
      <c r="AA39" s="21">
        <v>13</v>
      </c>
      <c r="AB39" s="21">
        <v>10</v>
      </c>
      <c r="AC39" s="54">
        <v>7</v>
      </c>
      <c r="AD39" s="28"/>
      <c r="AE39" s="28"/>
      <c r="AF39" s="28"/>
      <c r="AG39" s="30"/>
    </row>
    <row r="40" spans="1:33" ht="13.5" customHeight="1" x14ac:dyDescent="0.25">
      <c r="A40" s="11">
        <v>8168</v>
      </c>
      <c r="B40" s="31" t="s">
        <v>43</v>
      </c>
      <c r="C40" s="56"/>
      <c r="D40" s="54">
        <v>79</v>
      </c>
      <c r="E40" s="54"/>
      <c r="F40" s="54">
        <v>211</v>
      </c>
      <c r="G40" s="54"/>
      <c r="H40" s="54"/>
      <c r="I40" s="54"/>
      <c r="J40" s="54"/>
      <c r="K40" s="54">
        <v>114</v>
      </c>
      <c r="L40" s="54"/>
      <c r="M40" s="54">
        <v>347</v>
      </c>
      <c r="N40" s="7"/>
      <c r="O40" s="21"/>
      <c r="P40" s="54"/>
      <c r="Q40" s="21"/>
      <c r="R40" s="21">
        <v>174</v>
      </c>
      <c r="S40" s="21"/>
      <c r="T40" s="21">
        <v>231</v>
      </c>
      <c r="U40" s="21"/>
      <c r="V40" s="21"/>
      <c r="W40" s="21"/>
      <c r="X40" s="28"/>
      <c r="Y40" s="21">
        <v>201</v>
      </c>
      <c r="Z40" s="20"/>
      <c r="AA40" s="21">
        <v>186</v>
      </c>
      <c r="AB40" s="21"/>
      <c r="AC40" s="54"/>
      <c r="AD40" s="28"/>
      <c r="AE40" s="28"/>
      <c r="AF40" s="28"/>
      <c r="AG40" s="30"/>
    </row>
    <row r="41" spans="1:33" ht="13.5" customHeight="1" x14ac:dyDescent="0.25">
      <c r="A41" s="11">
        <v>4153</v>
      </c>
      <c r="B41" s="31" t="s">
        <v>44</v>
      </c>
      <c r="C41" s="56"/>
      <c r="D41" s="54">
        <v>14</v>
      </c>
      <c r="E41" s="54"/>
      <c r="F41" s="54">
        <v>211</v>
      </c>
      <c r="G41" s="54"/>
      <c r="H41" s="54"/>
      <c r="I41" s="54"/>
      <c r="J41" s="54"/>
      <c r="K41" s="54">
        <v>10</v>
      </c>
      <c r="L41" s="54"/>
      <c r="M41" s="54"/>
      <c r="N41" s="7"/>
      <c r="O41" s="42"/>
      <c r="P41" s="54"/>
      <c r="Q41" s="42"/>
      <c r="R41" s="42">
        <v>17</v>
      </c>
      <c r="S41" s="42"/>
      <c r="T41" s="42"/>
      <c r="U41" s="42"/>
      <c r="V41" s="42"/>
      <c r="W41" s="42"/>
      <c r="X41" s="28"/>
      <c r="Y41" s="42">
        <v>15</v>
      </c>
      <c r="Z41" s="20"/>
      <c r="AA41" s="42"/>
      <c r="AB41" s="42"/>
      <c r="AC41" s="54"/>
      <c r="AD41" s="28"/>
      <c r="AE41" s="28"/>
      <c r="AF41" s="28"/>
      <c r="AG41" s="30"/>
    </row>
    <row r="42" spans="1:33" ht="13.5" customHeight="1" x14ac:dyDescent="0.25">
      <c r="A42" s="11">
        <v>632</v>
      </c>
      <c r="B42" s="31" t="s">
        <v>33</v>
      </c>
      <c r="C42" s="56">
        <v>6</v>
      </c>
      <c r="D42" s="54">
        <v>29</v>
      </c>
      <c r="E42" s="54">
        <v>17</v>
      </c>
      <c r="F42" s="54">
        <v>28</v>
      </c>
      <c r="G42" s="54">
        <v>24</v>
      </c>
      <c r="H42" s="54">
        <v>19</v>
      </c>
      <c r="I42" s="54">
        <v>26</v>
      </c>
      <c r="J42" s="54">
        <v>16</v>
      </c>
      <c r="K42" s="54">
        <v>27</v>
      </c>
      <c r="L42" s="54"/>
      <c r="M42" s="54">
        <v>8</v>
      </c>
      <c r="N42" s="7">
        <v>31</v>
      </c>
      <c r="O42" s="42">
        <v>27</v>
      </c>
      <c r="P42" s="54">
        <v>23</v>
      </c>
      <c r="Q42" s="42">
        <v>55</v>
      </c>
      <c r="R42" s="42">
        <v>19</v>
      </c>
      <c r="S42" s="42">
        <v>27</v>
      </c>
      <c r="T42" s="42">
        <v>24</v>
      </c>
      <c r="U42" s="42">
        <v>7</v>
      </c>
      <c r="V42" s="42">
        <v>12</v>
      </c>
      <c r="W42" s="42">
        <v>5</v>
      </c>
      <c r="X42" s="28">
        <v>25</v>
      </c>
      <c r="Y42" s="42">
        <v>51</v>
      </c>
      <c r="Z42" s="20">
        <v>15</v>
      </c>
      <c r="AA42" s="42">
        <v>21</v>
      </c>
      <c r="AB42" s="42">
        <v>10</v>
      </c>
      <c r="AC42" s="54">
        <v>9</v>
      </c>
      <c r="AD42" s="28"/>
      <c r="AE42" s="28"/>
      <c r="AF42" s="28"/>
      <c r="AG42" s="30"/>
    </row>
    <row r="43" spans="1:33" ht="13.5" customHeight="1" x14ac:dyDescent="0.25">
      <c r="A43" s="11">
        <v>4142</v>
      </c>
      <c r="B43" s="31" t="s">
        <v>45</v>
      </c>
      <c r="C43" s="56">
        <v>17</v>
      </c>
      <c r="D43" s="54">
        <v>25</v>
      </c>
      <c r="E43" s="54">
        <v>11</v>
      </c>
      <c r="F43" s="54">
        <v>17</v>
      </c>
      <c r="G43" s="54">
        <v>28</v>
      </c>
      <c r="H43" s="54">
        <v>70</v>
      </c>
      <c r="I43" s="54">
        <v>88</v>
      </c>
      <c r="J43" s="54">
        <v>24</v>
      </c>
      <c r="K43" s="54">
        <v>29</v>
      </c>
      <c r="L43" s="54">
        <v>31</v>
      </c>
      <c r="M43" s="54">
        <v>27</v>
      </c>
      <c r="N43" s="7">
        <v>46</v>
      </c>
      <c r="O43" s="21">
        <v>70</v>
      </c>
      <c r="P43" s="54">
        <v>43</v>
      </c>
      <c r="Q43" s="21">
        <v>21</v>
      </c>
      <c r="R43" s="21">
        <v>31</v>
      </c>
      <c r="S43" s="21">
        <v>23</v>
      </c>
      <c r="T43" s="21">
        <v>43</v>
      </c>
      <c r="U43" s="21">
        <v>48</v>
      </c>
      <c r="V43" s="21">
        <v>87</v>
      </c>
      <c r="W43" s="21">
        <v>75</v>
      </c>
      <c r="X43" s="28">
        <v>82</v>
      </c>
      <c r="Y43" s="21">
        <v>15</v>
      </c>
      <c r="Z43" s="20">
        <v>24</v>
      </c>
      <c r="AA43" s="21">
        <v>40</v>
      </c>
      <c r="AB43" s="21">
        <v>59</v>
      </c>
      <c r="AC43" s="54">
        <v>85</v>
      </c>
      <c r="AD43" s="28"/>
      <c r="AE43" s="28"/>
      <c r="AF43" s="28"/>
      <c r="AG43" s="30"/>
    </row>
    <row r="44" spans="1:33" ht="13.5" customHeight="1" x14ac:dyDescent="0.25">
      <c r="A44" s="11">
        <v>8178</v>
      </c>
      <c r="B44" s="31" t="s">
        <v>33</v>
      </c>
      <c r="C44" s="56">
        <v>87</v>
      </c>
      <c r="D44" s="54">
        <v>118</v>
      </c>
      <c r="E44" s="54">
        <v>109</v>
      </c>
      <c r="F44" s="54">
        <v>396</v>
      </c>
      <c r="G44" s="54">
        <v>124</v>
      </c>
      <c r="H44" s="54">
        <v>114</v>
      </c>
      <c r="I44" s="54">
        <v>159</v>
      </c>
      <c r="J44" s="54">
        <v>58</v>
      </c>
      <c r="K44" s="54">
        <v>127</v>
      </c>
      <c r="L44" s="54">
        <v>119</v>
      </c>
      <c r="M44" s="54">
        <v>409</v>
      </c>
      <c r="N44" s="7">
        <v>147</v>
      </c>
      <c r="O44" s="43">
        <v>188</v>
      </c>
      <c r="P44" s="54">
        <v>120</v>
      </c>
      <c r="Q44" s="43">
        <v>141</v>
      </c>
      <c r="R44" s="43">
        <v>146</v>
      </c>
      <c r="S44" s="43">
        <v>84</v>
      </c>
      <c r="T44" s="43">
        <v>293</v>
      </c>
      <c r="U44" s="43">
        <v>126</v>
      </c>
      <c r="V44" s="43">
        <v>109</v>
      </c>
      <c r="W44" s="43">
        <v>130</v>
      </c>
      <c r="X44" s="28">
        <v>125</v>
      </c>
      <c r="Y44" s="43">
        <v>173</v>
      </c>
      <c r="Z44" s="20">
        <v>100</v>
      </c>
      <c r="AA44" s="43">
        <v>335</v>
      </c>
      <c r="AB44" s="43">
        <v>123</v>
      </c>
      <c r="AC44" s="54">
        <v>111</v>
      </c>
      <c r="AD44" s="28"/>
      <c r="AE44" s="28"/>
      <c r="AF44" s="28"/>
      <c r="AG44" s="30"/>
    </row>
    <row r="45" spans="1:33" ht="13.5" customHeight="1" x14ac:dyDescent="0.25">
      <c r="A45" s="11">
        <v>4140</v>
      </c>
      <c r="B45" s="31" t="s">
        <v>33</v>
      </c>
      <c r="C45" s="56">
        <v>28</v>
      </c>
      <c r="D45" s="54">
        <v>29</v>
      </c>
      <c r="E45" s="54">
        <v>17</v>
      </c>
      <c r="F45" s="54">
        <v>40</v>
      </c>
      <c r="G45" s="54">
        <v>32</v>
      </c>
      <c r="H45" s="54">
        <v>22</v>
      </c>
      <c r="I45" s="54">
        <v>52</v>
      </c>
      <c r="J45" s="54">
        <v>17</v>
      </c>
      <c r="K45" s="54">
        <v>28</v>
      </c>
      <c r="L45" s="54">
        <v>22</v>
      </c>
      <c r="M45" s="54">
        <v>52</v>
      </c>
      <c r="N45" s="7">
        <v>26</v>
      </c>
      <c r="O45" s="21">
        <v>25</v>
      </c>
      <c r="P45" s="54">
        <v>14</v>
      </c>
      <c r="Q45" s="21">
        <v>33</v>
      </c>
      <c r="R45" s="21">
        <v>45</v>
      </c>
      <c r="S45" s="21">
        <v>36</v>
      </c>
      <c r="T45" s="21">
        <v>50</v>
      </c>
      <c r="U45" s="21">
        <v>15</v>
      </c>
      <c r="V45" s="21">
        <v>23</v>
      </c>
      <c r="W45" s="21">
        <v>21</v>
      </c>
      <c r="X45" s="28">
        <v>35</v>
      </c>
      <c r="Y45" s="21">
        <v>43</v>
      </c>
      <c r="Z45" s="20">
        <v>31</v>
      </c>
      <c r="AA45" s="21">
        <v>26</v>
      </c>
      <c r="AB45" s="21">
        <v>24</v>
      </c>
      <c r="AC45" s="54">
        <v>17</v>
      </c>
      <c r="AD45" s="28"/>
      <c r="AE45" s="28"/>
      <c r="AF45" s="28"/>
      <c r="AG45" s="30"/>
    </row>
    <row r="46" spans="1:33" ht="13.5" customHeight="1" x14ac:dyDescent="0.25">
      <c r="A46" s="11" t="s">
        <v>46</v>
      </c>
      <c r="B46" s="31" t="s">
        <v>33</v>
      </c>
      <c r="C46" s="56">
        <v>34</v>
      </c>
      <c r="D46" s="54">
        <v>27</v>
      </c>
      <c r="E46" s="54">
        <v>36</v>
      </c>
      <c r="F46" s="54">
        <v>51</v>
      </c>
      <c r="G46" s="54">
        <v>40</v>
      </c>
      <c r="H46" s="54">
        <v>46</v>
      </c>
      <c r="I46" s="54">
        <v>59</v>
      </c>
      <c r="J46" s="54">
        <v>45</v>
      </c>
      <c r="K46" s="54">
        <v>44</v>
      </c>
      <c r="L46" s="54">
        <v>38</v>
      </c>
      <c r="M46" s="54">
        <v>97</v>
      </c>
      <c r="N46" s="7">
        <v>58</v>
      </c>
      <c r="O46" s="21">
        <v>34</v>
      </c>
      <c r="P46" s="54">
        <v>29</v>
      </c>
      <c r="Q46" s="21">
        <v>33</v>
      </c>
      <c r="R46" s="21">
        <v>42</v>
      </c>
      <c r="S46" s="21">
        <v>36</v>
      </c>
      <c r="T46" s="21">
        <v>57</v>
      </c>
      <c r="U46" s="21">
        <v>34</v>
      </c>
      <c r="V46" s="21"/>
      <c r="W46" s="21">
        <v>26</v>
      </c>
      <c r="X46" s="28">
        <v>49</v>
      </c>
      <c r="Y46" s="21">
        <v>54</v>
      </c>
      <c r="Z46" s="20">
        <v>41</v>
      </c>
      <c r="AA46" s="21">
        <v>59</v>
      </c>
      <c r="AB46" s="21">
        <v>32</v>
      </c>
      <c r="AC46" s="54">
        <v>29</v>
      </c>
      <c r="AD46" s="28"/>
      <c r="AE46" s="28"/>
      <c r="AF46" s="28"/>
      <c r="AG46" s="30"/>
    </row>
    <row r="47" spans="1:33" ht="13.5" customHeight="1" x14ac:dyDescent="0.25">
      <c r="A47" s="11">
        <v>4178</v>
      </c>
      <c r="B47" s="31" t="s">
        <v>42</v>
      </c>
      <c r="C47" s="56">
        <v>46</v>
      </c>
      <c r="D47" s="54">
        <v>49</v>
      </c>
      <c r="E47" s="54"/>
      <c r="F47" s="54">
        <v>80</v>
      </c>
      <c r="G47" s="54">
        <v>62</v>
      </c>
      <c r="H47" s="54">
        <v>46</v>
      </c>
      <c r="I47" s="54">
        <v>88</v>
      </c>
      <c r="J47" s="54">
        <v>43</v>
      </c>
      <c r="K47" s="54">
        <v>59</v>
      </c>
      <c r="L47" s="54"/>
      <c r="M47" s="54">
        <v>80</v>
      </c>
      <c r="N47" s="7">
        <v>80</v>
      </c>
      <c r="O47" s="21">
        <v>70</v>
      </c>
      <c r="P47" s="54">
        <v>60</v>
      </c>
      <c r="Q47" s="21">
        <v>67</v>
      </c>
      <c r="R47" s="21">
        <v>87</v>
      </c>
      <c r="S47" s="21"/>
      <c r="T47" s="21">
        <v>67</v>
      </c>
      <c r="U47" s="21">
        <v>45</v>
      </c>
      <c r="V47" s="21">
        <v>62</v>
      </c>
      <c r="W47" s="21">
        <v>77</v>
      </c>
      <c r="X47" s="28">
        <v>88</v>
      </c>
      <c r="Y47" s="21">
        <v>81</v>
      </c>
      <c r="Z47" s="20"/>
      <c r="AA47" s="21">
        <v>72</v>
      </c>
      <c r="AB47" s="21">
        <v>57</v>
      </c>
      <c r="AC47" s="54">
        <v>70</v>
      </c>
      <c r="AD47" s="28"/>
      <c r="AE47" s="28"/>
      <c r="AF47" s="28"/>
      <c r="AG47" s="30"/>
    </row>
    <row r="48" spans="1:33" ht="13.5" customHeight="1" x14ac:dyDescent="0.25">
      <c r="A48" s="11">
        <v>4177</v>
      </c>
      <c r="B48" s="31" t="s">
        <v>41</v>
      </c>
      <c r="C48" s="56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7"/>
      <c r="O48" s="21"/>
      <c r="P48" s="54"/>
      <c r="Q48" s="21"/>
      <c r="R48" s="21"/>
      <c r="S48" s="21"/>
      <c r="T48" s="21"/>
      <c r="U48" s="21"/>
      <c r="V48" s="21"/>
      <c r="W48" s="21"/>
      <c r="X48" s="28"/>
      <c r="Y48" s="21"/>
      <c r="Z48" s="20"/>
      <c r="AA48" s="21"/>
      <c r="AB48" s="21"/>
      <c r="AC48" s="54"/>
      <c r="AD48" s="28"/>
      <c r="AE48" s="28"/>
      <c r="AF48" s="28"/>
      <c r="AG48" s="30"/>
    </row>
    <row r="49" spans="1:34" ht="13.5" customHeight="1" x14ac:dyDescent="0.25">
      <c r="A49" s="11">
        <v>4176</v>
      </c>
      <c r="B49" s="31" t="s">
        <v>47</v>
      </c>
      <c r="C49" s="56"/>
      <c r="D49" s="54"/>
      <c r="E49" s="54"/>
      <c r="F49" s="54">
        <v>6</v>
      </c>
      <c r="G49" s="54"/>
      <c r="H49" s="54"/>
      <c r="I49" s="54"/>
      <c r="J49" s="54"/>
      <c r="K49" s="54"/>
      <c r="L49" s="54"/>
      <c r="M49" s="54">
        <v>18</v>
      </c>
      <c r="N49" s="7"/>
      <c r="O49" s="21"/>
      <c r="P49" s="54"/>
      <c r="Q49" s="21"/>
      <c r="R49" s="21"/>
      <c r="S49" s="21"/>
      <c r="T49" s="21">
        <v>6</v>
      </c>
      <c r="U49" s="21"/>
      <c r="V49" s="21"/>
      <c r="W49" s="21"/>
      <c r="X49" s="28"/>
      <c r="Y49" s="21"/>
      <c r="Z49" s="20"/>
      <c r="AA49" s="21">
        <v>8</v>
      </c>
      <c r="AB49" s="21"/>
      <c r="AC49" s="54"/>
      <c r="AD49" s="28"/>
      <c r="AE49" s="28"/>
      <c r="AF49" s="28"/>
      <c r="AG49" s="30"/>
    </row>
    <row r="50" spans="1:34" ht="13.5" customHeight="1" x14ac:dyDescent="0.25">
      <c r="A50" s="11">
        <v>4162</v>
      </c>
      <c r="B50" s="31" t="s">
        <v>47</v>
      </c>
      <c r="C50" s="56"/>
      <c r="D50" s="54"/>
      <c r="E50" s="54"/>
      <c r="F50" s="54">
        <v>12</v>
      </c>
      <c r="G50" s="54"/>
      <c r="H50" s="54"/>
      <c r="I50" s="54"/>
      <c r="J50" s="54"/>
      <c r="K50" s="54"/>
      <c r="L50" s="54"/>
      <c r="M50" s="54">
        <v>29</v>
      </c>
      <c r="N50" s="7"/>
      <c r="O50" s="21"/>
      <c r="P50" s="54"/>
      <c r="Q50" s="21"/>
      <c r="R50" s="21"/>
      <c r="S50" s="21"/>
      <c r="T50" s="21">
        <v>35</v>
      </c>
      <c r="U50" s="21"/>
      <c r="V50" s="21"/>
      <c r="W50" s="21"/>
      <c r="X50" s="28"/>
      <c r="Y50" s="21"/>
      <c r="Z50" s="20"/>
      <c r="AA50" s="21">
        <v>23</v>
      </c>
      <c r="AB50" s="21"/>
      <c r="AC50" s="54"/>
      <c r="AD50" s="28"/>
      <c r="AE50" s="28"/>
      <c r="AF50" s="28"/>
      <c r="AG50" s="30"/>
    </row>
    <row r="51" spans="1:34" ht="13.5" customHeight="1" x14ac:dyDescent="0.25">
      <c r="A51" s="11">
        <v>4181</v>
      </c>
      <c r="B51" s="31" t="s">
        <v>42</v>
      </c>
      <c r="C51" s="56">
        <v>43</v>
      </c>
      <c r="D51" s="54">
        <v>28</v>
      </c>
      <c r="E51" s="54">
        <v>29</v>
      </c>
      <c r="F51" s="54">
        <v>39</v>
      </c>
      <c r="G51" s="54">
        <v>16</v>
      </c>
      <c r="H51" s="54">
        <v>20</v>
      </c>
      <c r="I51" s="54">
        <v>35</v>
      </c>
      <c r="J51" s="54">
        <v>35</v>
      </c>
      <c r="K51" s="54">
        <v>31</v>
      </c>
      <c r="L51" s="54">
        <v>36</v>
      </c>
      <c r="M51" s="54">
        <v>63</v>
      </c>
      <c r="N51" s="7">
        <v>30</v>
      </c>
      <c r="O51" s="21">
        <v>17</v>
      </c>
      <c r="P51" s="54">
        <v>30</v>
      </c>
      <c r="Q51" s="21">
        <v>32</v>
      </c>
      <c r="R51" s="21">
        <v>36</v>
      </c>
      <c r="S51" s="21">
        <v>24</v>
      </c>
      <c r="T51" s="21">
        <v>43</v>
      </c>
      <c r="U51" s="21">
        <v>31</v>
      </c>
      <c r="V51" s="21">
        <v>25</v>
      </c>
      <c r="W51" s="21">
        <v>24</v>
      </c>
      <c r="X51" s="28">
        <v>52</v>
      </c>
      <c r="Y51" s="21">
        <v>72</v>
      </c>
      <c r="Z51" s="20">
        <v>32</v>
      </c>
      <c r="AA51" s="21">
        <v>45</v>
      </c>
      <c r="AB51" s="21">
        <v>34</v>
      </c>
      <c r="AC51" s="54">
        <v>20</v>
      </c>
      <c r="AD51" s="28"/>
      <c r="AE51" s="28"/>
      <c r="AF51" s="28"/>
      <c r="AG51" s="30"/>
    </row>
    <row r="52" spans="1:34" ht="13.5" customHeight="1" x14ac:dyDescent="0.25">
      <c r="A52" s="11">
        <v>8198</v>
      </c>
      <c r="B52" s="31" t="s">
        <v>33</v>
      </c>
      <c r="C52" s="56">
        <v>65</v>
      </c>
      <c r="D52" s="54">
        <v>71</v>
      </c>
      <c r="E52" s="54">
        <v>135</v>
      </c>
      <c r="F52" s="54">
        <v>404</v>
      </c>
      <c r="G52" s="54">
        <v>105</v>
      </c>
      <c r="H52" s="54">
        <v>81</v>
      </c>
      <c r="I52" s="54">
        <v>95</v>
      </c>
      <c r="J52" s="54">
        <v>50</v>
      </c>
      <c r="K52" s="54">
        <v>73</v>
      </c>
      <c r="L52" s="54">
        <v>108</v>
      </c>
      <c r="M52" s="54">
        <v>440</v>
      </c>
      <c r="N52" s="7">
        <v>89</v>
      </c>
      <c r="O52" s="21">
        <v>77</v>
      </c>
      <c r="P52" s="54">
        <v>72</v>
      </c>
      <c r="Q52" s="21">
        <v>89</v>
      </c>
      <c r="R52" s="21">
        <v>131</v>
      </c>
      <c r="S52" s="21">
        <v>90</v>
      </c>
      <c r="T52" s="21">
        <v>314</v>
      </c>
      <c r="U52" s="21">
        <v>94</v>
      </c>
      <c r="V52" s="21">
        <v>84</v>
      </c>
      <c r="W52" s="21">
        <v>88</v>
      </c>
      <c r="X52" s="28">
        <v>114</v>
      </c>
      <c r="Y52" s="21">
        <v>137</v>
      </c>
      <c r="Z52" s="20">
        <v>82</v>
      </c>
      <c r="AA52" s="21">
        <v>330</v>
      </c>
      <c r="AB52" s="21">
        <v>116</v>
      </c>
      <c r="AC52" s="54">
        <v>92</v>
      </c>
      <c r="AD52" s="28"/>
      <c r="AE52" s="28"/>
      <c r="AF52" s="28"/>
      <c r="AG52" s="30"/>
    </row>
    <row r="53" spans="1:34" ht="13.5" customHeight="1" x14ac:dyDescent="0.25">
      <c r="A53" s="11">
        <v>4193</v>
      </c>
      <c r="B53" s="31" t="s">
        <v>48</v>
      </c>
      <c r="C53" s="56">
        <v>15</v>
      </c>
      <c r="D53" s="54">
        <v>20</v>
      </c>
      <c r="E53" s="54">
        <v>16</v>
      </c>
      <c r="F53" s="54">
        <v>30</v>
      </c>
      <c r="G53" s="54">
        <v>15</v>
      </c>
      <c r="H53" s="54">
        <v>21</v>
      </c>
      <c r="I53" s="54">
        <v>18</v>
      </c>
      <c r="J53" s="54">
        <v>16</v>
      </c>
      <c r="K53" s="54">
        <v>16</v>
      </c>
      <c r="L53" s="54">
        <v>14</v>
      </c>
      <c r="M53" s="54">
        <v>43</v>
      </c>
      <c r="N53" s="7">
        <v>16</v>
      </c>
      <c r="O53" s="44">
        <v>22</v>
      </c>
      <c r="P53" s="54">
        <v>25</v>
      </c>
      <c r="Q53" s="44">
        <v>18</v>
      </c>
      <c r="R53" s="44">
        <v>21</v>
      </c>
      <c r="S53" s="44">
        <v>24</v>
      </c>
      <c r="T53" s="44">
        <v>31</v>
      </c>
      <c r="U53" s="44">
        <v>17</v>
      </c>
      <c r="V53" s="44">
        <v>15</v>
      </c>
      <c r="W53" s="44">
        <v>13</v>
      </c>
      <c r="X53" s="28">
        <v>18</v>
      </c>
      <c r="Y53" s="44">
        <v>39</v>
      </c>
      <c r="Z53" s="20">
        <v>16</v>
      </c>
      <c r="AA53" s="44">
        <v>17</v>
      </c>
      <c r="AB53" s="44">
        <v>20</v>
      </c>
      <c r="AC53" s="54">
        <v>17</v>
      </c>
      <c r="AD53" s="28"/>
      <c r="AE53" s="28"/>
      <c r="AF53" s="28"/>
      <c r="AG53" s="30"/>
    </row>
    <row r="54" spans="1:34" ht="14.25" customHeight="1" x14ac:dyDescent="0.25">
      <c r="A54" s="11">
        <v>8208</v>
      </c>
      <c r="B54" s="31" t="s">
        <v>33</v>
      </c>
      <c r="C54" s="56">
        <v>22</v>
      </c>
      <c r="D54" s="54">
        <v>30</v>
      </c>
      <c r="E54" s="54">
        <v>40</v>
      </c>
      <c r="F54" s="54">
        <v>217</v>
      </c>
      <c r="G54" s="54">
        <v>42</v>
      </c>
      <c r="H54" s="54">
        <v>43</v>
      </c>
      <c r="I54" s="54">
        <v>20</v>
      </c>
      <c r="J54" s="54">
        <v>11</v>
      </c>
      <c r="K54" s="54">
        <v>46</v>
      </c>
      <c r="L54" s="54">
        <v>68</v>
      </c>
      <c r="M54" s="54">
        <v>224</v>
      </c>
      <c r="N54" s="44">
        <v>68</v>
      </c>
      <c r="O54" s="44">
        <v>28</v>
      </c>
      <c r="P54" s="54">
        <v>32</v>
      </c>
      <c r="Q54" s="44">
        <v>38</v>
      </c>
      <c r="R54" s="44">
        <v>98</v>
      </c>
      <c r="S54" s="44">
        <v>51</v>
      </c>
      <c r="T54" s="44">
        <v>179</v>
      </c>
      <c r="U54" s="44">
        <v>43</v>
      </c>
      <c r="V54" s="44">
        <v>46</v>
      </c>
      <c r="W54" s="44">
        <v>19</v>
      </c>
      <c r="X54" s="28">
        <v>28</v>
      </c>
      <c r="Y54" s="44">
        <v>58</v>
      </c>
      <c r="Z54" s="20">
        <v>60</v>
      </c>
      <c r="AA54" s="44">
        <v>241</v>
      </c>
      <c r="AB54" s="44">
        <v>43</v>
      </c>
      <c r="AC54" s="54">
        <v>39</v>
      </c>
      <c r="AD54" s="28"/>
      <c r="AE54" s="28"/>
      <c r="AF54" s="28"/>
      <c r="AG54" s="30"/>
    </row>
    <row r="55" spans="1:34" ht="14.25" customHeight="1" x14ac:dyDescent="0.25">
      <c r="A55" s="11">
        <v>4197</v>
      </c>
      <c r="B55" s="31" t="s">
        <v>33</v>
      </c>
      <c r="C55" s="56">
        <v>2</v>
      </c>
      <c r="D55" s="54">
        <v>1</v>
      </c>
      <c r="E55" s="54"/>
      <c r="F55" s="54">
        <v>5</v>
      </c>
      <c r="G55" s="54">
        <v>5</v>
      </c>
      <c r="H55" s="54">
        <v>1</v>
      </c>
      <c r="I55" s="54">
        <v>3</v>
      </c>
      <c r="J55" s="54">
        <v>0</v>
      </c>
      <c r="K55" s="54">
        <v>1</v>
      </c>
      <c r="L55" s="54"/>
      <c r="M55" s="54">
        <v>3</v>
      </c>
      <c r="N55" s="21">
        <v>1</v>
      </c>
      <c r="O55" s="21">
        <v>2</v>
      </c>
      <c r="P55" s="54">
        <v>5</v>
      </c>
      <c r="Q55" s="21">
        <v>4</v>
      </c>
      <c r="R55" s="21">
        <v>8</v>
      </c>
      <c r="S55" s="21"/>
      <c r="T55" s="21">
        <v>5</v>
      </c>
      <c r="U55" s="21">
        <v>10</v>
      </c>
      <c r="V55" s="21">
        <v>3</v>
      </c>
      <c r="W55" s="21">
        <v>20</v>
      </c>
      <c r="X55" s="28">
        <v>5</v>
      </c>
      <c r="Y55" s="21">
        <v>4</v>
      </c>
      <c r="Z55" s="20"/>
      <c r="AA55" s="21">
        <v>6</v>
      </c>
      <c r="AB55" s="21">
        <v>6</v>
      </c>
      <c r="AC55" s="54">
        <v>5</v>
      </c>
      <c r="AD55" s="28"/>
      <c r="AE55" s="28"/>
      <c r="AF55" s="28"/>
      <c r="AG55" s="30"/>
    </row>
    <row r="56" spans="1:34" ht="14.25" customHeight="1" x14ac:dyDescent="0.25">
      <c r="A56" s="11" t="s">
        <v>49</v>
      </c>
      <c r="B56" s="32" t="s">
        <v>33</v>
      </c>
      <c r="C56" s="56">
        <v>3</v>
      </c>
      <c r="D56" s="54">
        <v>14</v>
      </c>
      <c r="E56" s="54">
        <v>27</v>
      </c>
      <c r="F56" s="54">
        <v>40</v>
      </c>
      <c r="G56" s="54">
        <v>29</v>
      </c>
      <c r="H56" s="54">
        <v>26</v>
      </c>
      <c r="I56" s="54"/>
      <c r="J56" s="54">
        <v>12</v>
      </c>
      <c r="K56" s="54">
        <v>30</v>
      </c>
      <c r="L56" s="54">
        <v>26</v>
      </c>
      <c r="M56" s="54">
        <v>62</v>
      </c>
      <c r="N56" s="21">
        <v>24</v>
      </c>
      <c r="O56" s="21">
        <v>19</v>
      </c>
      <c r="P56" s="54">
        <v>11</v>
      </c>
      <c r="Q56" s="21">
        <v>23</v>
      </c>
      <c r="R56" s="21">
        <v>13</v>
      </c>
      <c r="S56" s="21">
        <v>21</v>
      </c>
      <c r="T56" s="21">
        <v>20</v>
      </c>
      <c r="U56" s="21">
        <v>31</v>
      </c>
      <c r="V56" s="21">
        <v>31</v>
      </c>
      <c r="W56" s="21">
        <v>27</v>
      </c>
      <c r="X56" s="28">
        <v>26</v>
      </c>
      <c r="Y56" s="21">
        <v>23</v>
      </c>
      <c r="Z56" s="20">
        <v>7</v>
      </c>
      <c r="AA56" s="21">
        <v>41</v>
      </c>
      <c r="AB56" s="21">
        <v>23</v>
      </c>
      <c r="AC56" s="54">
        <v>24</v>
      </c>
      <c r="AD56" s="28"/>
      <c r="AE56" s="28"/>
      <c r="AF56" s="28"/>
      <c r="AG56" s="30"/>
    </row>
    <row r="57" spans="1:34" ht="15" customHeight="1" x14ac:dyDescent="0.25">
      <c r="A57" s="11">
        <v>5183</v>
      </c>
      <c r="B57" s="32" t="s">
        <v>33</v>
      </c>
      <c r="C57" s="56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21"/>
      <c r="O57" s="21">
        <v>2</v>
      </c>
      <c r="P57" s="54">
        <v>5</v>
      </c>
      <c r="Q57" s="21">
        <v>8</v>
      </c>
      <c r="R57" s="21">
        <v>1</v>
      </c>
      <c r="S57" s="21">
        <v>3</v>
      </c>
      <c r="T57" s="21">
        <v>7</v>
      </c>
      <c r="U57" s="21">
        <v>4</v>
      </c>
      <c r="V57" s="21">
        <v>7</v>
      </c>
      <c r="W57" s="21"/>
      <c r="X57" s="28">
        <v>4</v>
      </c>
      <c r="Y57" s="21">
        <v>8</v>
      </c>
      <c r="Z57" s="20">
        <v>4</v>
      </c>
      <c r="AA57" s="21">
        <v>8</v>
      </c>
      <c r="AB57" s="21">
        <v>6</v>
      </c>
      <c r="AC57" s="54">
        <v>5</v>
      </c>
      <c r="AD57" s="28"/>
      <c r="AE57" s="28"/>
      <c r="AF57" s="28"/>
      <c r="AG57" s="30"/>
    </row>
    <row r="58" spans="1:34" ht="14.25" customHeight="1" x14ac:dyDescent="0.25">
      <c r="A58" s="11" t="s">
        <v>56</v>
      </c>
      <c r="B58" s="31" t="s">
        <v>32</v>
      </c>
      <c r="C58" s="56">
        <v>7</v>
      </c>
      <c r="D58" s="54">
        <v>15</v>
      </c>
      <c r="E58" s="54">
        <v>2</v>
      </c>
      <c r="F58" s="54">
        <v>5</v>
      </c>
      <c r="G58" s="54">
        <v>9</v>
      </c>
      <c r="H58" s="54">
        <v>11</v>
      </c>
      <c r="I58" s="54">
        <v>11</v>
      </c>
      <c r="J58" s="54">
        <v>12</v>
      </c>
      <c r="K58" s="54">
        <v>15</v>
      </c>
      <c r="L58" s="54">
        <v>7</v>
      </c>
      <c r="M58" s="54">
        <v>9</v>
      </c>
      <c r="N58" s="21">
        <v>6</v>
      </c>
      <c r="O58" s="21"/>
      <c r="P58" s="54"/>
      <c r="Q58" s="21"/>
      <c r="R58" s="21"/>
      <c r="S58" s="21"/>
      <c r="T58" s="21"/>
      <c r="U58" s="21"/>
      <c r="V58" s="21"/>
      <c r="W58" s="21"/>
      <c r="X58" s="28"/>
      <c r="Y58" s="21"/>
      <c r="Z58" s="20"/>
      <c r="AA58" s="21"/>
      <c r="AB58" s="21"/>
      <c r="AC58" s="54"/>
      <c r="AD58" s="28"/>
      <c r="AE58" s="28"/>
      <c r="AF58" s="28"/>
      <c r="AG58" s="30"/>
    </row>
    <row r="59" spans="1:34" ht="14.25" customHeight="1" x14ac:dyDescent="0.25">
      <c r="A59" s="11">
        <v>4180</v>
      </c>
      <c r="B59" s="31" t="s">
        <v>33</v>
      </c>
      <c r="C59" s="56">
        <v>6</v>
      </c>
      <c r="D59" s="54">
        <v>6</v>
      </c>
      <c r="E59" s="54">
        <v>8</v>
      </c>
      <c r="F59" s="54">
        <v>22</v>
      </c>
      <c r="G59" s="54">
        <v>13</v>
      </c>
      <c r="H59" s="54">
        <v>2</v>
      </c>
      <c r="I59" s="54">
        <v>2</v>
      </c>
      <c r="J59" s="54">
        <v>16</v>
      </c>
      <c r="K59" s="54">
        <v>10</v>
      </c>
      <c r="L59" s="54">
        <v>32</v>
      </c>
      <c r="M59" s="54">
        <v>34</v>
      </c>
      <c r="N59" s="21">
        <v>3</v>
      </c>
      <c r="O59" s="21">
        <v>2</v>
      </c>
      <c r="P59" s="54">
        <v>4</v>
      </c>
      <c r="Q59" s="21">
        <v>10</v>
      </c>
      <c r="R59" s="21">
        <v>9</v>
      </c>
      <c r="S59" s="21">
        <v>17</v>
      </c>
      <c r="T59" s="21">
        <v>16</v>
      </c>
      <c r="U59" s="21">
        <v>4</v>
      </c>
      <c r="V59" s="21">
        <v>4</v>
      </c>
      <c r="W59" s="21">
        <v>4</v>
      </c>
      <c r="X59" s="28">
        <v>3</v>
      </c>
      <c r="Y59" s="21">
        <v>3</v>
      </c>
      <c r="Z59" s="20"/>
      <c r="AA59" s="21">
        <v>19</v>
      </c>
      <c r="AB59" s="21">
        <v>4</v>
      </c>
      <c r="AC59" s="54">
        <v>7</v>
      </c>
      <c r="AD59" s="28"/>
      <c r="AE59" s="28"/>
      <c r="AF59" s="28"/>
      <c r="AG59" s="30"/>
    </row>
    <row r="60" spans="1:34" ht="14.25" customHeight="1" x14ac:dyDescent="0.25">
      <c r="A60" s="11">
        <v>4192</v>
      </c>
      <c r="B60" s="31" t="s">
        <v>50</v>
      </c>
      <c r="C60" s="56">
        <v>3</v>
      </c>
      <c r="D60" s="54">
        <v>5</v>
      </c>
      <c r="E60" s="54"/>
      <c r="F60" s="54">
        <v>29</v>
      </c>
      <c r="G60" s="54">
        <v>4</v>
      </c>
      <c r="H60" s="54">
        <v>6</v>
      </c>
      <c r="I60" s="54">
        <v>16</v>
      </c>
      <c r="J60" s="54">
        <v>3</v>
      </c>
      <c r="K60" s="54">
        <v>21</v>
      </c>
      <c r="L60" s="54"/>
      <c r="M60" s="54">
        <v>48</v>
      </c>
      <c r="N60" s="65">
        <v>7</v>
      </c>
      <c r="O60" s="65">
        <v>1</v>
      </c>
      <c r="P60" s="54">
        <v>7</v>
      </c>
      <c r="Q60" s="65">
        <v>3</v>
      </c>
      <c r="R60" s="65">
        <v>5</v>
      </c>
      <c r="S60" s="65"/>
      <c r="T60" s="65">
        <v>9</v>
      </c>
      <c r="U60" s="65">
        <v>6</v>
      </c>
      <c r="V60" s="16">
        <v>23</v>
      </c>
      <c r="W60" s="65">
        <v>10</v>
      </c>
      <c r="X60" s="28">
        <v>5</v>
      </c>
      <c r="Y60" s="65">
        <v>8</v>
      </c>
      <c r="Z60" s="20">
        <v>11</v>
      </c>
      <c r="AA60" s="65">
        <v>26</v>
      </c>
      <c r="AB60" s="65">
        <v>13</v>
      </c>
      <c r="AC60" s="54">
        <v>2</v>
      </c>
      <c r="AD60" s="28"/>
      <c r="AE60" s="28"/>
      <c r="AF60" s="28"/>
      <c r="AG60" s="30"/>
    </row>
    <row r="61" spans="1:34" ht="14.25" customHeight="1" thickBot="1" x14ac:dyDescent="0.3">
      <c r="A61" s="33">
        <v>97784</v>
      </c>
      <c r="B61" s="34" t="s">
        <v>51</v>
      </c>
      <c r="C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9"/>
      <c r="O61" s="63"/>
      <c r="P61" s="58"/>
      <c r="Q61" s="66"/>
      <c r="R61" s="60"/>
      <c r="S61" s="66"/>
      <c r="T61" s="61"/>
      <c r="U61" s="61"/>
      <c r="V61" s="62"/>
      <c r="W61" s="66"/>
      <c r="X61" s="62"/>
      <c r="Y61" s="60"/>
      <c r="Z61" s="63"/>
      <c r="AA61" s="63"/>
      <c r="AB61" s="66"/>
      <c r="AC61" s="58"/>
      <c r="AD61" s="61"/>
      <c r="AE61" s="62"/>
      <c r="AF61" s="62"/>
      <c r="AG61" s="64"/>
    </row>
    <row r="62" spans="1:34" ht="13.5" customHeight="1" thickBot="1" x14ac:dyDescent="0.3">
      <c r="A62" s="79" t="s">
        <v>7</v>
      </c>
      <c r="B62" s="80"/>
      <c r="C62" s="45">
        <f t="shared" ref="C62:AG62" si="0">SUM(C7:C61)</f>
        <v>2122</v>
      </c>
      <c r="D62" s="40">
        <f t="shared" si="0"/>
        <v>2141</v>
      </c>
      <c r="E62" s="46">
        <f t="shared" si="0"/>
        <v>1373</v>
      </c>
      <c r="F62" s="46">
        <f t="shared" ref="F62" si="1">SUM(F7:F61)</f>
        <v>2841</v>
      </c>
      <c r="G62" s="46">
        <f t="shared" si="0"/>
        <v>2690</v>
      </c>
      <c r="H62" s="46">
        <f t="shared" si="0"/>
        <v>2582</v>
      </c>
      <c r="I62" s="46">
        <f t="shared" si="0"/>
        <v>2551</v>
      </c>
      <c r="J62" s="46">
        <f t="shared" si="0"/>
        <v>2116</v>
      </c>
      <c r="K62" s="46">
        <f t="shared" si="0"/>
        <v>2114</v>
      </c>
      <c r="L62" s="46">
        <f t="shared" si="0"/>
        <v>1443</v>
      </c>
      <c r="M62" s="46">
        <f t="shared" si="0"/>
        <v>3167</v>
      </c>
      <c r="N62" s="46">
        <f t="shared" si="0"/>
        <v>3010</v>
      </c>
      <c r="O62" s="46">
        <f t="shared" si="0"/>
        <v>2676</v>
      </c>
      <c r="P62" s="46">
        <f t="shared" si="0"/>
        <v>2554</v>
      </c>
      <c r="Q62" s="46">
        <f t="shared" si="0"/>
        <v>2587</v>
      </c>
      <c r="R62" s="46">
        <f t="shared" si="0"/>
        <v>2801</v>
      </c>
      <c r="S62" s="46">
        <f t="shared" si="0"/>
        <v>1549</v>
      </c>
      <c r="T62" s="46">
        <f t="shared" si="0"/>
        <v>2400</v>
      </c>
      <c r="U62" s="46">
        <f t="shared" si="0"/>
        <v>2891</v>
      </c>
      <c r="V62" s="46">
        <f t="shared" si="0"/>
        <v>2583</v>
      </c>
      <c r="W62" s="40">
        <f t="shared" si="0"/>
        <v>2561</v>
      </c>
      <c r="X62" s="40">
        <f t="shared" si="0"/>
        <v>2894</v>
      </c>
      <c r="Y62" s="46">
        <f t="shared" si="0"/>
        <v>3094</v>
      </c>
      <c r="Z62" s="46">
        <f t="shared" si="0"/>
        <v>1574</v>
      </c>
      <c r="AA62" s="46">
        <f t="shared" si="0"/>
        <v>2249</v>
      </c>
      <c r="AB62" s="40">
        <f t="shared" si="0"/>
        <v>2790</v>
      </c>
      <c r="AC62" s="40">
        <f t="shared" si="0"/>
        <v>2663</v>
      </c>
      <c r="AD62" s="46">
        <f t="shared" si="0"/>
        <v>1751</v>
      </c>
      <c r="AE62" s="46">
        <f t="shared" si="0"/>
        <v>0</v>
      </c>
      <c r="AF62" s="46">
        <f t="shared" si="0"/>
        <v>0</v>
      </c>
      <c r="AG62" s="47">
        <f t="shared" si="0"/>
        <v>0</v>
      </c>
      <c r="AH62" s="1">
        <f>SUM(C62:AG62)</f>
        <v>67767</v>
      </c>
    </row>
    <row r="63" spans="1:34" ht="13.5" customHeight="1" thickBot="1" x14ac:dyDescent="0.3">
      <c r="A63" s="81" t="s">
        <v>9</v>
      </c>
      <c r="B63" s="82"/>
      <c r="C63" s="24">
        <f t="shared" ref="C63:AG63" si="2">COUNTIF(C7:C61,"&gt;-1")</f>
        <v>41</v>
      </c>
      <c r="D63" s="23">
        <f t="shared" si="2"/>
        <v>43</v>
      </c>
      <c r="E63" s="23">
        <f t="shared" si="2"/>
        <v>31</v>
      </c>
      <c r="F63" s="23">
        <f t="shared" ref="F63" si="3">COUNTIF(F7:F61,"&gt;-1")</f>
        <v>34</v>
      </c>
      <c r="G63" s="23">
        <f t="shared" si="2"/>
        <v>41</v>
      </c>
      <c r="H63" s="23">
        <f t="shared" si="2"/>
        <v>41</v>
      </c>
      <c r="I63" s="23">
        <f t="shared" si="2"/>
        <v>40</v>
      </c>
      <c r="J63" s="23">
        <f t="shared" si="2"/>
        <v>41</v>
      </c>
      <c r="K63" s="23">
        <f t="shared" si="2"/>
        <v>43</v>
      </c>
      <c r="L63" s="23">
        <f t="shared" si="2"/>
        <v>30</v>
      </c>
      <c r="M63" s="23">
        <f t="shared" si="2"/>
        <v>33</v>
      </c>
      <c r="N63" s="23">
        <f t="shared" si="2"/>
        <v>41</v>
      </c>
      <c r="O63" s="23">
        <f t="shared" si="2"/>
        <v>41</v>
      </c>
      <c r="P63" s="23">
        <f t="shared" si="2"/>
        <v>41</v>
      </c>
      <c r="Q63" s="23">
        <f t="shared" si="2"/>
        <v>41</v>
      </c>
      <c r="R63" s="23">
        <f t="shared" si="2"/>
        <v>43</v>
      </c>
      <c r="S63" s="23">
        <f t="shared" si="2"/>
        <v>31</v>
      </c>
      <c r="T63" s="23">
        <f t="shared" si="2"/>
        <v>33</v>
      </c>
      <c r="U63" s="23">
        <f t="shared" si="2"/>
        <v>41</v>
      </c>
      <c r="V63" s="23">
        <f t="shared" si="2"/>
        <v>40</v>
      </c>
      <c r="W63" s="23">
        <f t="shared" si="2"/>
        <v>40</v>
      </c>
      <c r="X63" s="23">
        <f t="shared" si="2"/>
        <v>41</v>
      </c>
      <c r="Y63" s="23">
        <f t="shared" si="2"/>
        <v>43</v>
      </c>
      <c r="Z63" s="23">
        <f t="shared" si="2"/>
        <v>31</v>
      </c>
      <c r="AA63" s="23">
        <f t="shared" si="2"/>
        <v>33</v>
      </c>
      <c r="AB63" s="23">
        <f t="shared" si="2"/>
        <v>41</v>
      </c>
      <c r="AC63" s="23">
        <f t="shared" si="2"/>
        <v>41</v>
      </c>
      <c r="AD63" s="23">
        <f t="shared" si="2"/>
        <v>21</v>
      </c>
      <c r="AE63" s="23">
        <f t="shared" si="2"/>
        <v>0</v>
      </c>
      <c r="AF63" s="23">
        <f t="shared" si="2"/>
        <v>0</v>
      </c>
      <c r="AG63" s="25">
        <f t="shared" si="2"/>
        <v>0</v>
      </c>
    </row>
    <row r="64" spans="1:34" ht="13.5" customHeight="1" x14ac:dyDescent="0.25">
      <c r="C64" s="2"/>
      <c r="D64" s="22"/>
      <c r="E64" s="2"/>
      <c r="Q64" s="2"/>
      <c r="R64" s="8"/>
      <c r="S64" s="10"/>
      <c r="T64" s="10"/>
    </row>
    <row r="65" spans="3:33" ht="13.5" customHeight="1" x14ac:dyDescent="0.25">
      <c r="C65" s="2"/>
      <c r="D65" s="22"/>
      <c r="E65" s="2"/>
      <c r="Q65" s="2"/>
      <c r="R65" s="8"/>
      <c r="S65" s="10"/>
      <c r="T65" s="10"/>
      <c r="U65" s="1"/>
      <c r="V65" s="1"/>
      <c r="W65" s="1"/>
      <c r="X65" s="1"/>
      <c r="Y65" s="1"/>
      <c r="Z65" s="1"/>
      <c r="AA65" s="1"/>
      <c r="AB65" s="1"/>
      <c r="AC65" s="1"/>
      <c r="AG65" s="9"/>
    </row>
    <row r="66" spans="3:33" ht="13.5" customHeight="1" x14ac:dyDescent="0.25">
      <c r="C66" s="2"/>
      <c r="D66" s="2"/>
      <c r="E66" s="2"/>
      <c r="Q66" s="2"/>
      <c r="R66" s="8"/>
      <c r="S66" s="10"/>
      <c r="T66" s="10"/>
      <c r="U66" s="1"/>
    </row>
    <row r="67" spans="3:33" ht="13.5" customHeight="1" x14ac:dyDescent="0.25">
      <c r="C67" s="2"/>
      <c r="D67" s="2"/>
      <c r="E67" s="2"/>
      <c r="R67" s="1"/>
      <c r="S67" s="1"/>
      <c r="T67" s="10"/>
      <c r="U67" s="1"/>
    </row>
    <row r="68" spans="3:33" ht="13.5" customHeight="1" x14ac:dyDescent="0.25">
      <c r="C68" s="2"/>
      <c r="D68" s="2"/>
      <c r="E68" s="2"/>
      <c r="R68" s="1"/>
      <c r="S68" s="1"/>
      <c r="T68" s="10"/>
      <c r="U68" s="1"/>
    </row>
    <row r="69" spans="3:33" x14ac:dyDescent="0.25">
      <c r="R69" s="1"/>
      <c r="S69" s="1"/>
      <c r="U69" s="1"/>
    </row>
    <row r="70" spans="3:33" x14ac:dyDescent="0.25">
      <c r="R70" s="1"/>
      <c r="S70" s="1"/>
    </row>
    <row r="71" spans="3:33" x14ac:dyDescent="0.25">
      <c r="R71" s="1"/>
      <c r="S71" s="1"/>
    </row>
    <row r="72" spans="3:33" x14ac:dyDescent="0.25">
      <c r="R72" s="1"/>
      <c r="S72" s="1"/>
    </row>
    <row r="73" spans="3:33" x14ac:dyDescent="0.25">
      <c r="R73" s="1"/>
      <c r="S73" s="1"/>
    </row>
  </sheetData>
  <mergeCells count="3">
    <mergeCell ref="A62:B62"/>
    <mergeCell ref="A63:B63"/>
    <mergeCell ref="C3:AG4"/>
  </mergeCells>
  <pageMargins left="0.7" right="0.7" top="0.75" bottom="0.75" header="0.3" footer="0.3"/>
  <pageSetup paperSize="9" scale="5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2"/>
  <sheetViews>
    <sheetView workbookViewId="0">
      <selection activeCell="B65" sqref="B65"/>
    </sheetView>
  </sheetViews>
  <sheetFormatPr baseColWidth="10" defaultRowHeight="12.75" x14ac:dyDescent="0.2"/>
  <cols>
    <col min="1" max="2" width="3.28515625" customWidth="1"/>
    <col min="3" max="3" width="12.28515625" bestFit="1" customWidth="1"/>
    <col min="10" max="10" width="12.28515625" bestFit="1" customWidth="1"/>
    <col min="11" max="11" width="27" bestFit="1" customWidth="1"/>
  </cols>
  <sheetData>
    <row r="1" spans="3:11" ht="13.5" thickBot="1" x14ac:dyDescent="0.25"/>
    <row r="2" spans="3:11" ht="13.5" thickBot="1" x14ac:dyDescent="0.25">
      <c r="C2" s="95" t="s">
        <v>30</v>
      </c>
      <c r="D2" s="96"/>
      <c r="E2" s="96"/>
      <c r="F2" s="96"/>
      <c r="G2" s="96"/>
      <c r="H2" s="96"/>
      <c r="I2" s="96"/>
      <c r="J2" s="96"/>
      <c r="K2" s="97"/>
    </row>
    <row r="3" spans="3:11" x14ac:dyDescent="0.2">
      <c r="C3" s="89" t="s">
        <v>10</v>
      </c>
      <c r="D3" s="89" t="s">
        <v>18</v>
      </c>
      <c r="E3" s="89" t="s">
        <v>19</v>
      </c>
      <c r="F3" s="98" t="s">
        <v>20</v>
      </c>
      <c r="G3" s="89" t="s">
        <v>21</v>
      </c>
      <c r="H3" s="89" t="s">
        <v>22</v>
      </c>
      <c r="I3" s="89" t="s">
        <v>23</v>
      </c>
      <c r="J3" s="89" t="s">
        <v>26</v>
      </c>
      <c r="K3" s="92" t="s">
        <v>28</v>
      </c>
    </row>
    <row r="4" spans="3:11" ht="12.75" customHeight="1" x14ac:dyDescent="0.2">
      <c r="C4" s="90"/>
      <c r="D4" s="90"/>
      <c r="E4" s="90"/>
      <c r="F4" s="99"/>
      <c r="G4" s="90"/>
      <c r="H4" s="90"/>
      <c r="I4" s="90"/>
      <c r="J4" s="90"/>
      <c r="K4" s="93"/>
    </row>
    <row r="5" spans="3:11" x14ac:dyDescent="0.2">
      <c r="C5" s="90"/>
      <c r="D5" s="90"/>
      <c r="E5" s="90"/>
      <c r="F5" s="99"/>
      <c r="G5" s="90"/>
      <c r="H5" s="90"/>
      <c r="I5" s="90"/>
      <c r="J5" s="90"/>
      <c r="K5" s="93"/>
    </row>
    <row r="6" spans="3:11" ht="13.5" thickBot="1" x14ac:dyDescent="0.25">
      <c r="C6" s="91"/>
      <c r="D6" s="91"/>
      <c r="E6" s="91"/>
      <c r="F6" s="100"/>
      <c r="G6" s="91"/>
      <c r="H6" s="91"/>
      <c r="I6" s="91"/>
      <c r="J6" s="91"/>
      <c r="K6" s="94"/>
    </row>
    <row r="7" spans="3:11" ht="13.5" customHeight="1" thickBot="1" x14ac:dyDescent="0.3">
      <c r="C7" s="13">
        <f>SUM('FACTURACION SEPTIEMBRE'!G62,'FACTURACION SEPTIEMBRE'!N62,'FACTURACION SEPTIEMBRE'!U62,'FACTURACION SEPTIEMBRE'!AB62)</f>
        <v>11381</v>
      </c>
      <c r="D7" s="13">
        <f>SUM('FACTURACION SEPTIEMBRE'!H62,'FACTURACION SEPTIEMBRE'!O62,'FACTURACION SEPTIEMBRE'!V62,'FACTURACION SEPTIEMBRE'!AC62)</f>
        <v>10504</v>
      </c>
      <c r="E7" s="13">
        <f>SUM('FACTURACION SEPTIEMBRE'!I62,'FACTURACION SEPTIEMBRE'!P62,'FACTURACION SEPTIEMBRE'!W62,'FACTURACION SEPTIEMBRE'!AD62)</f>
        <v>9417</v>
      </c>
      <c r="F7" s="13">
        <f>SUM('FACTURACION SEPTIEMBRE'!J62,'FACTURACION SEPTIEMBRE'!Q62,'FACTURACION SEPTIEMBRE'!X62,'FACTURACION SEPTIEMBRE'!AE62,'FACTURACION SEPTIEMBRE'!C62)</f>
        <v>9719</v>
      </c>
      <c r="G7" s="13">
        <f>SUM('FACTURACION SEPTIEMBRE'!K62,'FACTURACION SEPTIEMBRE'!R62,'FACTURACION SEPTIEMBRE'!Y62,'FACTURACION SEPTIEMBRE'!AF62,'FACTURACION SEPTIEMBRE'!D62)</f>
        <v>10150</v>
      </c>
      <c r="H7" s="13">
        <f>SUM('FACTURACION SEPTIEMBRE'!L62,'FACTURACION SEPTIEMBRE'!S62,'FACTURACION SEPTIEMBRE'!Z62,'FACTURACION SEPTIEMBRE'!E62)</f>
        <v>5939</v>
      </c>
      <c r="I7" s="13">
        <f>SUM('FACTURACION SEPTIEMBRE'!M62,'FACTURACION SEPTIEMBRE'!T62,'FACTURACION SEPTIEMBRE'!AA62,'FACTURACION SEPTIEMBRE'!F62)</f>
        <v>10657</v>
      </c>
      <c r="J7" s="13">
        <f>SUM('FACTURACION SEPTIEMBRE'!AH62)</f>
        <v>67767</v>
      </c>
      <c r="K7" s="3">
        <f>SUM(C7:J7)</f>
        <v>135534</v>
      </c>
    </row>
    <row r="8" spans="3:11" x14ac:dyDescent="0.2">
      <c r="C8" s="89" t="s">
        <v>11</v>
      </c>
      <c r="D8" s="89" t="s">
        <v>12</v>
      </c>
      <c r="E8" s="89" t="s">
        <v>13</v>
      </c>
      <c r="F8" s="89" t="s">
        <v>14</v>
      </c>
      <c r="G8" s="89" t="s">
        <v>15</v>
      </c>
      <c r="H8" s="89" t="s">
        <v>16</v>
      </c>
      <c r="I8" s="89" t="s">
        <v>17</v>
      </c>
      <c r="J8" s="89" t="s">
        <v>27</v>
      </c>
      <c r="K8" s="92" t="s">
        <v>29</v>
      </c>
    </row>
    <row r="9" spans="3:11" x14ac:dyDescent="0.2">
      <c r="C9" s="90"/>
      <c r="D9" s="90"/>
      <c r="E9" s="90"/>
      <c r="F9" s="90"/>
      <c r="G9" s="90"/>
      <c r="H9" s="90"/>
      <c r="I9" s="90"/>
      <c r="J9" s="90"/>
      <c r="K9" s="93"/>
    </row>
    <row r="10" spans="3:11" x14ac:dyDescent="0.2">
      <c r="C10" s="90"/>
      <c r="D10" s="90"/>
      <c r="E10" s="93"/>
      <c r="F10" s="93"/>
      <c r="G10" s="93"/>
      <c r="H10" s="93"/>
      <c r="I10" s="93"/>
      <c r="J10" s="93"/>
      <c r="K10" s="93"/>
    </row>
    <row r="11" spans="3:11" ht="13.5" thickBot="1" x14ac:dyDescent="0.25">
      <c r="C11" s="91"/>
      <c r="D11" s="91"/>
      <c r="E11" s="94"/>
      <c r="F11" s="94"/>
      <c r="G11" s="94"/>
      <c r="H11" s="94"/>
      <c r="I11" s="94"/>
      <c r="J11" s="94"/>
      <c r="K11" s="94"/>
    </row>
    <row r="12" spans="3:11" ht="14.25" customHeight="1" thickBot="1" x14ac:dyDescent="0.3">
      <c r="C12" s="19">
        <f>SUM('FACTURACION SEPTIEMBRE'!G63,'FACTURACION SEPTIEMBRE'!N63,'FACTURACION SEPTIEMBRE'!U63,'FACTURACION SEPTIEMBRE'!AB63)</f>
        <v>164</v>
      </c>
      <c r="D12" s="19">
        <f>SUM('FACTURACION SEPTIEMBRE'!H63,'FACTURACION SEPTIEMBRE'!O63,'FACTURACION SEPTIEMBRE'!V63,'FACTURACION SEPTIEMBRE'!AC63)</f>
        <v>163</v>
      </c>
      <c r="E12" s="19">
        <f>SUM('FACTURACION SEPTIEMBRE'!I63,'FACTURACION SEPTIEMBRE'!P63,'FACTURACION SEPTIEMBRE'!W63,'FACTURACION SEPTIEMBRE'!AD63)</f>
        <v>142</v>
      </c>
      <c r="F12" s="19">
        <f>SUM('FACTURACION SEPTIEMBRE'!J63,'FACTURACION SEPTIEMBRE'!Q63,'FACTURACION SEPTIEMBRE'!X63,'FACTURACION SEPTIEMBRE'!AE63,'FACTURACION SEPTIEMBRE'!C63)</f>
        <v>164</v>
      </c>
      <c r="G12" s="19">
        <f>SUM('FACTURACION SEPTIEMBRE'!K63,'FACTURACION SEPTIEMBRE'!R63,'FACTURACION SEPTIEMBRE'!Y63,'FACTURACION SEPTIEMBRE'!AF63,'FACTURACION SEPTIEMBRE'!D63)</f>
        <v>172</v>
      </c>
      <c r="H12" s="19">
        <f>SUM('FACTURACION SEPTIEMBRE'!L63,'FACTURACION SEPTIEMBRE'!S63,'FACTURACION SEPTIEMBRE'!Z63,'FACTURACION SEPTIEMBRE'!E63)</f>
        <v>123</v>
      </c>
      <c r="I12" s="19">
        <f>SUM('FACTURACION SEPTIEMBRE'!M63,'FACTURACION SEPTIEMBRE'!T63,'FACTURACION SEPTIEMBRE'!AA63,'FACTURACION SEPTIEMBRE'!F63)</f>
        <v>133</v>
      </c>
      <c r="J12" s="19">
        <f>SUM('FACTURACION SEPTIEMBRE'!AH63)</f>
        <v>0</v>
      </c>
      <c r="K12" s="3">
        <f>SUM(C12:J12)</f>
        <v>1061</v>
      </c>
    </row>
  </sheetData>
  <mergeCells count="19">
    <mergeCell ref="E3:E6"/>
    <mergeCell ref="J8:J11"/>
    <mergeCell ref="F3:F6"/>
    <mergeCell ref="G3:G6"/>
    <mergeCell ref="H3:H6"/>
    <mergeCell ref="J3:J6"/>
    <mergeCell ref="K8:K11"/>
    <mergeCell ref="C2:K2"/>
    <mergeCell ref="I3:I6"/>
    <mergeCell ref="K3:K6"/>
    <mergeCell ref="C8:C11"/>
    <mergeCell ref="D8:D11"/>
    <mergeCell ref="E8:E11"/>
    <mergeCell ref="F8:F11"/>
    <mergeCell ref="G8:G11"/>
    <mergeCell ref="H8:H11"/>
    <mergeCell ref="I8:I11"/>
    <mergeCell ref="C3:C6"/>
    <mergeCell ref="D3:D6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75"/>
  <sheetViews>
    <sheetView tabSelected="1" workbookViewId="0">
      <selection activeCell="AG50" sqref="AG50"/>
    </sheetView>
  </sheetViews>
  <sheetFormatPr baseColWidth="10" defaultRowHeight="13.5" x14ac:dyDescent="0.25"/>
  <cols>
    <col min="1" max="1" width="20.7109375" style="1" customWidth="1"/>
    <col min="2" max="2" width="50" style="1" customWidth="1"/>
    <col min="3" max="4" width="4.7109375" style="1" customWidth="1"/>
    <col min="5" max="5" width="4.85546875" style="1" customWidth="1"/>
    <col min="6" max="15" width="4.7109375" style="1" customWidth="1"/>
    <col min="16" max="16" width="5" style="1" bestFit="1" customWidth="1"/>
    <col min="17" max="17" width="4.7109375" style="1" customWidth="1"/>
    <col min="18" max="19" width="4.7109375" style="9" customWidth="1"/>
    <col min="20" max="20" width="5.42578125" style="9" customWidth="1"/>
    <col min="21" max="32" width="4.7109375" style="9" customWidth="1"/>
    <col min="33" max="33" width="5.42578125" style="1" customWidth="1"/>
    <col min="34" max="16384" width="11.42578125" style="1"/>
  </cols>
  <sheetData>
    <row r="2" spans="1:33" ht="14.25" thickBot="1" x14ac:dyDescent="0.3"/>
    <row r="3" spans="1:33" ht="13.5" customHeight="1" x14ac:dyDescent="0.25">
      <c r="A3" s="2"/>
      <c r="B3" s="2"/>
      <c r="C3" s="83" t="s">
        <v>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5"/>
    </row>
    <row r="4" spans="1:33" ht="14.25" thickBot="1" x14ac:dyDescent="0.3">
      <c r="A4" s="2"/>
      <c r="B4" s="2"/>
      <c r="C4" s="86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8"/>
    </row>
    <row r="5" spans="1:33" ht="14.25" thickBot="1" x14ac:dyDescent="0.3">
      <c r="A5" s="2"/>
      <c r="B5" s="2"/>
      <c r="C5" s="17" t="s">
        <v>0</v>
      </c>
      <c r="D5" s="26" t="s">
        <v>1</v>
      </c>
      <c r="E5" s="12" t="s">
        <v>2</v>
      </c>
      <c r="F5" s="12" t="s">
        <v>3</v>
      </c>
      <c r="G5" s="12" t="s">
        <v>4</v>
      </c>
      <c r="H5" s="12" t="s">
        <v>5</v>
      </c>
      <c r="I5" s="12" t="s">
        <v>6</v>
      </c>
      <c r="J5" s="12" t="s">
        <v>0</v>
      </c>
      <c r="K5" s="12" t="s">
        <v>1</v>
      </c>
      <c r="L5" s="12" t="s">
        <v>2</v>
      </c>
      <c r="M5" s="12" t="s">
        <v>3</v>
      </c>
      <c r="N5" s="12" t="s">
        <v>4</v>
      </c>
      <c r="O5" s="12" t="s">
        <v>5</v>
      </c>
      <c r="P5" s="12" t="s">
        <v>6</v>
      </c>
      <c r="Q5" s="12" t="s">
        <v>0</v>
      </c>
      <c r="R5" s="12" t="s">
        <v>1</v>
      </c>
      <c r="S5" s="12" t="s">
        <v>2</v>
      </c>
      <c r="T5" s="12" t="s">
        <v>3</v>
      </c>
      <c r="U5" s="12" t="s">
        <v>4</v>
      </c>
      <c r="V5" s="12" t="s">
        <v>5</v>
      </c>
      <c r="W5" s="12" t="s">
        <v>6</v>
      </c>
      <c r="X5" s="12" t="s">
        <v>0</v>
      </c>
      <c r="Y5" s="12" t="s">
        <v>1</v>
      </c>
      <c r="Z5" s="12" t="s">
        <v>2</v>
      </c>
      <c r="AA5" s="12" t="s">
        <v>3</v>
      </c>
      <c r="AB5" s="12" t="s">
        <v>4</v>
      </c>
      <c r="AC5" s="12" t="s">
        <v>5</v>
      </c>
      <c r="AD5" s="12" t="s">
        <v>6</v>
      </c>
      <c r="AE5" s="12" t="s">
        <v>0</v>
      </c>
      <c r="AF5" s="12" t="s">
        <v>1</v>
      </c>
      <c r="AG5" s="18"/>
    </row>
    <row r="6" spans="1:33" x14ac:dyDescent="0.25">
      <c r="A6" s="4" t="s">
        <v>24</v>
      </c>
      <c r="B6" s="5" t="s">
        <v>25</v>
      </c>
      <c r="C6" s="49">
        <v>1</v>
      </c>
      <c r="D6" s="50">
        <v>2</v>
      </c>
      <c r="E6" s="51">
        <v>3</v>
      </c>
      <c r="F6" s="51">
        <v>4</v>
      </c>
      <c r="G6" s="51">
        <v>5</v>
      </c>
      <c r="H6" s="51">
        <v>6</v>
      </c>
      <c r="I6" s="52">
        <v>7</v>
      </c>
      <c r="J6" s="52">
        <v>8</v>
      </c>
      <c r="K6" s="51">
        <v>9</v>
      </c>
      <c r="L6" s="51">
        <v>10</v>
      </c>
      <c r="M6" s="51">
        <v>11</v>
      </c>
      <c r="N6" s="51">
        <v>12</v>
      </c>
      <c r="O6" s="51">
        <v>13</v>
      </c>
      <c r="P6" s="72">
        <v>14</v>
      </c>
      <c r="Q6" s="51">
        <v>15</v>
      </c>
      <c r="R6" s="51">
        <v>16</v>
      </c>
      <c r="S6" s="51">
        <v>17</v>
      </c>
      <c r="T6" s="51">
        <v>18</v>
      </c>
      <c r="U6" s="72">
        <v>19</v>
      </c>
      <c r="V6" s="51">
        <v>20</v>
      </c>
      <c r="W6" s="51">
        <v>21</v>
      </c>
      <c r="X6" s="51">
        <v>22</v>
      </c>
      <c r="Y6" s="51">
        <v>23</v>
      </c>
      <c r="Z6" s="51">
        <v>24</v>
      </c>
      <c r="AA6" s="51">
        <v>25</v>
      </c>
      <c r="AB6" s="51">
        <v>26</v>
      </c>
      <c r="AC6" s="51">
        <v>27</v>
      </c>
      <c r="AD6" s="51">
        <v>28</v>
      </c>
      <c r="AE6" s="51">
        <v>29</v>
      </c>
      <c r="AF6" s="51">
        <v>30</v>
      </c>
      <c r="AG6" s="53"/>
    </row>
    <row r="7" spans="1:33" ht="13.5" customHeight="1" x14ac:dyDescent="0.25">
      <c r="A7" s="11">
        <v>8058</v>
      </c>
      <c r="B7" s="31" t="s">
        <v>31</v>
      </c>
      <c r="C7" s="54">
        <v>183</v>
      </c>
      <c r="D7" s="54">
        <v>155</v>
      </c>
      <c r="E7" s="54"/>
      <c r="F7" s="54"/>
      <c r="G7" s="54">
        <v>260</v>
      </c>
      <c r="H7" s="54">
        <v>193</v>
      </c>
      <c r="I7" s="54">
        <v>198</v>
      </c>
      <c r="J7" s="54">
        <v>177</v>
      </c>
      <c r="K7" s="54">
        <v>142</v>
      </c>
      <c r="L7" s="54"/>
      <c r="M7" s="54"/>
      <c r="N7" s="54">
        <v>235</v>
      </c>
      <c r="O7" s="54">
        <v>220</v>
      </c>
      <c r="P7" s="71">
        <v>216</v>
      </c>
      <c r="Q7" s="54">
        <v>211</v>
      </c>
      <c r="R7" s="54">
        <v>168</v>
      </c>
      <c r="S7" s="54"/>
      <c r="T7" s="54" t="s">
        <v>55</v>
      </c>
      <c r="U7" s="71">
        <v>223</v>
      </c>
      <c r="V7" s="54">
        <v>233</v>
      </c>
      <c r="W7" s="54">
        <v>219</v>
      </c>
      <c r="X7" s="54">
        <v>202</v>
      </c>
      <c r="Y7" s="54">
        <v>163</v>
      </c>
      <c r="Z7" s="54" t="s">
        <v>55</v>
      </c>
      <c r="AA7" s="54"/>
      <c r="AB7" s="54">
        <v>236</v>
      </c>
      <c r="AC7" s="54">
        <v>222</v>
      </c>
      <c r="AD7" s="54">
        <v>224</v>
      </c>
      <c r="AE7" s="54"/>
      <c r="AF7" s="54"/>
      <c r="AG7" s="54"/>
    </row>
    <row r="8" spans="1:33" ht="14.25" customHeight="1" x14ac:dyDescent="0.25">
      <c r="A8" s="11">
        <v>8068</v>
      </c>
      <c r="B8" s="31" t="s">
        <v>31</v>
      </c>
      <c r="C8" s="54">
        <v>142</v>
      </c>
      <c r="D8" s="54">
        <v>115</v>
      </c>
      <c r="E8" s="54"/>
      <c r="F8" s="54"/>
      <c r="G8" s="54">
        <v>167</v>
      </c>
      <c r="H8" s="54">
        <v>186</v>
      </c>
      <c r="I8" s="54">
        <v>194</v>
      </c>
      <c r="J8" s="54">
        <v>154</v>
      </c>
      <c r="K8" s="54">
        <v>130</v>
      </c>
      <c r="L8" s="54"/>
      <c r="M8" s="54"/>
      <c r="N8" s="54">
        <v>230</v>
      </c>
      <c r="O8" s="54">
        <v>227</v>
      </c>
      <c r="P8" s="67">
        <v>195</v>
      </c>
      <c r="Q8" s="54">
        <v>196</v>
      </c>
      <c r="R8" s="54">
        <v>165</v>
      </c>
      <c r="S8" s="54"/>
      <c r="T8" s="54" t="s">
        <v>55</v>
      </c>
      <c r="U8" s="67">
        <v>241</v>
      </c>
      <c r="V8" s="54">
        <v>240</v>
      </c>
      <c r="W8" s="54">
        <v>212</v>
      </c>
      <c r="X8" s="54">
        <v>203</v>
      </c>
      <c r="Y8" s="54">
        <v>158</v>
      </c>
      <c r="Z8" s="54"/>
      <c r="AA8" s="54"/>
      <c r="AB8" s="54">
        <v>236</v>
      </c>
      <c r="AC8" s="54">
        <v>268</v>
      </c>
      <c r="AD8" s="54">
        <v>236</v>
      </c>
      <c r="AE8" s="54"/>
      <c r="AF8" s="54"/>
      <c r="AG8" s="54"/>
    </row>
    <row r="9" spans="1:33" ht="13.5" customHeight="1" x14ac:dyDescent="0.25">
      <c r="A9" s="11">
        <v>8078</v>
      </c>
      <c r="B9" s="31" t="s">
        <v>31</v>
      </c>
      <c r="C9" s="54">
        <v>175</v>
      </c>
      <c r="D9" s="54">
        <v>139</v>
      </c>
      <c r="E9" s="54"/>
      <c r="F9" s="54"/>
      <c r="G9" s="54">
        <v>254</v>
      </c>
      <c r="H9" s="54">
        <v>227</v>
      </c>
      <c r="I9" s="54">
        <v>143</v>
      </c>
      <c r="J9" s="54">
        <v>193</v>
      </c>
      <c r="K9" s="54">
        <v>116</v>
      </c>
      <c r="L9" s="54"/>
      <c r="M9" s="54"/>
      <c r="N9" s="54">
        <v>255</v>
      </c>
      <c r="O9" s="54">
        <v>210</v>
      </c>
      <c r="P9" s="67">
        <v>223</v>
      </c>
      <c r="Q9" s="54">
        <v>197</v>
      </c>
      <c r="R9" s="54">
        <v>144</v>
      </c>
      <c r="S9" s="54"/>
      <c r="T9" s="54"/>
      <c r="U9" s="67">
        <v>217</v>
      </c>
      <c r="V9" s="54">
        <v>242</v>
      </c>
      <c r="W9" s="54">
        <v>220</v>
      </c>
      <c r="X9" s="54">
        <v>230</v>
      </c>
      <c r="Y9" s="54">
        <v>133</v>
      </c>
      <c r="Z9" s="54"/>
      <c r="AA9" s="54"/>
      <c r="AB9" s="54">
        <v>258</v>
      </c>
      <c r="AC9" s="54">
        <v>241</v>
      </c>
      <c r="AD9" s="54">
        <v>218</v>
      </c>
      <c r="AE9" s="54"/>
      <c r="AF9" s="54"/>
      <c r="AG9" s="54"/>
    </row>
    <row r="10" spans="1:33" ht="13.5" customHeight="1" x14ac:dyDescent="0.25">
      <c r="A10" s="11">
        <v>4076</v>
      </c>
      <c r="B10" s="31" t="s">
        <v>32</v>
      </c>
      <c r="C10" s="54">
        <v>42</v>
      </c>
      <c r="D10" s="54">
        <v>42</v>
      </c>
      <c r="E10" s="54">
        <v>26</v>
      </c>
      <c r="F10" s="54"/>
      <c r="G10" s="54">
        <v>81</v>
      </c>
      <c r="H10" s="54">
        <v>80</v>
      </c>
      <c r="I10" s="54">
        <v>79</v>
      </c>
      <c r="J10" s="54">
        <v>20</v>
      </c>
      <c r="K10" s="54">
        <v>37</v>
      </c>
      <c r="L10" s="54">
        <v>19</v>
      </c>
      <c r="M10" s="54"/>
      <c r="N10" s="54">
        <v>87</v>
      </c>
      <c r="O10" s="54">
        <v>81</v>
      </c>
      <c r="P10" s="67">
        <v>79</v>
      </c>
      <c r="Q10" s="54">
        <v>83</v>
      </c>
      <c r="R10" s="54">
        <v>63</v>
      </c>
      <c r="S10" s="54">
        <v>36</v>
      </c>
      <c r="T10" s="54"/>
      <c r="U10" s="67">
        <v>74</v>
      </c>
      <c r="V10" s="54">
        <v>81</v>
      </c>
      <c r="W10" s="54">
        <v>92</v>
      </c>
      <c r="X10" s="54">
        <v>89</v>
      </c>
      <c r="Y10" s="54">
        <v>64</v>
      </c>
      <c r="Z10" s="54">
        <v>49</v>
      </c>
      <c r="AA10" s="54"/>
      <c r="AB10" s="54">
        <v>77</v>
      </c>
      <c r="AC10" s="54">
        <v>93</v>
      </c>
      <c r="AD10" s="54">
        <v>76</v>
      </c>
      <c r="AE10" s="54"/>
      <c r="AF10" s="54"/>
      <c r="AG10" s="54"/>
    </row>
    <row r="11" spans="1:33" ht="13.5" customHeight="1" x14ac:dyDescent="0.25">
      <c r="A11" s="11">
        <v>5092</v>
      </c>
      <c r="B11" s="31" t="s">
        <v>31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 t="s">
        <v>55</v>
      </c>
      <c r="O11" s="54">
        <v>94</v>
      </c>
      <c r="P11" s="67">
        <v>84</v>
      </c>
      <c r="Q11" s="54">
        <v>84</v>
      </c>
      <c r="R11" s="54">
        <v>72</v>
      </c>
      <c r="S11" s="54"/>
      <c r="T11" s="54"/>
      <c r="U11" s="67">
        <v>91</v>
      </c>
      <c r="V11" s="54">
        <v>92</v>
      </c>
      <c r="W11" s="54">
        <v>84</v>
      </c>
      <c r="X11" s="54">
        <v>104</v>
      </c>
      <c r="Y11" s="54">
        <v>58</v>
      </c>
      <c r="Z11" s="54"/>
      <c r="AA11" s="54"/>
      <c r="AB11" s="54">
        <v>100</v>
      </c>
      <c r="AC11" s="54">
        <v>91</v>
      </c>
      <c r="AD11" s="54">
        <v>88</v>
      </c>
      <c r="AE11" s="54"/>
      <c r="AF11" s="54"/>
      <c r="AG11" s="54"/>
    </row>
    <row r="12" spans="1:33" ht="13.5" customHeight="1" x14ac:dyDescent="0.25">
      <c r="A12" s="11">
        <v>8278</v>
      </c>
      <c r="B12" s="31" t="s">
        <v>33</v>
      </c>
      <c r="C12" s="54">
        <v>83</v>
      </c>
      <c r="D12" s="54">
        <v>58</v>
      </c>
      <c r="E12" s="54">
        <v>85</v>
      </c>
      <c r="F12" s="54">
        <v>94</v>
      </c>
      <c r="G12" s="54">
        <v>143</v>
      </c>
      <c r="H12" s="54">
        <v>134</v>
      </c>
      <c r="I12" s="54">
        <v>128</v>
      </c>
      <c r="J12" s="54">
        <v>106</v>
      </c>
      <c r="K12" s="54">
        <v>46</v>
      </c>
      <c r="L12" s="54">
        <v>98</v>
      </c>
      <c r="M12" s="54">
        <v>108</v>
      </c>
      <c r="N12" s="54">
        <v>163</v>
      </c>
      <c r="O12" s="54">
        <v>169</v>
      </c>
      <c r="P12" s="20">
        <v>172</v>
      </c>
      <c r="Q12" s="54">
        <v>140</v>
      </c>
      <c r="R12" s="54">
        <v>113</v>
      </c>
      <c r="S12" s="54">
        <v>159</v>
      </c>
      <c r="T12" s="54">
        <v>117</v>
      </c>
      <c r="U12" s="20">
        <v>174</v>
      </c>
      <c r="V12" s="54">
        <v>174</v>
      </c>
      <c r="W12" s="54">
        <v>159</v>
      </c>
      <c r="X12" s="54">
        <v>166</v>
      </c>
      <c r="Y12" s="54">
        <v>107</v>
      </c>
      <c r="Z12" s="54">
        <v>145</v>
      </c>
      <c r="AA12" s="54">
        <v>69</v>
      </c>
      <c r="AB12" s="54">
        <v>174</v>
      </c>
      <c r="AC12" s="54">
        <v>169</v>
      </c>
      <c r="AD12" s="54">
        <v>163</v>
      </c>
      <c r="AE12" s="54"/>
      <c r="AF12" s="54"/>
      <c r="AG12" s="54"/>
    </row>
    <row r="13" spans="1:33" ht="13.5" customHeight="1" x14ac:dyDescent="0.25">
      <c r="A13" s="11">
        <v>4071</v>
      </c>
      <c r="B13" s="31" t="s">
        <v>32</v>
      </c>
      <c r="C13" s="54">
        <v>24</v>
      </c>
      <c r="D13" s="54">
        <v>24</v>
      </c>
      <c r="E13" s="54">
        <v>18</v>
      </c>
      <c r="F13" s="54"/>
      <c r="G13" s="54">
        <v>30</v>
      </c>
      <c r="H13" s="54">
        <v>27</v>
      </c>
      <c r="I13" s="54">
        <v>26</v>
      </c>
      <c r="J13" s="54">
        <v>31</v>
      </c>
      <c r="K13" s="54">
        <v>18</v>
      </c>
      <c r="L13" s="54">
        <v>21</v>
      </c>
      <c r="M13" s="54"/>
      <c r="N13" s="54">
        <v>30</v>
      </c>
      <c r="O13" s="54">
        <v>23</v>
      </c>
      <c r="P13" s="67">
        <v>20</v>
      </c>
      <c r="Q13" s="54">
        <v>22</v>
      </c>
      <c r="R13" s="54">
        <v>20</v>
      </c>
      <c r="S13" s="54">
        <v>35</v>
      </c>
      <c r="T13" s="54"/>
      <c r="U13" s="67">
        <v>225</v>
      </c>
      <c r="V13" s="54">
        <v>16</v>
      </c>
      <c r="W13" s="54">
        <v>24</v>
      </c>
      <c r="X13" s="54">
        <v>40</v>
      </c>
      <c r="Y13" s="54">
        <v>26</v>
      </c>
      <c r="Z13" s="54">
        <v>28</v>
      </c>
      <c r="AA13" s="54"/>
      <c r="AB13" s="54">
        <v>24</v>
      </c>
      <c r="AC13" s="54">
        <v>21</v>
      </c>
      <c r="AD13" s="54">
        <v>20</v>
      </c>
      <c r="AE13" s="54"/>
      <c r="AF13" s="54"/>
      <c r="AG13" s="54"/>
    </row>
    <row r="14" spans="1:33" ht="13.5" customHeight="1" x14ac:dyDescent="0.25">
      <c r="A14" s="11" t="s">
        <v>34</v>
      </c>
      <c r="B14" s="31" t="s">
        <v>31</v>
      </c>
      <c r="C14" s="54">
        <v>89</v>
      </c>
      <c r="D14" s="54">
        <v>55</v>
      </c>
      <c r="E14" s="54"/>
      <c r="F14" s="54"/>
      <c r="G14" s="54">
        <v>81</v>
      </c>
      <c r="H14" s="54">
        <v>104</v>
      </c>
      <c r="I14" s="54">
        <v>93</v>
      </c>
      <c r="J14" s="54">
        <v>90</v>
      </c>
      <c r="K14" s="54">
        <v>61</v>
      </c>
      <c r="L14" s="54"/>
      <c r="M14" s="54"/>
      <c r="N14" s="54">
        <v>92</v>
      </c>
      <c r="O14" s="54" t="s">
        <v>55</v>
      </c>
      <c r="P14" s="20"/>
      <c r="Q14" s="54"/>
      <c r="R14" s="54" t="s">
        <v>55</v>
      </c>
      <c r="S14" s="54"/>
      <c r="T14" s="54"/>
      <c r="U14" s="20"/>
      <c r="V14" s="54"/>
      <c r="W14" s="54"/>
      <c r="X14" s="54"/>
      <c r="Y14" s="54" t="s">
        <v>55</v>
      </c>
      <c r="Z14" s="54"/>
      <c r="AA14" s="54"/>
      <c r="AB14" s="54"/>
      <c r="AC14" s="54"/>
      <c r="AD14" s="54"/>
      <c r="AE14" s="54"/>
      <c r="AF14" s="54"/>
      <c r="AG14" s="54"/>
    </row>
    <row r="15" spans="1:33" ht="13.5" customHeight="1" x14ac:dyDescent="0.25">
      <c r="A15" s="11">
        <v>4187</v>
      </c>
      <c r="B15" s="31" t="s">
        <v>35</v>
      </c>
      <c r="C15" s="54">
        <v>10</v>
      </c>
      <c r="D15" s="54">
        <v>21</v>
      </c>
      <c r="E15" s="54">
        <v>13</v>
      </c>
      <c r="F15" s="54"/>
      <c r="G15" s="54">
        <v>26</v>
      </c>
      <c r="H15" s="54">
        <v>23</v>
      </c>
      <c r="I15" s="54">
        <v>14</v>
      </c>
      <c r="J15" s="54">
        <v>18</v>
      </c>
      <c r="K15" s="54">
        <v>18</v>
      </c>
      <c r="L15" s="54">
        <v>29</v>
      </c>
      <c r="M15" s="54"/>
      <c r="N15" s="54">
        <v>27</v>
      </c>
      <c r="O15" s="54">
        <v>21</v>
      </c>
      <c r="P15" s="67">
        <v>20</v>
      </c>
      <c r="Q15" s="54">
        <v>22</v>
      </c>
      <c r="R15" s="54">
        <v>24</v>
      </c>
      <c r="S15" s="54">
        <v>14</v>
      </c>
      <c r="T15" s="54"/>
      <c r="U15" s="67">
        <v>24</v>
      </c>
      <c r="V15" s="54">
        <v>17</v>
      </c>
      <c r="W15" s="54">
        <v>21</v>
      </c>
      <c r="X15" s="54">
        <v>19</v>
      </c>
      <c r="Y15" s="54">
        <v>27</v>
      </c>
      <c r="Z15" s="54">
        <v>16</v>
      </c>
      <c r="AA15" s="54"/>
      <c r="AB15" s="54">
        <v>31</v>
      </c>
      <c r="AC15" s="54">
        <v>19</v>
      </c>
      <c r="AD15" s="54">
        <v>19</v>
      </c>
      <c r="AE15" s="54"/>
      <c r="AF15" s="54"/>
      <c r="AG15" s="54"/>
    </row>
    <row r="16" spans="1:33" ht="13.5" customHeight="1" x14ac:dyDescent="0.25">
      <c r="A16" s="11">
        <v>8088</v>
      </c>
      <c r="B16" s="31" t="s">
        <v>31</v>
      </c>
      <c r="C16" s="54">
        <v>103</v>
      </c>
      <c r="D16" s="54">
        <v>102</v>
      </c>
      <c r="E16" s="54"/>
      <c r="F16" s="54"/>
      <c r="G16" s="54">
        <v>141</v>
      </c>
      <c r="H16" s="54">
        <v>111</v>
      </c>
      <c r="I16" s="54">
        <v>91</v>
      </c>
      <c r="J16" s="54">
        <v>188</v>
      </c>
      <c r="K16" s="54">
        <v>57</v>
      </c>
      <c r="L16" s="54"/>
      <c r="M16" s="54"/>
      <c r="N16" s="54">
        <v>159</v>
      </c>
      <c r="O16" s="54">
        <v>121</v>
      </c>
      <c r="P16" s="67">
        <v>146</v>
      </c>
      <c r="Q16" s="54">
        <v>137</v>
      </c>
      <c r="R16" s="54">
        <v>133</v>
      </c>
      <c r="S16" s="54"/>
      <c r="T16" s="54"/>
      <c r="U16" s="67">
        <v>169</v>
      </c>
      <c r="V16" s="54">
        <v>141</v>
      </c>
      <c r="W16" s="54">
        <v>159</v>
      </c>
      <c r="X16" s="54">
        <v>185</v>
      </c>
      <c r="Y16" s="54">
        <v>141</v>
      </c>
      <c r="Z16" s="54"/>
      <c r="AA16" s="54"/>
      <c r="AB16" s="54">
        <v>144</v>
      </c>
      <c r="AC16" s="54">
        <v>154</v>
      </c>
      <c r="AD16" s="54">
        <v>123</v>
      </c>
      <c r="AE16" s="54"/>
      <c r="AF16" s="54"/>
      <c r="AG16" s="54"/>
    </row>
    <row r="17" spans="1:33" ht="13.5" customHeight="1" x14ac:dyDescent="0.25">
      <c r="A17" s="11">
        <v>4073</v>
      </c>
      <c r="B17" s="31" t="s">
        <v>32</v>
      </c>
      <c r="C17" s="54">
        <v>24</v>
      </c>
      <c r="D17" s="54">
        <v>14</v>
      </c>
      <c r="E17" s="54">
        <v>19</v>
      </c>
      <c r="F17" s="54"/>
      <c r="G17" s="54">
        <v>13</v>
      </c>
      <c r="H17" s="54">
        <v>22</v>
      </c>
      <c r="I17" s="54">
        <v>8</v>
      </c>
      <c r="J17" s="54">
        <v>28</v>
      </c>
      <c r="K17" s="54">
        <v>17</v>
      </c>
      <c r="L17" s="54">
        <v>16</v>
      </c>
      <c r="M17" s="54"/>
      <c r="N17" s="54">
        <v>26</v>
      </c>
      <c r="O17" s="54">
        <v>20</v>
      </c>
      <c r="P17" s="67">
        <v>16</v>
      </c>
      <c r="Q17" s="54">
        <v>12</v>
      </c>
      <c r="R17" s="54">
        <v>29</v>
      </c>
      <c r="S17" s="54">
        <v>14</v>
      </c>
      <c r="T17" s="54"/>
      <c r="U17" s="67">
        <v>18</v>
      </c>
      <c r="V17" s="54">
        <v>15</v>
      </c>
      <c r="W17" s="54">
        <v>18</v>
      </c>
      <c r="X17" s="54">
        <v>16</v>
      </c>
      <c r="Y17" s="54">
        <v>16</v>
      </c>
      <c r="Z17" s="54">
        <v>15</v>
      </c>
      <c r="AA17" s="54"/>
      <c r="AB17" s="54">
        <v>13</v>
      </c>
      <c r="AC17" s="54">
        <v>7</v>
      </c>
      <c r="AD17" s="54">
        <v>14</v>
      </c>
      <c r="AE17" s="54"/>
      <c r="AF17" s="54"/>
      <c r="AG17" s="54"/>
    </row>
    <row r="18" spans="1:33" ht="13.5" customHeight="1" x14ac:dyDescent="0.25">
      <c r="A18" s="11">
        <v>4056</v>
      </c>
      <c r="B18" s="31" t="s">
        <v>31</v>
      </c>
      <c r="C18" s="54">
        <v>10</v>
      </c>
      <c r="D18" s="54">
        <v>28</v>
      </c>
      <c r="E18" s="54"/>
      <c r="F18" s="54"/>
      <c r="G18" s="54">
        <v>9</v>
      </c>
      <c r="H18" s="54">
        <v>48</v>
      </c>
      <c r="I18" s="54">
        <v>17</v>
      </c>
      <c r="J18" s="54">
        <v>39</v>
      </c>
      <c r="K18" s="54">
        <v>34</v>
      </c>
      <c r="L18" s="54"/>
      <c r="M18" s="54"/>
      <c r="N18" s="54">
        <v>48</v>
      </c>
      <c r="O18" s="54">
        <v>17</v>
      </c>
      <c r="P18" s="20">
        <v>48</v>
      </c>
      <c r="Q18" s="54">
        <v>16</v>
      </c>
      <c r="R18" s="54">
        <v>43</v>
      </c>
      <c r="S18" s="54"/>
      <c r="T18" s="54"/>
      <c r="U18" s="20">
        <v>38</v>
      </c>
      <c r="V18" s="54">
        <v>24</v>
      </c>
      <c r="W18" s="54">
        <v>42</v>
      </c>
      <c r="X18" s="54">
        <v>50</v>
      </c>
      <c r="Y18" s="54">
        <v>38</v>
      </c>
      <c r="Z18" s="54"/>
      <c r="AA18" s="54"/>
      <c r="AB18" s="54">
        <v>40</v>
      </c>
      <c r="AC18" s="54">
        <v>21</v>
      </c>
      <c r="AD18" s="54">
        <v>40</v>
      </c>
      <c r="AE18" s="54"/>
      <c r="AF18" s="54"/>
      <c r="AG18" s="54"/>
    </row>
    <row r="19" spans="1:33" ht="13.5" customHeight="1" x14ac:dyDescent="0.25">
      <c r="A19" s="11">
        <v>4288</v>
      </c>
      <c r="B19" s="31" t="s">
        <v>36</v>
      </c>
      <c r="C19" s="54"/>
      <c r="D19" s="54"/>
      <c r="E19" s="54">
        <v>19</v>
      </c>
      <c r="F19" s="54">
        <v>25</v>
      </c>
      <c r="G19" s="54"/>
      <c r="H19" s="54"/>
      <c r="I19" s="54"/>
      <c r="J19" s="54"/>
      <c r="K19" s="54"/>
      <c r="L19" s="54">
        <v>17</v>
      </c>
      <c r="M19" s="54">
        <v>35</v>
      </c>
      <c r="N19" s="54"/>
      <c r="O19" s="54"/>
      <c r="P19" s="43"/>
      <c r="Q19" s="54"/>
      <c r="R19" s="54"/>
      <c r="S19" s="54"/>
      <c r="T19" s="54"/>
      <c r="U19" s="43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</row>
    <row r="20" spans="1:33" ht="13.5" customHeight="1" x14ac:dyDescent="0.25">
      <c r="A20" s="11">
        <v>4087</v>
      </c>
      <c r="B20" s="31" t="s">
        <v>33</v>
      </c>
      <c r="C20" s="54">
        <v>34</v>
      </c>
      <c r="D20" s="54">
        <v>22</v>
      </c>
      <c r="E20" s="54">
        <v>28</v>
      </c>
      <c r="F20" s="54">
        <v>24</v>
      </c>
      <c r="G20" s="54">
        <v>37</v>
      </c>
      <c r="H20" s="54">
        <v>29</v>
      </c>
      <c r="I20" s="54">
        <v>38</v>
      </c>
      <c r="J20" s="54">
        <v>30</v>
      </c>
      <c r="K20" s="54">
        <v>29</v>
      </c>
      <c r="L20" s="54">
        <v>27</v>
      </c>
      <c r="M20" s="54">
        <v>25</v>
      </c>
      <c r="N20" s="54">
        <v>25</v>
      </c>
      <c r="O20" s="54">
        <v>48</v>
      </c>
      <c r="P20" s="21">
        <v>22</v>
      </c>
      <c r="Q20" s="54">
        <v>27</v>
      </c>
      <c r="R20" s="54">
        <v>24</v>
      </c>
      <c r="S20" s="54">
        <v>12</v>
      </c>
      <c r="T20" s="54">
        <v>14</v>
      </c>
      <c r="U20" s="21">
        <v>23</v>
      </c>
      <c r="V20" s="54">
        <v>15</v>
      </c>
      <c r="W20" s="54">
        <v>19</v>
      </c>
      <c r="X20" s="54">
        <v>31</v>
      </c>
      <c r="Y20" s="54">
        <v>25</v>
      </c>
      <c r="Z20" s="54">
        <v>28</v>
      </c>
      <c r="AA20" s="54">
        <v>16</v>
      </c>
      <c r="AB20" s="54">
        <v>34</v>
      </c>
      <c r="AC20" s="54">
        <v>24</v>
      </c>
      <c r="AD20" s="54">
        <v>29</v>
      </c>
      <c r="AE20" s="54"/>
      <c r="AF20" s="54"/>
      <c r="AG20" s="54"/>
    </row>
    <row r="21" spans="1:33" ht="13.5" customHeight="1" x14ac:dyDescent="0.25">
      <c r="A21" s="11">
        <v>8098</v>
      </c>
      <c r="B21" s="31" t="s">
        <v>36</v>
      </c>
      <c r="C21" s="54"/>
      <c r="D21" s="54"/>
      <c r="E21" s="54">
        <v>167</v>
      </c>
      <c r="F21" s="54">
        <v>163</v>
      </c>
      <c r="G21" s="54" t="s">
        <v>55</v>
      </c>
      <c r="H21" s="54"/>
      <c r="I21" s="54"/>
      <c r="J21" s="54"/>
      <c r="K21" s="54"/>
      <c r="L21" s="54">
        <v>161</v>
      </c>
      <c r="M21" s="54">
        <v>185</v>
      </c>
      <c r="N21" s="54"/>
      <c r="O21" s="54"/>
      <c r="P21" s="21"/>
      <c r="Q21" s="54"/>
      <c r="R21" s="54"/>
      <c r="S21" s="54">
        <v>228</v>
      </c>
      <c r="T21" s="54">
        <v>185</v>
      </c>
      <c r="U21" s="21"/>
      <c r="V21" s="54"/>
      <c r="W21" s="54"/>
      <c r="X21" s="54"/>
      <c r="Y21" s="54"/>
      <c r="Z21" s="54">
        <v>350</v>
      </c>
      <c r="AA21" s="54">
        <v>160</v>
      </c>
      <c r="AB21" s="54"/>
      <c r="AC21" s="54"/>
      <c r="AD21" s="54"/>
      <c r="AE21" s="54"/>
      <c r="AF21" s="54"/>
      <c r="AG21" s="54"/>
    </row>
    <row r="22" spans="1:33" ht="13.5" customHeight="1" x14ac:dyDescent="0.25">
      <c r="A22" s="11">
        <v>4072</v>
      </c>
      <c r="B22" s="31" t="s">
        <v>33</v>
      </c>
      <c r="C22" s="54">
        <v>124</v>
      </c>
      <c r="D22" s="54">
        <v>92</v>
      </c>
      <c r="E22" s="54">
        <v>86</v>
      </c>
      <c r="F22" s="54">
        <v>70</v>
      </c>
      <c r="G22" s="54">
        <v>101</v>
      </c>
      <c r="H22" s="54">
        <v>89</v>
      </c>
      <c r="I22" s="54">
        <v>104</v>
      </c>
      <c r="J22" s="54">
        <v>119</v>
      </c>
      <c r="K22" s="54">
        <v>74</v>
      </c>
      <c r="L22" s="54">
        <v>76</v>
      </c>
      <c r="M22" s="54">
        <v>104</v>
      </c>
      <c r="N22" s="54">
        <v>105</v>
      </c>
      <c r="O22" s="54">
        <v>77</v>
      </c>
      <c r="P22" s="44">
        <v>78</v>
      </c>
      <c r="Q22" s="54">
        <v>80</v>
      </c>
      <c r="R22" s="54">
        <v>96</v>
      </c>
      <c r="S22" s="54">
        <v>61</v>
      </c>
      <c r="T22" s="54">
        <v>56</v>
      </c>
      <c r="U22" s="44">
        <v>91</v>
      </c>
      <c r="V22" s="54">
        <v>80</v>
      </c>
      <c r="W22" s="54">
        <v>57</v>
      </c>
      <c r="X22" s="54">
        <v>56</v>
      </c>
      <c r="Y22" s="54">
        <v>61</v>
      </c>
      <c r="Z22" s="54">
        <v>85</v>
      </c>
      <c r="AA22" s="54">
        <v>36</v>
      </c>
      <c r="AB22" s="54">
        <v>59</v>
      </c>
      <c r="AC22" s="54">
        <v>63</v>
      </c>
      <c r="AD22" s="54">
        <v>59</v>
      </c>
      <c r="AE22" s="54"/>
      <c r="AF22" s="54"/>
      <c r="AG22" s="54"/>
    </row>
    <row r="23" spans="1:33" ht="13.5" customHeight="1" x14ac:dyDescent="0.25">
      <c r="A23" s="11">
        <v>4186</v>
      </c>
      <c r="B23" s="31" t="s">
        <v>32</v>
      </c>
      <c r="C23" s="54">
        <v>35</v>
      </c>
      <c r="D23" s="54">
        <v>48</v>
      </c>
      <c r="E23" s="54">
        <v>47</v>
      </c>
      <c r="F23" s="54">
        <v>78</v>
      </c>
      <c r="G23" s="54">
        <v>35</v>
      </c>
      <c r="H23" s="54">
        <v>53</v>
      </c>
      <c r="I23" s="54">
        <v>25</v>
      </c>
      <c r="J23" s="54">
        <v>33</v>
      </c>
      <c r="K23" s="54">
        <v>17</v>
      </c>
      <c r="L23" s="54">
        <v>30</v>
      </c>
      <c r="M23" s="54">
        <v>80</v>
      </c>
      <c r="N23" s="54">
        <v>39</v>
      </c>
      <c r="O23" s="54">
        <v>48</v>
      </c>
      <c r="P23" s="42">
        <v>48</v>
      </c>
      <c r="Q23" s="54">
        <v>27</v>
      </c>
      <c r="R23" s="54">
        <v>21</v>
      </c>
      <c r="S23" s="54">
        <v>81</v>
      </c>
      <c r="T23" s="54">
        <v>49</v>
      </c>
      <c r="U23" s="42">
        <v>25</v>
      </c>
      <c r="V23" s="54">
        <v>17</v>
      </c>
      <c r="W23" s="54">
        <v>37</v>
      </c>
      <c r="X23" s="54">
        <v>20</v>
      </c>
      <c r="Y23" s="54">
        <v>31</v>
      </c>
      <c r="Z23" s="54">
        <v>35</v>
      </c>
      <c r="AA23" s="54">
        <v>33</v>
      </c>
      <c r="AB23" s="54">
        <v>43</v>
      </c>
      <c r="AC23" s="54">
        <v>22</v>
      </c>
      <c r="AD23" s="54">
        <v>22</v>
      </c>
      <c r="AE23" s="54"/>
      <c r="AF23" s="54"/>
      <c r="AG23" s="54"/>
    </row>
    <row r="24" spans="1:33" ht="13.5" customHeight="1" x14ac:dyDescent="0.25">
      <c r="A24" s="11">
        <v>5122</v>
      </c>
      <c r="B24" s="31" t="s">
        <v>36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42"/>
      <c r="Q24" s="54"/>
      <c r="R24" s="54"/>
      <c r="S24" s="54">
        <v>54</v>
      </c>
      <c r="T24" s="54">
        <v>84</v>
      </c>
      <c r="U24" s="42"/>
      <c r="V24" s="54"/>
      <c r="W24" s="54"/>
      <c r="X24" s="54"/>
      <c r="Y24" s="54"/>
      <c r="Z24" s="54">
        <v>39</v>
      </c>
      <c r="AA24" s="54">
        <v>80</v>
      </c>
      <c r="AB24" s="54"/>
      <c r="AC24" s="54"/>
      <c r="AD24" s="54"/>
      <c r="AE24" s="54"/>
      <c r="AF24" s="54"/>
      <c r="AG24" s="54"/>
    </row>
    <row r="25" spans="1:33" ht="13.5" customHeight="1" x14ac:dyDescent="0.25">
      <c r="A25" s="11">
        <v>4270</v>
      </c>
      <c r="B25" s="31" t="s">
        <v>32</v>
      </c>
      <c r="C25" s="54">
        <v>8</v>
      </c>
      <c r="D25" s="54">
        <v>12</v>
      </c>
      <c r="E25" s="54">
        <v>48</v>
      </c>
      <c r="F25" s="54"/>
      <c r="G25" s="54">
        <v>18</v>
      </c>
      <c r="H25" s="54">
        <v>26</v>
      </c>
      <c r="I25" s="54">
        <v>24</v>
      </c>
      <c r="J25" s="54">
        <v>22</v>
      </c>
      <c r="K25" s="54">
        <v>12</v>
      </c>
      <c r="L25" s="54">
        <v>55</v>
      </c>
      <c r="M25" s="54"/>
      <c r="N25" s="54">
        <v>22</v>
      </c>
      <c r="O25" s="54">
        <v>25</v>
      </c>
      <c r="P25" s="42">
        <v>23</v>
      </c>
      <c r="Q25" s="54">
        <v>30</v>
      </c>
      <c r="R25" s="54">
        <v>20</v>
      </c>
      <c r="S25" s="54"/>
      <c r="T25" s="54"/>
      <c r="U25" s="42">
        <v>32</v>
      </c>
      <c r="V25" s="54">
        <v>32</v>
      </c>
      <c r="W25" s="54">
        <v>21</v>
      </c>
      <c r="X25" s="54">
        <v>32</v>
      </c>
      <c r="Y25" s="54">
        <v>36</v>
      </c>
      <c r="Z25" s="54"/>
      <c r="AA25" s="54"/>
      <c r="AB25" s="54">
        <v>33</v>
      </c>
      <c r="AC25" s="54">
        <v>25</v>
      </c>
      <c r="AD25" s="54">
        <v>18</v>
      </c>
      <c r="AE25" s="54"/>
      <c r="AF25" s="54"/>
      <c r="AG25" s="54"/>
    </row>
    <row r="26" spans="1:33" ht="13.5" customHeight="1" x14ac:dyDescent="0.25">
      <c r="A26" s="11">
        <v>8118</v>
      </c>
      <c r="B26" s="31" t="s">
        <v>31</v>
      </c>
      <c r="C26" s="54">
        <v>144</v>
      </c>
      <c r="D26" s="54">
        <v>168</v>
      </c>
      <c r="E26" s="54"/>
      <c r="F26" s="54"/>
      <c r="G26" s="54">
        <v>196</v>
      </c>
      <c r="H26" s="54">
        <v>179</v>
      </c>
      <c r="I26" s="54">
        <v>141</v>
      </c>
      <c r="J26" s="54">
        <v>177</v>
      </c>
      <c r="K26" s="54">
        <v>131</v>
      </c>
      <c r="L26" s="54"/>
      <c r="M26" s="54"/>
      <c r="N26" s="54">
        <v>195</v>
      </c>
      <c r="O26" s="54">
        <v>195</v>
      </c>
      <c r="P26" s="21">
        <v>148</v>
      </c>
      <c r="Q26" s="54">
        <v>152</v>
      </c>
      <c r="R26" s="54">
        <v>169</v>
      </c>
      <c r="S26" s="54"/>
      <c r="T26" s="54"/>
      <c r="U26" s="21">
        <v>186</v>
      </c>
      <c r="V26" s="54">
        <v>138</v>
      </c>
      <c r="W26" s="54">
        <v>136</v>
      </c>
      <c r="X26" s="54">
        <v>158</v>
      </c>
      <c r="Y26" s="54">
        <v>202</v>
      </c>
      <c r="Z26" s="54"/>
      <c r="AA26" s="54"/>
      <c r="AB26" s="54">
        <v>211</v>
      </c>
      <c r="AC26" s="54">
        <v>152</v>
      </c>
      <c r="AD26" s="54">
        <v>161</v>
      </c>
      <c r="AE26" s="54"/>
      <c r="AF26" s="54"/>
      <c r="AG26" s="54"/>
    </row>
    <row r="27" spans="1:33" ht="13.5" customHeight="1" x14ac:dyDescent="0.25">
      <c r="A27" s="11">
        <v>4080</v>
      </c>
      <c r="B27" s="31" t="s">
        <v>57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21"/>
      <c r="Q27" s="54"/>
      <c r="R27" s="54"/>
      <c r="S27" s="54">
        <v>75</v>
      </c>
      <c r="T27" s="54"/>
      <c r="U27" s="21"/>
      <c r="V27" s="54"/>
      <c r="W27" s="54"/>
      <c r="X27" s="54"/>
      <c r="Y27" s="54"/>
      <c r="Z27" s="54">
        <v>46</v>
      </c>
      <c r="AA27" s="54"/>
      <c r="AB27" s="54"/>
      <c r="AC27" s="54"/>
      <c r="AD27" s="54"/>
      <c r="AE27" s="54"/>
      <c r="AF27" s="54"/>
      <c r="AG27" s="54"/>
    </row>
    <row r="28" spans="1:33" ht="13.5" customHeight="1" x14ac:dyDescent="0.25">
      <c r="A28" s="11">
        <v>4101</v>
      </c>
      <c r="B28" s="31" t="s">
        <v>32</v>
      </c>
      <c r="C28" s="54">
        <v>4</v>
      </c>
      <c r="D28" s="54">
        <v>15</v>
      </c>
      <c r="E28" s="54">
        <v>14</v>
      </c>
      <c r="F28" s="54">
        <v>14</v>
      </c>
      <c r="G28" s="54">
        <v>23</v>
      </c>
      <c r="H28" s="54">
        <v>13</v>
      </c>
      <c r="I28" s="54">
        <v>21</v>
      </c>
      <c r="J28" s="54">
        <v>14</v>
      </c>
      <c r="K28" s="54">
        <v>13</v>
      </c>
      <c r="L28" s="54">
        <v>19</v>
      </c>
      <c r="M28" s="54">
        <v>17</v>
      </c>
      <c r="N28" s="54">
        <v>24</v>
      </c>
      <c r="O28" s="54">
        <v>7</v>
      </c>
      <c r="P28" s="21">
        <v>15</v>
      </c>
      <c r="Q28" s="54">
        <v>15</v>
      </c>
      <c r="R28" s="54">
        <v>18</v>
      </c>
      <c r="S28" s="54">
        <v>9</v>
      </c>
      <c r="T28" s="54">
        <v>17</v>
      </c>
      <c r="U28" s="21">
        <v>23</v>
      </c>
      <c r="V28" s="54">
        <v>16</v>
      </c>
      <c r="W28" s="54">
        <v>15</v>
      </c>
      <c r="X28" s="54">
        <v>15</v>
      </c>
      <c r="Y28" s="54">
        <v>17</v>
      </c>
      <c r="Z28" s="54">
        <v>24</v>
      </c>
      <c r="AA28" s="54">
        <v>16</v>
      </c>
      <c r="AB28" s="54">
        <v>15</v>
      </c>
      <c r="AC28" s="54">
        <v>11</v>
      </c>
      <c r="AD28" s="54">
        <v>26</v>
      </c>
      <c r="AE28" s="54"/>
      <c r="AF28" s="54"/>
      <c r="AG28" s="54"/>
    </row>
    <row r="29" spans="1:33" ht="13.5" customHeight="1" x14ac:dyDescent="0.25">
      <c r="A29" s="11">
        <v>4086</v>
      </c>
      <c r="B29" s="31" t="s">
        <v>33</v>
      </c>
      <c r="C29" s="54">
        <v>32</v>
      </c>
      <c r="D29" s="54">
        <v>16</v>
      </c>
      <c r="E29" s="54">
        <v>19</v>
      </c>
      <c r="F29" s="54">
        <v>53</v>
      </c>
      <c r="G29" s="54">
        <v>25</v>
      </c>
      <c r="H29" s="54">
        <v>37</v>
      </c>
      <c r="I29" s="54">
        <v>41</v>
      </c>
      <c r="J29" s="54">
        <v>11</v>
      </c>
      <c r="K29" s="54">
        <v>17</v>
      </c>
      <c r="L29" s="54">
        <v>35</v>
      </c>
      <c r="M29" s="54">
        <v>45</v>
      </c>
      <c r="N29" s="54">
        <v>35</v>
      </c>
      <c r="O29" s="54">
        <v>34</v>
      </c>
      <c r="P29" s="20">
        <v>37</v>
      </c>
      <c r="Q29" s="54">
        <v>32</v>
      </c>
      <c r="R29" s="54">
        <v>24</v>
      </c>
      <c r="S29" s="54">
        <v>39</v>
      </c>
      <c r="T29" s="54">
        <v>72</v>
      </c>
      <c r="U29" s="20">
        <v>30</v>
      </c>
      <c r="V29" s="54">
        <v>43</v>
      </c>
      <c r="W29" s="54">
        <v>25</v>
      </c>
      <c r="X29" s="54">
        <v>20</v>
      </c>
      <c r="Y29" s="54">
        <v>13</v>
      </c>
      <c r="Z29" s="54">
        <v>32</v>
      </c>
      <c r="AA29" s="54">
        <v>28</v>
      </c>
      <c r="AB29" s="54">
        <v>27</v>
      </c>
      <c r="AC29" s="54">
        <v>28</v>
      </c>
      <c r="AD29" s="54">
        <v>31</v>
      </c>
      <c r="AE29" s="54"/>
      <c r="AF29" s="54"/>
      <c r="AG29" s="54"/>
    </row>
    <row r="30" spans="1:33" ht="13.5" customHeight="1" x14ac:dyDescent="0.25">
      <c r="A30" s="11">
        <v>631</v>
      </c>
      <c r="B30" s="31" t="s">
        <v>33</v>
      </c>
      <c r="C30" s="54">
        <v>54</v>
      </c>
      <c r="D30" s="54">
        <v>39</v>
      </c>
      <c r="E30" s="54">
        <v>75</v>
      </c>
      <c r="F30" s="54">
        <v>101</v>
      </c>
      <c r="G30" s="54">
        <v>77</v>
      </c>
      <c r="H30" s="54">
        <v>75</v>
      </c>
      <c r="I30" s="54">
        <v>56</v>
      </c>
      <c r="J30" s="54">
        <v>65</v>
      </c>
      <c r="K30" s="54">
        <v>66</v>
      </c>
      <c r="L30" s="54">
        <v>83</v>
      </c>
      <c r="M30" s="54">
        <v>87</v>
      </c>
      <c r="N30" s="54">
        <v>69</v>
      </c>
      <c r="O30" s="54">
        <v>46</v>
      </c>
      <c r="P30" s="20">
        <v>53</v>
      </c>
      <c r="Q30" s="54">
        <v>51</v>
      </c>
      <c r="R30" s="54">
        <v>55</v>
      </c>
      <c r="S30" s="54">
        <v>66</v>
      </c>
      <c r="T30" s="54">
        <v>78</v>
      </c>
      <c r="U30" s="20">
        <v>67</v>
      </c>
      <c r="V30" s="54">
        <v>45</v>
      </c>
      <c r="W30" s="54">
        <v>44</v>
      </c>
      <c r="X30" s="54">
        <v>58</v>
      </c>
      <c r="Y30" s="54">
        <v>68</v>
      </c>
      <c r="Z30" s="54">
        <v>46</v>
      </c>
      <c r="AA30" s="54">
        <v>61</v>
      </c>
      <c r="AB30" s="54">
        <v>43</v>
      </c>
      <c r="AC30" s="54">
        <v>42</v>
      </c>
      <c r="AD30" s="54">
        <v>35</v>
      </c>
      <c r="AE30" s="54"/>
      <c r="AF30" s="54"/>
      <c r="AG30" s="54"/>
    </row>
    <row r="31" spans="1:33" ht="13.5" customHeight="1" x14ac:dyDescent="0.25">
      <c r="A31" s="11" t="s">
        <v>37</v>
      </c>
      <c r="B31" s="31" t="s">
        <v>38</v>
      </c>
      <c r="C31" s="54"/>
      <c r="D31" s="54"/>
      <c r="E31" s="54">
        <v>16</v>
      </c>
      <c r="F31" s="54"/>
      <c r="G31" s="54">
        <v>24</v>
      </c>
      <c r="H31" s="54">
        <v>34</v>
      </c>
      <c r="I31" s="54">
        <v>44</v>
      </c>
      <c r="J31" s="54">
        <v>29</v>
      </c>
      <c r="K31" s="54"/>
      <c r="L31" s="54">
        <v>22</v>
      </c>
      <c r="M31" s="54">
        <v>53</v>
      </c>
      <c r="N31" s="54">
        <v>43</v>
      </c>
      <c r="O31" s="54">
        <v>23</v>
      </c>
      <c r="P31" s="20">
        <v>37</v>
      </c>
      <c r="Q31" s="54">
        <v>34</v>
      </c>
      <c r="R31" s="54" t="s">
        <v>55</v>
      </c>
      <c r="S31" s="54">
        <v>38</v>
      </c>
      <c r="T31" s="54">
        <v>26</v>
      </c>
      <c r="U31" s="20">
        <v>22</v>
      </c>
      <c r="V31" s="54">
        <v>32</v>
      </c>
      <c r="W31" s="54">
        <v>39</v>
      </c>
      <c r="X31" s="54">
        <v>65</v>
      </c>
      <c r="Y31" s="54" t="s">
        <v>55</v>
      </c>
      <c r="Z31" s="54">
        <v>18</v>
      </c>
      <c r="AA31" s="54">
        <v>36</v>
      </c>
      <c r="AB31" s="54">
        <v>30</v>
      </c>
      <c r="AC31" s="54">
        <v>36</v>
      </c>
      <c r="AD31" s="54">
        <v>33</v>
      </c>
      <c r="AE31" s="54"/>
      <c r="AF31" s="54"/>
      <c r="AG31" s="54"/>
    </row>
    <row r="32" spans="1:33" ht="13.5" customHeight="1" x14ac:dyDescent="0.25">
      <c r="A32" s="11" t="s">
        <v>39</v>
      </c>
      <c r="B32" s="31" t="s">
        <v>38</v>
      </c>
      <c r="C32" s="54">
        <v>20</v>
      </c>
      <c r="D32" s="54"/>
      <c r="E32" s="54"/>
      <c r="F32" s="54">
        <v>27</v>
      </c>
      <c r="G32" s="54" t="s">
        <v>55</v>
      </c>
      <c r="H32" s="54"/>
      <c r="I32" s="54"/>
      <c r="J32" s="54"/>
      <c r="K32" s="54"/>
      <c r="L32" s="54"/>
      <c r="M32" s="54"/>
      <c r="N32" s="54"/>
      <c r="O32" s="54"/>
      <c r="P32" s="68"/>
      <c r="Q32" s="54"/>
      <c r="R32" s="54"/>
      <c r="S32" s="54"/>
      <c r="T32" s="54"/>
      <c r="U32" s="68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</row>
    <row r="33" spans="1:33" ht="13.5" customHeight="1" x14ac:dyDescent="0.25">
      <c r="A33" s="11" t="s">
        <v>40</v>
      </c>
      <c r="B33" s="31" t="s">
        <v>41</v>
      </c>
      <c r="C33" s="54"/>
      <c r="D33" s="54">
        <v>15</v>
      </c>
      <c r="E33" s="54"/>
      <c r="F33" s="54"/>
      <c r="G33" s="54"/>
      <c r="H33" s="54"/>
      <c r="I33" s="54"/>
      <c r="J33" s="54"/>
      <c r="K33" s="54">
        <v>21</v>
      </c>
      <c r="L33" s="54" t="s">
        <v>55</v>
      </c>
      <c r="M33" s="54"/>
      <c r="N33" s="54"/>
      <c r="O33" s="54"/>
      <c r="P33" s="21"/>
      <c r="Q33" s="54"/>
      <c r="R33" s="54">
        <v>38</v>
      </c>
      <c r="S33" s="54"/>
      <c r="T33" s="54"/>
      <c r="U33" s="21"/>
      <c r="V33" s="54"/>
      <c r="W33" s="54"/>
      <c r="X33" s="54"/>
      <c r="Y33" s="54">
        <v>47</v>
      </c>
      <c r="Z33" s="54"/>
      <c r="AA33" s="54"/>
      <c r="AB33" s="54"/>
      <c r="AC33" s="54"/>
      <c r="AD33" s="54"/>
      <c r="AE33" s="54"/>
      <c r="AF33" s="54"/>
      <c r="AG33" s="54"/>
    </row>
    <row r="34" spans="1:33" ht="13.5" customHeight="1" x14ac:dyDescent="0.25">
      <c r="A34" s="11">
        <v>8148</v>
      </c>
      <c r="B34" s="31" t="s">
        <v>31</v>
      </c>
      <c r="C34" s="54">
        <v>157</v>
      </c>
      <c r="D34" s="54">
        <v>162</v>
      </c>
      <c r="E34" s="54">
        <v>132</v>
      </c>
      <c r="F34" s="54"/>
      <c r="G34" s="54">
        <v>168</v>
      </c>
      <c r="H34" s="54">
        <v>143</v>
      </c>
      <c r="I34" s="54">
        <v>101</v>
      </c>
      <c r="J34" s="54">
        <v>95</v>
      </c>
      <c r="K34" s="54">
        <v>155</v>
      </c>
      <c r="L34" s="54">
        <v>101</v>
      </c>
      <c r="M34" s="54"/>
      <c r="N34" s="54">
        <v>179</v>
      </c>
      <c r="O34" s="54">
        <v>139</v>
      </c>
      <c r="P34" s="20">
        <v>129</v>
      </c>
      <c r="Q34" s="54">
        <v>154</v>
      </c>
      <c r="R34" s="54">
        <v>152</v>
      </c>
      <c r="S34" s="54">
        <v>96</v>
      </c>
      <c r="T34" s="54"/>
      <c r="U34" s="20">
        <v>145</v>
      </c>
      <c r="V34" s="54">
        <v>112</v>
      </c>
      <c r="W34" s="54">
        <v>106</v>
      </c>
      <c r="X34" s="54">
        <v>174</v>
      </c>
      <c r="Y34" s="54">
        <v>188</v>
      </c>
      <c r="Z34" s="54">
        <v>77</v>
      </c>
      <c r="AA34" s="54"/>
      <c r="AB34" s="54">
        <v>154</v>
      </c>
      <c r="AC34" s="54">
        <v>144</v>
      </c>
      <c r="AD34" s="54">
        <v>116</v>
      </c>
      <c r="AE34" s="54"/>
      <c r="AF34" s="54"/>
      <c r="AG34" s="54"/>
    </row>
    <row r="35" spans="1:33" ht="15" customHeight="1" x14ac:dyDescent="0.25">
      <c r="A35" s="11">
        <v>4143</v>
      </c>
      <c r="B35" s="31" t="s">
        <v>33</v>
      </c>
      <c r="C35" s="54">
        <v>24</v>
      </c>
      <c r="D35" s="54">
        <v>26</v>
      </c>
      <c r="E35" s="54">
        <v>9</v>
      </c>
      <c r="F35" s="54">
        <v>22</v>
      </c>
      <c r="G35" s="54">
        <v>18</v>
      </c>
      <c r="H35" s="54">
        <v>14</v>
      </c>
      <c r="I35" s="54">
        <v>22</v>
      </c>
      <c r="J35" s="54">
        <v>11</v>
      </c>
      <c r="K35" s="54">
        <v>23</v>
      </c>
      <c r="L35" s="54">
        <v>18</v>
      </c>
      <c r="M35" s="54">
        <v>37</v>
      </c>
      <c r="N35" s="54">
        <v>18</v>
      </c>
      <c r="O35" s="54">
        <v>13</v>
      </c>
      <c r="P35" s="43">
        <v>16</v>
      </c>
      <c r="Q35" s="43">
        <v>10</v>
      </c>
      <c r="R35" s="43">
        <v>19</v>
      </c>
      <c r="S35" s="43">
        <v>7</v>
      </c>
      <c r="T35" s="43">
        <v>19</v>
      </c>
      <c r="U35" s="43">
        <v>16</v>
      </c>
      <c r="V35" s="43">
        <v>5</v>
      </c>
      <c r="W35" s="43">
        <v>7</v>
      </c>
      <c r="X35" s="54">
        <v>11</v>
      </c>
      <c r="Y35" s="43">
        <v>34</v>
      </c>
      <c r="Z35" s="54">
        <v>6</v>
      </c>
      <c r="AA35" s="43">
        <v>25</v>
      </c>
      <c r="AB35" s="43">
        <v>10</v>
      </c>
      <c r="AC35" s="54">
        <v>9</v>
      </c>
      <c r="AD35" s="54"/>
      <c r="AE35" s="54"/>
      <c r="AF35" s="54"/>
      <c r="AG35" s="54"/>
    </row>
    <row r="36" spans="1:33" ht="13.5" customHeight="1" x14ac:dyDescent="0.25">
      <c r="A36" s="11">
        <v>8158</v>
      </c>
      <c r="B36" s="31" t="s">
        <v>33</v>
      </c>
      <c r="C36" s="54">
        <v>142</v>
      </c>
      <c r="D36" s="54">
        <v>143</v>
      </c>
      <c r="E36" s="54">
        <v>92</v>
      </c>
      <c r="F36" s="54">
        <v>267</v>
      </c>
      <c r="G36" s="54">
        <v>130</v>
      </c>
      <c r="H36" s="54">
        <v>139</v>
      </c>
      <c r="I36" s="54">
        <v>185</v>
      </c>
      <c r="J36" s="54">
        <v>66</v>
      </c>
      <c r="K36" s="54">
        <v>124</v>
      </c>
      <c r="L36" s="54">
        <v>99</v>
      </c>
      <c r="M36" s="54">
        <v>335</v>
      </c>
      <c r="N36" s="54">
        <v>182</v>
      </c>
      <c r="O36" s="54">
        <v>153</v>
      </c>
      <c r="P36" s="21">
        <v>169</v>
      </c>
      <c r="Q36" s="21">
        <v>187</v>
      </c>
      <c r="R36" s="21">
        <v>200</v>
      </c>
      <c r="S36" s="21">
        <v>78</v>
      </c>
      <c r="T36" s="21">
        <v>193</v>
      </c>
      <c r="U36" s="21">
        <v>127</v>
      </c>
      <c r="V36" s="21">
        <v>164</v>
      </c>
      <c r="W36" s="21">
        <v>170</v>
      </c>
      <c r="X36" s="54">
        <v>198</v>
      </c>
      <c r="Y36" s="21">
        <v>344</v>
      </c>
      <c r="Z36" s="54">
        <v>89</v>
      </c>
      <c r="AA36" s="21">
        <v>140</v>
      </c>
      <c r="AB36" s="21">
        <v>151</v>
      </c>
      <c r="AC36" s="54">
        <v>184</v>
      </c>
      <c r="AD36" s="54"/>
      <c r="AE36" s="54"/>
      <c r="AF36" s="54"/>
      <c r="AG36" s="54"/>
    </row>
    <row r="37" spans="1:33" ht="13.5" customHeight="1" x14ac:dyDescent="0.25">
      <c r="A37" s="11">
        <v>4149</v>
      </c>
      <c r="B37" s="31" t="s">
        <v>42</v>
      </c>
      <c r="C37" s="54">
        <v>52</v>
      </c>
      <c r="D37" s="54">
        <v>33</v>
      </c>
      <c r="E37" s="54"/>
      <c r="F37" s="54">
        <v>17</v>
      </c>
      <c r="G37" s="54">
        <v>52</v>
      </c>
      <c r="H37" s="54">
        <v>42</v>
      </c>
      <c r="I37" s="54">
        <v>60</v>
      </c>
      <c r="J37" s="54">
        <v>19</v>
      </c>
      <c r="K37" s="54">
        <v>48</v>
      </c>
      <c r="L37" s="54"/>
      <c r="M37" s="54">
        <v>37</v>
      </c>
      <c r="N37" s="54">
        <v>62</v>
      </c>
      <c r="O37" s="54">
        <v>59</v>
      </c>
      <c r="P37" s="21">
        <v>57</v>
      </c>
      <c r="Q37" s="21">
        <v>71</v>
      </c>
      <c r="R37" s="21">
        <v>78</v>
      </c>
      <c r="S37" s="21"/>
      <c r="T37" s="21">
        <v>30</v>
      </c>
      <c r="U37" s="21">
        <v>56</v>
      </c>
      <c r="V37" s="21">
        <v>52</v>
      </c>
      <c r="W37" s="21">
        <v>64</v>
      </c>
      <c r="X37" s="54">
        <v>66</v>
      </c>
      <c r="Y37" s="21">
        <v>86</v>
      </c>
      <c r="Z37" s="54"/>
      <c r="AA37" s="21">
        <v>24</v>
      </c>
      <c r="AB37" s="21">
        <v>55</v>
      </c>
      <c r="AC37" s="54">
        <v>65</v>
      </c>
      <c r="AD37" s="54"/>
      <c r="AE37" s="54"/>
      <c r="AF37" s="54"/>
      <c r="AG37" s="54"/>
    </row>
    <row r="38" spans="1:33" ht="13.5" customHeight="1" x14ac:dyDescent="0.25">
      <c r="A38" s="11">
        <v>4157</v>
      </c>
      <c r="B38" s="31" t="s">
        <v>42</v>
      </c>
      <c r="C38" s="54">
        <v>5</v>
      </c>
      <c r="D38" s="54">
        <v>17</v>
      </c>
      <c r="E38" s="54"/>
      <c r="F38" s="54">
        <v>16</v>
      </c>
      <c r="G38" s="54">
        <v>14</v>
      </c>
      <c r="H38" s="54">
        <v>11</v>
      </c>
      <c r="I38" s="54">
        <v>10</v>
      </c>
      <c r="J38" s="54">
        <v>13</v>
      </c>
      <c r="K38" s="54">
        <v>7</v>
      </c>
      <c r="L38" s="54"/>
      <c r="M38" s="54">
        <v>5</v>
      </c>
      <c r="N38" s="54">
        <v>15</v>
      </c>
      <c r="O38" s="54">
        <v>13</v>
      </c>
      <c r="P38" s="21">
        <v>10</v>
      </c>
      <c r="Q38" s="21">
        <v>10</v>
      </c>
      <c r="R38" s="21">
        <v>14</v>
      </c>
      <c r="S38" s="21"/>
      <c r="T38" s="21">
        <v>12</v>
      </c>
      <c r="U38" s="21">
        <v>22</v>
      </c>
      <c r="V38" s="21">
        <v>10</v>
      </c>
      <c r="W38" s="21">
        <v>16</v>
      </c>
      <c r="X38" s="54">
        <v>8</v>
      </c>
      <c r="Y38" s="21">
        <v>13</v>
      </c>
      <c r="Z38" s="54"/>
      <c r="AA38" s="21">
        <v>9</v>
      </c>
      <c r="AB38" s="21">
        <v>12</v>
      </c>
      <c r="AC38" s="54">
        <v>13</v>
      </c>
      <c r="AD38" s="54"/>
      <c r="AE38" s="54"/>
      <c r="AF38" s="54"/>
      <c r="AG38" s="54"/>
    </row>
    <row r="39" spans="1:33" ht="13.5" customHeight="1" x14ac:dyDescent="0.25">
      <c r="A39" s="11">
        <v>4111</v>
      </c>
      <c r="B39" s="31" t="s">
        <v>33</v>
      </c>
      <c r="C39" s="54">
        <v>18</v>
      </c>
      <c r="D39" s="54">
        <v>20</v>
      </c>
      <c r="E39" s="54">
        <v>13</v>
      </c>
      <c r="F39" s="54">
        <v>27</v>
      </c>
      <c r="G39" s="54">
        <v>19</v>
      </c>
      <c r="H39" s="54">
        <v>15</v>
      </c>
      <c r="I39" s="54">
        <v>16</v>
      </c>
      <c r="J39" s="54">
        <v>10</v>
      </c>
      <c r="K39" s="54">
        <v>20</v>
      </c>
      <c r="L39" s="54">
        <v>16</v>
      </c>
      <c r="M39" s="54">
        <v>21</v>
      </c>
      <c r="N39" s="54">
        <v>13</v>
      </c>
      <c r="O39" s="54">
        <v>9</v>
      </c>
      <c r="P39" s="21">
        <v>13</v>
      </c>
      <c r="Q39" s="21">
        <v>12</v>
      </c>
      <c r="R39" s="21">
        <v>16</v>
      </c>
      <c r="S39" s="21">
        <v>11</v>
      </c>
      <c r="T39" s="21">
        <v>18</v>
      </c>
      <c r="U39" s="21">
        <v>17</v>
      </c>
      <c r="V39" s="21">
        <v>16</v>
      </c>
      <c r="W39" s="21">
        <v>16</v>
      </c>
      <c r="X39" s="54">
        <v>19</v>
      </c>
      <c r="Y39" s="21">
        <v>13</v>
      </c>
      <c r="Z39" s="54">
        <v>23</v>
      </c>
      <c r="AA39" s="21">
        <v>13</v>
      </c>
      <c r="AB39" s="21">
        <v>10</v>
      </c>
      <c r="AC39" s="54">
        <v>7</v>
      </c>
      <c r="AD39" s="54"/>
      <c r="AE39" s="54"/>
      <c r="AF39" s="54"/>
      <c r="AG39" s="54"/>
    </row>
    <row r="40" spans="1:33" ht="13.5" customHeight="1" x14ac:dyDescent="0.25">
      <c r="A40" s="11">
        <v>8168</v>
      </c>
      <c r="B40" s="31" t="s">
        <v>43</v>
      </c>
      <c r="C40" s="54"/>
      <c r="D40" s="54">
        <v>79</v>
      </c>
      <c r="E40" s="54"/>
      <c r="F40" s="54">
        <v>211</v>
      </c>
      <c r="G40" s="54"/>
      <c r="H40" s="54"/>
      <c r="I40" s="54"/>
      <c r="J40" s="54"/>
      <c r="K40" s="54">
        <v>114</v>
      </c>
      <c r="L40" s="54"/>
      <c r="M40" s="54">
        <v>347</v>
      </c>
      <c r="N40" s="54"/>
      <c r="O40" s="54"/>
      <c r="P40" s="21"/>
      <c r="Q40" s="21"/>
      <c r="R40" s="21">
        <v>174</v>
      </c>
      <c r="S40" s="21"/>
      <c r="T40" s="21">
        <v>231</v>
      </c>
      <c r="U40" s="21"/>
      <c r="V40" s="21"/>
      <c r="W40" s="21"/>
      <c r="X40" s="54"/>
      <c r="Y40" s="21">
        <v>201</v>
      </c>
      <c r="Z40" s="54"/>
      <c r="AA40" s="21">
        <v>186</v>
      </c>
      <c r="AB40" s="21"/>
      <c r="AC40" s="54"/>
      <c r="AD40" s="54"/>
      <c r="AE40" s="54"/>
      <c r="AF40" s="54"/>
      <c r="AG40" s="54"/>
    </row>
    <row r="41" spans="1:33" ht="13.5" customHeight="1" x14ac:dyDescent="0.25">
      <c r="A41" s="11">
        <v>4153</v>
      </c>
      <c r="B41" s="31" t="s">
        <v>44</v>
      </c>
      <c r="C41" s="54"/>
      <c r="D41" s="54">
        <v>14</v>
      </c>
      <c r="E41" s="54"/>
      <c r="F41" s="54">
        <v>211</v>
      </c>
      <c r="G41" s="54"/>
      <c r="H41" s="54"/>
      <c r="I41" s="54"/>
      <c r="J41" s="54"/>
      <c r="K41" s="54">
        <v>10</v>
      </c>
      <c r="L41" s="54"/>
      <c r="M41" s="54"/>
      <c r="N41" s="54"/>
      <c r="O41" s="54"/>
      <c r="P41" s="42"/>
      <c r="Q41" s="42"/>
      <c r="R41" s="42">
        <v>17</v>
      </c>
      <c r="S41" s="42"/>
      <c r="T41" s="42"/>
      <c r="U41" s="42"/>
      <c r="V41" s="42"/>
      <c r="W41" s="42"/>
      <c r="X41" s="54"/>
      <c r="Y41" s="42">
        <v>15</v>
      </c>
      <c r="Z41" s="54"/>
      <c r="AA41" s="42"/>
      <c r="AB41" s="42"/>
      <c r="AC41" s="54"/>
      <c r="AD41" s="54"/>
      <c r="AE41" s="54"/>
      <c r="AF41" s="54"/>
      <c r="AG41" s="54"/>
    </row>
    <row r="42" spans="1:33" ht="13.5" customHeight="1" x14ac:dyDescent="0.25">
      <c r="A42" s="11">
        <v>632</v>
      </c>
      <c r="B42" s="31" t="s">
        <v>33</v>
      </c>
      <c r="C42" s="54">
        <v>6</v>
      </c>
      <c r="D42" s="54">
        <v>29</v>
      </c>
      <c r="E42" s="54">
        <v>17</v>
      </c>
      <c r="F42" s="54">
        <v>28</v>
      </c>
      <c r="G42" s="54">
        <v>24</v>
      </c>
      <c r="H42" s="54">
        <v>19</v>
      </c>
      <c r="I42" s="54">
        <v>26</v>
      </c>
      <c r="J42" s="54">
        <v>16</v>
      </c>
      <c r="K42" s="54">
        <v>27</v>
      </c>
      <c r="L42" s="54"/>
      <c r="M42" s="54">
        <v>8</v>
      </c>
      <c r="N42" s="54">
        <v>31</v>
      </c>
      <c r="O42" s="54">
        <v>27</v>
      </c>
      <c r="P42" s="42">
        <v>23</v>
      </c>
      <c r="Q42" s="42">
        <v>55</v>
      </c>
      <c r="R42" s="42">
        <v>19</v>
      </c>
      <c r="S42" s="42">
        <v>27</v>
      </c>
      <c r="T42" s="42">
        <v>24</v>
      </c>
      <c r="U42" s="42">
        <v>7</v>
      </c>
      <c r="V42" s="42">
        <v>12</v>
      </c>
      <c r="W42" s="42">
        <v>5</v>
      </c>
      <c r="X42" s="54">
        <v>25</v>
      </c>
      <c r="Y42" s="42">
        <v>51</v>
      </c>
      <c r="Z42" s="54">
        <v>15</v>
      </c>
      <c r="AA42" s="42">
        <v>21</v>
      </c>
      <c r="AB42" s="42">
        <v>10</v>
      </c>
      <c r="AC42" s="54">
        <v>9</v>
      </c>
      <c r="AD42" s="54"/>
      <c r="AE42" s="54"/>
      <c r="AF42" s="54"/>
      <c r="AG42" s="54"/>
    </row>
    <row r="43" spans="1:33" ht="13.5" customHeight="1" x14ac:dyDescent="0.25">
      <c r="A43" s="11">
        <v>4142</v>
      </c>
      <c r="B43" s="31" t="s">
        <v>45</v>
      </c>
      <c r="C43" s="54">
        <v>17</v>
      </c>
      <c r="D43" s="54">
        <v>25</v>
      </c>
      <c r="E43" s="54">
        <v>11</v>
      </c>
      <c r="F43" s="54">
        <v>17</v>
      </c>
      <c r="G43" s="54">
        <v>28</v>
      </c>
      <c r="H43" s="54">
        <v>70</v>
      </c>
      <c r="I43" s="54">
        <v>88</v>
      </c>
      <c r="J43" s="54">
        <v>24</v>
      </c>
      <c r="K43" s="54">
        <v>29</v>
      </c>
      <c r="L43" s="54">
        <v>31</v>
      </c>
      <c r="M43" s="54">
        <v>27</v>
      </c>
      <c r="N43" s="54">
        <v>46</v>
      </c>
      <c r="O43" s="54">
        <v>70</v>
      </c>
      <c r="P43" s="21">
        <v>43</v>
      </c>
      <c r="Q43" s="21">
        <v>21</v>
      </c>
      <c r="R43" s="21">
        <v>31</v>
      </c>
      <c r="S43" s="21">
        <v>23</v>
      </c>
      <c r="T43" s="21">
        <v>43</v>
      </c>
      <c r="U43" s="21">
        <v>48</v>
      </c>
      <c r="V43" s="21">
        <v>87</v>
      </c>
      <c r="W43" s="21">
        <v>75</v>
      </c>
      <c r="X43" s="54">
        <v>82</v>
      </c>
      <c r="Y43" s="21">
        <v>15</v>
      </c>
      <c r="Z43" s="54">
        <v>24</v>
      </c>
      <c r="AA43" s="21">
        <v>40</v>
      </c>
      <c r="AB43" s="21">
        <v>59</v>
      </c>
      <c r="AC43" s="54">
        <v>85</v>
      </c>
      <c r="AD43" s="54"/>
      <c r="AE43" s="54"/>
      <c r="AF43" s="54"/>
      <c r="AG43" s="54"/>
    </row>
    <row r="44" spans="1:33" ht="13.5" customHeight="1" x14ac:dyDescent="0.25">
      <c r="A44" s="11">
        <v>8178</v>
      </c>
      <c r="B44" s="31" t="s">
        <v>33</v>
      </c>
      <c r="C44" s="54">
        <v>87</v>
      </c>
      <c r="D44" s="54">
        <v>118</v>
      </c>
      <c r="E44" s="54">
        <v>109</v>
      </c>
      <c r="F44" s="54">
        <v>396</v>
      </c>
      <c r="G44" s="54">
        <v>124</v>
      </c>
      <c r="H44" s="54">
        <v>114</v>
      </c>
      <c r="I44" s="54">
        <v>159</v>
      </c>
      <c r="J44" s="54">
        <v>58</v>
      </c>
      <c r="K44" s="54">
        <v>127</v>
      </c>
      <c r="L44" s="54">
        <v>119</v>
      </c>
      <c r="M44" s="54">
        <v>409</v>
      </c>
      <c r="N44" s="54">
        <v>147</v>
      </c>
      <c r="O44" s="54">
        <v>188</v>
      </c>
      <c r="P44" s="43">
        <v>120</v>
      </c>
      <c r="Q44" s="43">
        <v>141</v>
      </c>
      <c r="R44" s="43">
        <v>146</v>
      </c>
      <c r="S44" s="43">
        <v>84</v>
      </c>
      <c r="T44" s="43">
        <v>293</v>
      </c>
      <c r="U44" s="43">
        <v>126</v>
      </c>
      <c r="V44" s="43">
        <v>109</v>
      </c>
      <c r="W44" s="43">
        <v>130</v>
      </c>
      <c r="X44" s="54">
        <v>125</v>
      </c>
      <c r="Y44" s="43">
        <v>173</v>
      </c>
      <c r="Z44" s="54">
        <v>100</v>
      </c>
      <c r="AA44" s="43">
        <v>335</v>
      </c>
      <c r="AB44" s="43">
        <v>123</v>
      </c>
      <c r="AC44" s="54">
        <v>111</v>
      </c>
      <c r="AD44" s="54"/>
      <c r="AE44" s="54"/>
      <c r="AF44" s="54"/>
      <c r="AG44" s="54"/>
    </row>
    <row r="45" spans="1:33" ht="13.5" customHeight="1" x14ac:dyDescent="0.25">
      <c r="A45" s="11">
        <v>4140</v>
      </c>
      <c r="B45" s="31" t="s">
        <v>33</v>
      </c>
      <c r="C45" s="54">
        <v>28</v>
      </c>
      <c r="D45" s="54">
        <v>29</v>
      </c>
      <c r="E45" s="54">
        <v>17</v>
      </c>
      <c r="F45" s="54">
        <v>40</v>
      </c>
      <c r="G45" s="54">
        <v>32</v>
      </c>
      <c r="H45" s="54">
        <v>22</v>
      </c>
      <c r="I45" s="54">
        <v>52</v>
      </c>
      <c r="J45" s="54">
        <v>17</v>
      </c>
      <c r="K45" s="54">
        <v>28</v>
      </c>
      <c r="L45" s="54">
        <v>22</v>
      </c>
      <c r="M45" s="54">
        <v>52</v>
      </c>
      <c r="N45" s="54">
        <v>26</v>
      </c>
      <c r="O45" s="54">
        <v>25</v>
      </c>
      <c r="P45" s="21">
        <v>14</v>
      </c>
      <c r="Q45" s="21">
        <v>33</v>
      </c>
      <c r="R45" s="21">
        <v>45</v>
      </c>
      <c r="S45" s="21">
        <v>36</v>
      </c>
      <c r="T45" s="21">
        <v>50</v>
      </c>
      <c r="U45" s="21">
        <v>15</v>
      </c>
      <c r="V45" s="21">
        <v>23</v>
      </c>
      <c r="W45" s="21">
        <v>21</v>
      </c>
      <c r="X45" s="54">
        <v>35</v>
      </c>
      <c r="Y45" s="21">
        <v>43</v>
      </c>
      <c r="Z45" s="54">
        <v>31</v>
      </c>
      <c r="AA45" s="21">
        <v>26</v>
      </c>
      <c r="AB45" s="21">
        <v>24</v>
      </c>
      <c r="AC45" s="54">
        <v>17</v>
      </c>
      <c r="AD45" s="54"/>
      <c r="AE45" s="54"/>
      <c r="AF45" s="54"/>
      <c r="AG45" s="54"/>
    </row>
    <row r="46" spans="1:33" ht="13.5" customHeight="1" x14ac:dyDescent="0.25">
      <c r="A46" s="11" t="s">
        <v>46</v>
      </c>
      <c r="B46" s="31" t="s">
        <v>33</v>
      </c>
      <c r="C46" s="54">
        <v>34</v>
      </c>
      <c r="D46" s="54">
        <v>27</v>
      </c>
      <c r="E46" s="54">
        <v>36</v>
      </c>
      <c r="F46" s="54">
        <v>51</v>
      </c>
      <c r="G46" s="54">
        <v>40</v>
      </c>
      <c r="H46" s="54">
        <v>46</v>
      </c>
      <c r="I46" s="54">
        <v>59</v>
      </c>
      <c r="J46" s="54">
        <v>45</v>
      </c>
      <c r="K46" s="54">
        <v>44</v>
      </c>
      <c r="L46" s="54">
        <v>38</v>
      </c>
      <c r="M46" s="54">
        <v>97</v>
      </c>
      <c r="N46" s="54">
        <v>58</v>
      </c>
      <c r="O46" s="54">
        <v>34</v>
      </c>
      <c r="P46" s="21">
        <v>29</v>
      </c>
      <c r="Q46" s="21">
        <v>33</v>
      </c>
      <c r="R46" s="21">
        <v>42</v>
      </c>
      <c r="S46" s="21">
        <v>36</v>
      </c>
      <c r="T46" s="21">
        <v>57</v>
      </c>
      <c r="U46" s="21">
        <v>34</v>
      </c>
      <c r="V46" s="21"/>
      <c r="W46" s="21">
        <v>26</v>
      </c>
      <c r="X46" s="54">
        <v>49</v>
      </c>
      <c r="Y46" s="21">
        <v>54</v>
      </c>
      <c r="Z46" s="54">
        <v>41</v>
      </c>
      <c r="AA46" s="21">
        <v>59</v>
      </c>
      <c r="AB46" s="21">
        <v>32</v>
      </c>
      <c r="AC46" s="54">
        <v>29</v>
      </c>
      <c r="AD46" s="54"/>
      <c r="AE46" s="54"/>
      <c r="AF46" s="54"/>
      <c r="AG46" s="54"/>
    </row>
    <row r="47" spans="1:33" ht="13.5" customHeight="1" x14ac:dyDescent="0.25">
      <c r="A47" s="11">
        <v>4178</v>
      </c>
      <c r="B47" s="31" t="s">
        <v>42</v>
      </c>
      <c r="C47" s="54">
        <v>46</v>
      </c>
      <c r="D47" s="54">
        <v>49</v>
      </c>
      <c r="E47" s="54"/>
      <c r="F47" s="54">
        <v>80</v>
      </c>
      <c r="G47" s="54">
        <v>62</v>
      </c>
      <c r="H47" s="54">
        <v>46</v>
      </c>
      <c r="I47" s="54">
        <v>88</v>
      </c>
      <c r="J47" s="54">
        <v>43</v>
      </c>
      <c r="K47" s="54">
        <v>59</v>
      </c>
      <c r="L47" s="54"/>
      <c r="M47" s="54">
        <v>80</v>
      </c>
      <c r="N47" s="54">
        <v>80</v>
      </c>
      <c r="O47" s="54">
        <v>70</v>
      </c>
      <c r="P47" s="21">
        <v>60</v>
      </c>
      <c r="Q47" s="21">
        <v>67</v>
      </c>
      <c r="R47" s="21">
        <v>87</v>
      </c>
      <c r="S47" s="21"/>
      <c r="T47" s="21">
        <v>67</v>
      </c>
      <c r="U47" s="21">
        <v>45</v>
      </c>
      <c r="V47" s="21">
        <v>62</v>
      </c>
      <c r="W47" s="21">
        <v>77</v>
      </c>
      <c r="X47" s="54">
        <v>88</v>
      </c>
      <c r="Y47" s="21">
        <v>81</v>
      </c>
      <c r="Z47" s="54"/>
      <c r="AA47" s="21">
        <v>72</v>
      </c>
      <c r="AB47" s="21">
        <v>57</v>
      </c>
      <c r="AC47" s="54">
        <v>70</v>
      </c>
      <c r="AD47" s="54"/>
      <c r="AE47" s="54"/>
      <c r="AF47" s="54"/>
      <c r="AG47" s="54"/>
    </row>
    <row r="48" spans="1:33" ht="13.5" customHeight="1" x14ac:dyDescent="0.25">
      <c r="A48" s="11">
        <v>4177</v>
      </c>
      <c r="B48" s="31" t="s">
        <v>41</v>
      </c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21"/>
      <c r="Q48" s="21"/>
      <c r="R48" s="21"/>
      <c r="S48" s="21"/>
      <c r="T48" s="21"/>
      <c r="U48" s="21"/>
      <c r="V48" s="21"/>
      <c r="W48" s="21"/>
      <c r="X48" s="54"/>
      <c r="Y48" s="21"/>
      <c r="Z48" s="54"/>
      <c r="AA48" s="21"/>
      <c r="AB48" s="21"/>
      <c r="AC48" s="54"/>
      <c r="AD48" s="54"/>
      <c r="AE48" s="54"/>
      <c r="AF48" s="54"/>
      <c r="AG48" s="54"/>
    </row>
    <row r="49" spans="1:34" ht="13.5" customHeight="1" x14ac:dyDescent="0.25">
      <c r="A49" s="11">
        <v>4176</v>
      </c>
      <c r="B49" s="31" t="s">
        <v>47</v>
      </c>
      <c r="C49" s="54"/>
      <c r="D49" s="54"/>
      <c r="E49" s="54"/>
      <c r="F49" s="54">
        <v>6</v>
      </c>
      <c r="G49" s="54"/>
      <c r="H49" s="54"/>
      <c r="I49" s="54"/>
      <c r="J49" s="54"/>
      <c r="K49" s="54"/>
      <c r="L49" s="54"/>
      <c r="M49" s="54">
        <v>18</v>
      </c>
      <c r="N49" s="54"/>
      <c r="O49" s="54"/>
      <c r="P49" s="21"/>
      <c r="Q49" s="21"/>
      <c r="R49" s="21"/>
      <c r="S49" s="21"/>
      <c r="T49" s="21">
        <v>6</v>
      </c>
      <c r="U49" s="21"/>
      <c r="V49" s="21"/>
      <c r="W49" s="21"/>
      <c r="X49" s="54"/>
      <c r="Y49" s="21"/>
      <c r="Z49" s="54"/>
      <c r="AA49" s="21">
        <v>8</v>
      </c>
      <c r="AB49" s="21"/>
      <c r="AC49" s="54"/>
      <c r="AD49" s="54"/>
      <c r="AE49" s="54"/>
      <c r="AF49" s="54"/>
      <c r="AG49" s="54"/>
    </row>
    <row r="50" spans="1:34" ht="13.5" customHeight="1" x14ac:dyDescent="0.25">
      <c r="A50" s="11">
        <v>4162</v>
      </c>
      <c r="B50" s="31" t="s">
        <v>47</v>
      </c>
      <c r="C50" s="54"/>
      <c r="D50" s="54"/>
      <c r="E50" s="54"/>
      <c r="F50" s="54">
        <v>12</v>
      </c>
      <c r="G50" s="54"/>
      <c r="H50" s="54"/>
      <c r="I50" s="54"/>
      <c r="J50" s="54"/>
      <c r="K50" s="54"/>
      <c r="L50" s="54"/>
      <c r="M50" s="54">
        <v>29</v>
      </c>
      <c r="N50" s="54"/>
      <c r="O50" s="54"/>
      <c r="P50" s="21"/>
      <c r="Q50" s="21"/>
      <c r="R50" s="21"/>
      <c r="S50" s="21"/>
      <c r="T50" s="21">
        <v>35</v>
      </c>
      <c r="U50" s="21"/>
      <c r="V50" s="21"/>
      <c r="W50" s="21"/>
      <c r="X50" s="54"/>
      <c r="Y50" s="21"/>
      <c r="Z50" s="54"/>
      <c r="AA50" s="21">
        <v>23</v>
      </c>
      <c r="AB50" s="21"/>
      <c r="AC50" s="54"/>
      <c r="AD50" s="54"/>
      <c r="AE50" s="54"/>
      <c r="AF50" s="54"/>
      <c r="AG50" s="54"/>
    </row>
    <row r="51" spans="1:34" ht="13.5" customHeight="1" x14ac:dyDescent="0.25">
      <c r="A51" s="11">
        <v>4181</v>
      </c>
      <c r="B51" s="31" t="s">
        <v>42</v>
      </c>
      <c r="C51" s="54">
        <v>43</v>
      </c>
      <c r="D51" s="54">
        <v>28</v>
      </c>
      <c r="E51" s="54">
        <v>29</v>
      </c>
      <c r="F51" s="54">
        <v>39</v>
      </c>
      <c r="G51" s="54">
        <v>16</v>
      </c>
      <c r="H51" s="54">
        <v>20</v>
      </c>
      <c r="I51" s="54">
        <v>35</v>
      </c>
      <c r="J51" s="54">
        <v>35</v>
      </c>
      <c r="K51" s="54">
        <v>31</v>
      </c>
      <c r="L51" s="54">
        <v>36</v>
      </c>
      <c r="M51" s="54">
        <v>63</v>
      </c>
      <c r="N51" s="54">
        <v>30</v>
      </c>
      <c r="O51" s="54">
        <v>17</v>
      </c>
      <c r="P51" s="21">
        <v>30</v>
      </c>
      <c r="Q51" s="21">
        <v>32</v>
      </c>
      <c r="R51" s="21">
        <v>36</v>
      </c>
      <c r="S51" s="21">
        <v>24</v>
      </c>
      <c r="T51" s="21">
        <v>43</v>
      </c>
      <c r="U51" s="21">
        <v>31</v>
      </c>
      <c r="V51" s="21">
        <v>25</v>
      </c>
      <c r="W51" s="21">
        <v>24</v>
      </c>
      <c r="X51" s="54">
        <v>52</v>
      </c>
      <c r="Y51" s="21">
        <v>72</v>
      </c>
      <c r="Z51" s="54">
        <v>32</v>
      </c>
      <c r="AA51" s="21">
        <v>45</v>
      </c>
      <c r="AB51" s="21">
        <v>34</v>
      </c>
      <c r="AC51" s="54">
        <v>20</v>
      </c>
      <c r="AD51" s="54"/>
      <c r="AE51" s="54"/>
      <c r="AF51" s="54"/>
      <c r="AG51" s="54"/>
    </row>
    <row r="52" spans="1:34" ht="13.5" customHeight="1" x14ac:dyDescent="0.25">
      <c r="A52" s="11">
        <v>8198</v>
      </c>
      <c r="B52" s="31" t="s">
        <v>33</v>
      </c>
      <c r="C52" s="54">
        <v>65</v>
      </c>
      <c r="D52" s="54">
        <v>71</v>
      </c>
      <c r="E52" s="54">
        <v>135</v>
      </c>
      <c r="F52" s="54">
        <v>404</v>
      </c>
      <c r="G52" s="54">
        <v>105</v>
      </c>
      <c r="H52" s="54">
        <v>81</v>
      </c>
      <c r="I52" s="54">
        <v>95</v>
      </c>
      <c r="J52" s="54">
        <v>50</v>
      </c>
      <c r="K52" s="54">
        <v>73</v>
      </c>
      <c r="L52" s="54">
        <v>108</v>
      </c>
      <c r="M52" s="54">
        <v>440</v>
      </c>
      <c r="N52" s="54">
        <v>89</v>
      </c>
      <c r="O52" s="54">
        <v>77</v>
      </c>
      <c r="P52" s="21">
        <v>72</v>
      </c>
      <c r="Q52" s="21">
        <v>89</v>
      </c>
      <c r="R52" s="21">
        <v>131</v>
      </c>
      <c r="S52" s="21">
        <v>90</v>
      </c>
      <c r="T52" s="21">
        <v>314</v>
      </c>
      <c r="U52" s="21">
        <v>94</v>
      </c>
      <c r="V52" s="21">
        <v>84</v>
      </c>
      <c r="W52" s="21">
        <v>88</v>
      </c>
      <c r="X52" s="54">
        <v>114</v>
      </c>
      <c r="Y52" s="21">
        <v>137</v>
      </c>
      <c r="Z52" s="54">
        <v>82</v>
      </c>
      <c r="AA52" s="21">
        <v>330</v>
      </c>
      <c r="AB52" s="21">
        <v>116</v>
      </c>
      <c r="AC52" s="54">
        <v>92</v>
      </c>
      <c r="AD52" s="54"/>
      <c r="AE52" s="54"/>
      <c r="AF52" s="54"/>
      <c r="AG52" s="54"/>
    </row>
    <row r="53" spans="1:34" ht="13.5" customHeight="1" x14ac:dyDescent="0.25">
      <c r="A53" s="11">
        <v>4193</v>
      </c>
      <c r="B53" s="31" t="s">
        <v>48</v>
      </c>
      <c r="C53" s="54">
        <v>15</v>
      </c>
      <c r="D53" s="54">
        <v>20</v>
      </c>
      <c r="E53" s="54">
        <v>16</v>
      </c>
      <c r="F53" s="54">
        <v>30</v>
      </c>
      <c r="G53" s="54">
        <v>15</v>
      </c>
      <c r="H53" s="54">
        <v>21</v>
      </c>
      <c r="I53" s="54">
        <v>18</v>
      </c>
      <c r="J53" s="54">
        <v>16</v>
      </c>
      <c r="K53" s="54">
        <v>16</v>
      </c>
      <c r="L53" s="54">
        <v>14</v>
      </c>
      <c r="M53" s="54">
        <v>43</v>
      </c>
      <c r="N53" s="54">
        <v>16</v>
      </c>
      <c r="O53" s="54">
        <v>22</v>
      </c>
      <c r="P53" s="44">
        <v>25</v>
      </c>
      <c r="Q53" s="44">
        <v>18</v>
      </c>
      <c r="R53" s="44">
        <v>21</v>
      </c>
      <c r="S53" s="44">
        <v>24</v>
      </c>
      <c r="T53" s="44">
        <v>31</v>
      </c>
      <c r="U53" s="44">
        <v>17</v>
      </c>
      <c r="V53" s="44">
        <v>15</v>
      </c>
      <c r="W53" s="44">
        <v>13</v>
      </c>
      <c r="X53" s="54">
        <v>18</v>
      </c>
      <c r="Y53" s="44">
        <v>39</v>
      </c>
      <c r="Z53" s="54">
        <v>16</v>
      </c>
      <c r="AA53" s="44">
        <v>17</v>
      </c>
      <c r="AB53" s="44">
        <v>20</v>
      </c>
      <c r="AC53" s="54">
        <v>17</v>
      </c>
      <c r="AD53" s="54"/>
      <c r="AE53" s="54"/>
      <c r="AF53" s="54"/>
      <c r="AG53" s="54"/>
    </row>
    <row r="54" spans="1:34" ht="14.25" customHeight="1" x14ac:dyDescent="0.25">
      <c r="A54" s="11">
        <v>8208</v>
      </c>
      <c r="B54" s="31" t="s">
        <v>33</v>
      </c>
      <c r="C54" s="54">
        <v>22</v>
      </c>
      <c r="D54" s="54">
        <v>30</v>
      </c>
      <c r="E54" s="54">
        <v>40</v>
      </c>
      <c r="F54" s="54">
        <v>217</v>
      </c>
      <c r="G54" s="54">
        <v>42</v>
      </c>
      <c r="H54" s="54">
        <v>43</v>
      </c>
      <c r="I54" s="54">
        <v>20</v>
      </c>
      <c r="J54" s="54">
        <v>11</v>
      </c>
      <c r="K54" s="54">
        <v>46</v>
      </c>
      <c r="L54" s="54">
        <v>68</v>
      </c>
      <c r="M54" s="54">
        <v>224</v>
      </c>
      <c r="N54" s="54">
        <v>68</v>
      </c>
      <c r="O54" s="54">
        <v>28</v>
      </c>
      <c r="P54" s="44">
        <v>32</v>
      </c>
      <c r="Q54" s="44">
        <v>38</v>
      </c>
      <c r="R54" s="44">
        <v>98</v>
      </c>
      <c r="S54" s="44">
        <v>51</v>
      </c>
      <c r="T54" s="44">
        <v>179</v>
      </c>
      <c r="U54" s="44">
        <v>43</v>
      </c>
      <c r="V54" s="44">
        <v>46</v>
      </c>
      <c r="W54" s="44">
        <v>19</v>
      </c>
      <c r="X54" s="54">
        <v>28</v>
      </c>
      <c r="Y54" s="44">
        <v>58</v>
      </c>
      <c r="Z54" s="54">
        <v>60</v>
      </c>
      <c r="AA54" s="44">
        <v>241</v>
      </c>
      <c r="AB54" s="44">
        <v>43</v>
      </c>
      <c r="AC54" s="54">
        <v>39</v>
      </c>
      <c r="AD54" s="54"/>
      <c r="AE54" s="54"/>
      <c r="AF54" s="54"/>
      <c r="AG54" s="54"/>
    </row>
    <row r="55" spans="1:34" ht="14.25" customHeight="1" x14ac:dyDescent="0.25">
      <c r="A55" s="11">
        <v>4197</v>
      </c>
      <c r="B55" s="31" t="s">
        <v>33</v>
      </c>
      <c r="C55" s="54">
        <v>2</v>
      </c>
      <c r="D55" s="54">
        <v>1</v>
      </c>
      <c r="E55" s="54"/>
      <c r="F55" s="54">
        <v>5</v>
      </c>
      <c r="G55" s="54">
        <v>5</v>
      </c>
      <c r="H55" s="54">
        <v>1</v>
      </c>
      <c r="I55" s="54">
        <v>3</v>
      </c>
      <c r="J55" s="54">
        <v>0</v>
      </c>
      <c r="K55" s="54">
        <v>1</v>
      </c>
      <c r="L55" s="54"/>
      <c r="M55" s="54">
        <v>3</v>
      </c>
      <c r="N55" s="54">
        <v>1</v>
      </c>
      <c r="O55" s="54">
        <v>2</v>
      </c>
      <c r="P55" s="21">
        <v>5</v>
      </c>
      <c r="Q55" s="21">
        <v>4</v>
      </c>
      <c r="R55" s="21">
        <v>8</v>
      </c>
      <c r="S55" s="21"/>
      <c r="T55" s="21">
        <v>5</v>
      </c>
      <c r="U55" s="21">
        <v>10</v>
      </c>
      <c r="V55" s="21">
        <v>3</v>
      </c>
      <c r="W55" s="21">
        <v>20</v>
      </c>
      <c r="X55" s="54">
        <v>5</v>
      </c>
      <c r="Y55" s="21">
        <v>4</v>
      </c>
      <c r="Z55" s="54"/>
      <c r="AA55" s="21">
        <v>6</v>
      </c>
      <c r="AB55" s="21">
        <v>6</v>
      </c>
      <c r="AC55" s="54">
        <v>5</v>
      </c>
      <c r="AD55" s="54"/>
      <c r="AE55" s="54"/>
      <c r="AF55" s="54"/>
      <c r="AG55" s="54"/>
    </row>
    <row r="56" spans="1:34" ht="14.25" customHeight="1" x14ac:dyDescent="0.25">
      <c r="A56" s="11" t="s">
        <v>49</v>
      </c>
      <c r="B56" s="32" t="s">
        <v>33</v>
      </c>
      <c r="C56" s="54">
        <v>3</v>
      </c>
      <c r="D56" s="54">
        <v>14</v>
      </c>
      <c r="E56" s="54">
        <v>27</v>
      </c>
      <c r="F56" s="54">
        <v>40</v>
      </c>
      <c r="G56" s="54">
        <v>29</v>
      </c>
      <c r="H56" s="54">
        <v>26</v>
      </c>
      <c r="I56" s="54"/>
      <c r="J56" s="54">
        <v>12</v>
      </c>
      <c r="K56" s="54">
        <v>30</v>
      </c>
      <c r="L56" s="54">
        <v>26</v>
      </c>
      <c r="M56" s="54">
        <v>62</v>
      </c>
      <c r="N56" s="54">
        <v>24</v>
      </c>
      <c r="O56" s="54">
        <v>19</v>
      </c>
      <c r="P56" s="21">
        <v>11</v>
      </c>
      <c r="Q56" s="21">
        <v>23</v>
      </c>
      <c r="R56" s="21">
        <v>13</v>
      </c>
      <c r="S56" s="21">
        <v>21</v>
      </c>
      <c r="T56" s="21">
        <v>20</v>
      </c>
      <c r="U56" s="21">
        <v>31</v>
      </c>
      <c r="V56" s="21">
        <v>31</v>
      </c>
      <c r="W56" s="21">
        <v>27</v>
      </c>
      <c r="X56" s="54">
        <v>26</v>
      </c>
      <c r="Y56" s="21">
        <v>23</v>
      </c>
      <c r="Z56" s="54">
        <v>7</v>
      </c>
      <c r="AA56" s="21">
        <v>41</v>
      </c>
      <c r="AB56" s="21">
        <v>23</v>
      </c>
      <c r="AC56" s="54">
        <v>24</v>
      </c>
      <c r="AD56" s="54"/>
      <c r="AE56" s="54"/>
      <c r="AF56" s="54"/>
      <c r="AG56" s="54"/>
    </row>
    <row r="57" spans="1:34" ht="14.25" customHeight="1" x14ac:dyDescent="0.25">
      <c r="A57" s="11">
        <v>5183</v>
      </c>
      <c r="B57" s="32" t="s">
        <v>33</v>
      </c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>
        <v>2</v>
      </c>
      <c r="P57" s="21">
        <v>5</v>
      </c>
      <c r="Q57" s="21">
        <v>8</v>
      </c>
      <c r="R57" s="21">
        <v>1</v>
      </c>
      <c r="S57" s="21">
        <v>3</v>
      </c>
      <c r="T57" s="21">
        <v>7</v>
      </c>
      <c r="U57" s="21">
        <v>4</v>
      </c>
      <c r="V57" s="21">
        <v>7</v>
      </c>
      <c r="W57" s="21"/>
      <c r="X57" s="54">
        <v>4</v>
      </c>
      <c r="Y57" s="21">
        <v>8</v>
      </c>
      <c r="Z57" s="54">
        <v>4</v>
      </c>
      <c r="AA57" s="21">
        <v>8</v>
      </c>
      <c r="AB57" s="21">
        <v>6</v>
      </c>
      <c r="AC57" s="54">
        <v>5</v>
      </c>
      <c r="AD57" s="54"/>
      <c r="AE57" s="54"/>
      <c r="AF57" s="54"/>
      <c r="AG57" s="54"/>
    </row>
    <row r="58" spans="1:34" ht="14.25" customHeight="1" x14ac:dyDescent="0.25">
      <c r="A58" s="11" t="s">
        <v>56</v>
      </c>
      <c r="B58" s="31" t="s">
        <v>32</v>
      </c>
      <c r="C58" s="54">
        <v>7</v>
      </c>
      <c r="D58" s="54">
        <v>15</v>
      </c>
      <c r="E58" s="54">
        <v>2</v>
      </c>
      <c r="F58" s="54">
        <v>5</v>
      </c>
      <c r="G58" s="54">
        <v>9</v>
      </c>
      <c r="H58" s="54">
        <v>11</v>
      </c>
      <c r="I58" s="54">
        <v>11</v>
      </c>
      <c r="J58" s="54">
        <v>12</v>
      </c>
      <c r="K58" s="54">
        <v>15</v>
      </c>
      <c r="L58" s="54">
        <v>7</v>
      </c>
      <c r="M58" s="54">
        <v>9</v>
      </c>
      <c r="N58" s="54">
        <v>6</v>
      </c>
      <c r="O58" s="54"/>
      <c r="P58" s="21"/>
      <c r="Q58" s="21"/>
      <c r="R58" s="21"/>
      <c r="S58" s="21"/>
      <c r="T58" s="21"/>
      <c r="U58" s="21"/>
      <c r="V58" s="21"/>
      <c r="W58" s="21"/>
      <c r="X58" s="54"/>
      <c r="Y58" s="21"/>
      <c r="Z58" s="54"/>
      <c r="AA58" s="21"/>
      <c r="AB58" s="21"/>
      <c r="AC58" s="54"/>
      <c r="AD58" s="54"/>
      <c r="AE58" s="54"/>
      <c r="AF58" s="54"/>
      <c r="AG58" s="54"/>
    </row>
    <row r="59" spans="1:34" ht="14.25" customHeight="1" x14ac:dyDescent="0.25">
      <c r="A59" s="11">
        <v>4180</v>
      </c>
      <c r="B59" s="31" t="s">
        <v>33</v>
      </c>
      <c r="C59" s="54">
        <v>6</v>
      </c>
      <c r="D59" s="54">
        <v>6</v>
      </c>
      <c r="E59" s="54">
        <v>8</v>
      </c>
      <c r="F59" s="54">
        <v>22</v>
      </c>
      <c r="G59" s="54">
        <v>13</v>
      </c>
      <c r="H59" s="54">
        <v>2</v>
      </c>
      <c r="I59" s="54">
        <v>2</v>
      </c>
      <c r="J59" s="54">
        <v>16</v>
      </c>
      <c r="K59" s="54">
        <v>10</v>
      </c>
      <c r="L59" s="54">
        <v>32</v>
      </c>
      <c r="M59" s="54">
        <v>34</v>
      </c>
      <c r="N59" s="54">
        <v>3</v>
      </c>
      <c r="O59" s="54">
        <v>2</v>
      </c>
      <c r="P59" s="21">
        <v>4</v>
      </c>
      <c r="Q59" s="21">
        <v>10</v>
      </c>
      <c r="R59" s="21">
        <v>9</v>
      </c>
      <c r="S59" s="21">
        <v>17</v>
      </c>
      <c r="T59" s="21">
        <v>16</v>
      </c>
      <c r="U59" s="21">
        <v>4</v>
      </c>
      <c r="V59" s="21">
        <v>4</v>
      </c>
      <c r="W59" s="21">
        <v>4</v>
      </c>
      <c r="X59" s="54">
        <v>3</v>
      </c>
      <c r="Y59" s="21">
        <v>3</v>
      </c>
      <c r="Z59" s="54"/>
      <c r="AA59" s="21">
        <v>19</v>
      </c>
      <c r="AB59" s="21">
        <v>4</v>
      </c>
      <c r="AC59" s="54">
        <v>7</v>
      </c>
      <c r="AD59" s="54"/>
      <c r="AE59" s="54"/>
      <c r="AF59" s="54"/>
      <c r="AG59" s="54"/>
    </row>
    <row r="60" spans="1:34" ht="14.25" customHeight="1" x14ac:dyDescent="0.25">
      <c r="A60" s="11">
        <v>4192</v>
      </c>
      <c r="B60" s="31" t="s">
        <v>50</v>
      </c>
      <c r="C60" s="54">
        <v>3</v>
      </c>
      <c r="D60" s="54">
        <v>5</v>
      </c>
      <c r="E60" s="54"/>
      <c r="F60" s="54">
        <v>29</v>
      </c>
      <c r="G60" s="54">
        <v>4</v>
      </c>
      <c r="H60" s="54">
        <v>6</v>
      </c>
      <c r="I60" s="54">
        <v>16</v>
      </c>
      <c r="J60" s="54">
        <v>3</v>
      </c>
      <c r="K60" s="54">
        <v>21</v>
      </c>
      <c r="L60" s="54"/>
      <c r="M60" s="54">
        <v>48</v>
      </c>
      <c r="N60" s="54">
        <v>7</v>
      </c>
      <c r="O60" s="54">
        <v>1</v>
      </c>
      <c r="P60" s="65">
        <v>7</v>
      </c>
      <c r="Q60" s="65">
        <v>3</v>
      </c>
      <c r="R60" s="65">
        <v>5</v>
      </c>
      <c r="S60" s="54"/>
      <c r="T60" s="65">
        <v>9</v>
      </c>
      <c r="U60" s="65">
        <v>6</v>
      </c>
      <c r="V60" s="65">
        <v>23</v>
      </c>
      <c r="W60" s="65">
        <v>10</v>
      </c>
      <c r="X60" s="54">
        <v>5</v>
      </c>
      <c r="Y60" s="65">
        <v>8</v>
      </c>
      <c r="Z60" s="54">
        <v>11</v>
      </c>
      <c r="AA60" s="65">
        <v>26</v>
      </c>
      <c r="AB60" s="65">
        <v>13</v>
      </c>
      <c r="AC60" s="54">
        <v>2</v>
      </c>
      <c r="AD60" s="54"/>
      <c r="AE60" s="54"/>
      <c r="AF60" s="54"/>
      <c r="AG60" s="54"/>
    </row>
    <row r="61" spans="1:34" ht="14.25" customHeight="1" thickBot="1" x14ac:dyDescent="0.3">
      <c r="A61" s="33">
        <v>97784</v>
      </c>
      <c r="B61" s="34" t="s">
        <v>51</v>
      </c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4"/>
      <c r="Q61" s="74"/>
      <c r="R61" s="73"/>
      <c r="S61" s="73"/>
      <c r="T61" s="66"/>
      <c r="U61" s="73"/>
      <c r="V61" s="66"/>
      <c r="W61" s="66"/>
      <c r="X61" s="73"/>
      <c r="Y61" s="73"/>
      <c r="Z61" s="73"/>
      <c r="AA61" s="73"/>
      <c r="AB61" s="66"/>
      <c r="AC61" s="73"/>
      <c r="AD61" s="73"/>
      <c r="AE61" s="73"/>
      <c r="AF61" s="73"/>
      <c r="AG61" s="73"/>
    </row>
    <row r="62" spans="1:34" ht="14.25" thickBot="1" x14ac:dyDescent="0.3">
      <c r="A62" s="101" t="s">
        <v>53</v>
      </c>
      <c r="B62" s="102"/>
      <c r="C62" s="75">
        <f>SUM(C7:C61)</f>
        <v>2122</v>
      </c>
      <c r="D62" s="76">
        <f t="shared" ref="D62:AG62" si="0">SUM(D7:D60)</f>
        <v>2141</v>
      </c>
      <c r="E62" s="76">
        <f t="shared" si="0"/>
        <v>1373</v>
      </c>
      <c r="F62" s="76">
        <f t="shared" si="0"/>
        <v>2841</v>
      </c>
      <c r="G62" s="76">
        <f t="shared" si="0"/>
        <v>2690</v>
      </c>
      <c r="H62" s="76">
        <f t="shared" si="0"/>
        <v>2582</v>
      </c>
      <c r="I62" s="76">
        <f t="shared" si="0"/>
        <v>2551</v>
      </c>
      <c r="J62" s="76">
        <f t="shared" si="0"/>
        <v>2116</v>
      </c>
      <c r="K62" s="76">
        <f t="shared" si="0"/>
        <v>2114</v>
      </c>
      <c r="L62" s="76">
        <f t="shared" si="0"/>
        <v>1443</v>
      </c>
      <c r="M62" s="76">
        <f t="shared" si="0"/>
        <v>3167</v>
      </c>
      <c r="N62" s="76">
        <f t="shared" si="0"/>
        <v>3010</v>
      </c>
      <c r="O62" s="76">
        <f>SUM(O7:O61)</f>
        <v>2676</v>
      </c>
      <c r="P62" s="76">
        <f t="shared" si="0"/>
        <v>2554</v>
      </c>
      <c r="Q62" s="76">
        <f t="shared" si="0"/>
        <v>2587</v>
      </c>
      <c r="R62" s="76">
        <f t="shared" si="0"/>
        <v>2801</v>
      </c>
      <c r="S62" s="76">
        <f t="shared" si="0"/>
        <v>1549</v>
      </c>
      <c r="T62" s="76">
        <f t="shared" si="0"/>
        <v>2400</v>
      </c>
      <c r="U62" s="76">
        <f t="shared" si="0"/>
        <v>2891</v>
      </c>
      <c r="V62" s="77">
        <f t="shared" si="0"/>
        <v>2583</v>
      </c>
      <c r="W62" s="76">
        <f t="shared" si="0"/>
        <v>2561</v>
      </c>
      <c r="X62" s="76">
        <f t="shared" si="0"/>
        <v>2894</v>
      </c>
      <c r="Y62" s="76">
        <f t="shared" si="0"/>
        <v>3094</v>
      </c>
      <c r="Z62" s="76">
        <f t="shared" si="0"/>
        <v>1574</v>
      </c>
      <c r="AA62" s="76">
        <f t="shared" si="0"/>
        <v>2249</v>
      </c>
      <c r="AB62" s="76">
        <f t="shared" si="0"/>
        <v>2790</v>
      </c>
      <c r="AC62" s="76">
        <f t="shared" si="0"/>
        <v>2663</v>
      </c>
      <c r="AD62" s="76">
        <f t="shared" si="0"/>
        <v>1751</v>
      </c>
      <c r="AE62" s="76">
        <f t="shared" si="0"/>
        <v>0</v>
      </c>
      <c r="AF62" s="76">
        <f t="shared" si="0"/>
        <v>0</v>
      </c>
      <c r="AG62" s="78">
        <f t="shared" si="0"/>
        <v>0</v>
      </c>
      <c r="AH62" s="38">
        <f>SUM(C62:AG62)</f>
        <v>67767</v>
      </c>
    </row>
    <row r="63" spans="1:34" ht="13.5" customHeight="1" thickBot="1" x14ac:dyDescent="0.3">
      <c r="A63" s="103" t="s">
        <v>52</v>
      </c>
      <c r="B63" s="104"/>
      <c r="C63" s="35">
        <v>0</v>
      </c>
      <c r="D63" s="36">
        <v>1</v>
      </c>
      <c r="E63" s="36">
        <v>0</v>
      </c>
      <c r="F63" s="36">
        <v>1</v>
      </c>
      <c r="G63" s="36">
        <v>3</v>
      </c>
      <c r="H63" s="36">
        <v>3</v>
      </c>
      <c r="I63" s="36">
        <v>6</v>
      </c>
      <c r="J63" s="36">
        <v>3</v>
      </c>
      <c r="K63" s="36">
        <v>1</v>
      </c>
      <c r="L63" s="36">
        <v>0</v>
      </c>
      <c r="M63" s="36">
        <v>2</v>
      </c>
      <c r="N63" s="36">
        <v>6</v>
      </c>
      <c r="O63" s="36">
        <v>4</v>
      </c>
      <c r="P63" s="36">
        <v>5</v>
      </c>
      <c r="Q63" s="36">
        <v>11</v>
      </c>
      <c r="R63" s="36">
        <v>3</v>
      </c>
      <c r="S63" s="36">
        <v>4</v>
      </c>
      <c r="T63" s="36">
        <v>1</v>
      </c>
      <c r="U63" s="36">
        <v>3</v>
      </c>
      <c r="V63" s="36">
        <v>3</v>
      </c>
      <c r="W63" s="36">
        <v>4</v>
      </c>
      <c r="X63" s="36">
        <v>6</v>
      </c>
      <c r="Y63" s="36">
        <v>7</v>
      </c>
      <c r="Z63" s="36">
        <v>1</v>
      </c>
      <c r="AA63" s="36">
        <v>1</v>
      </c>
      <c r="AB63" s="36">
        <v>6</v>
      </c>
      <c r="AC63" s="36">
        <v>6</v>
      </c>
      <c r="AD63" s="36">
        <v>3</v>
      </c>
      <c r="AE63" s="36">
        <v>0</v>
      </c>
      <c r="AF63" s="36">
        <v>0</v>
      </c>
      <c r="AG63" s="37">
        <v>0</v>
      </c>
      <c r="AH63" s="1">
        <f>SUM(C63:AG63)</f>
        <v>94</v>
      </c>
    </row>
    <row r="64" spans="1:34" ht="13.5" customHeight="1" thickBot="1" x14ac:dyDescent="0.3">
      <c r="A64" s="105" t="s">
        <v>54</v>
      </c>
      <c r="B64" s="106"/>
      <c r="C64" s="39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1">
        <v>0</v>
      </c>
      <c r="AH64" s="38">
        <f>AH62+AH63</f>
        <v>67861</v>
      </c>
    </row>
    <row r="65" spans="1:33" ht="13.5" customHeight="1" thickBot="1" x14ac:dyDescent="0.3">
      <c r="A65" s="81" t="s">
        <v>9</v>
      </c>
      <c r="B65" s="82"/>
      <c r="C65" s="24">
        <f t="shared" ref="C65:AG65" si="1">COUNTIF(C7:C61,"&gt;-1")</f>
        <v>41</v>
      </c>
      <c r="D65" s="23">
        <f t="shared" si="1"/>
        <v>43</v>
      </c>
      <c r="E65" s="23">
        <f t="shared" si="1"/>
        <v>31</v>
      </c>
      <c r="F65" s="23">
        <f t="shared" si="1"/>
        <v>34</v>
      </c>
      <c r="G65" s="23">
        <f t="shared" si="1"/>
        <v>41</v>
      </c>
      <c r="H65" s="23">
        <f t="shared" si="1"/>
        <v>41</v>
      </c>
      <c r="I65" s="23">
        <f t="shared" si="1"/>
        <v>40</v>
      </c>
      <c r="J65" s="23">
        <f t="shared" si="1"/>
        <v>41</v>
      </c>
      <c r="K65" s="23">
        <f t="shared" si="1"/>
        <v>43</v>
      </c>
      <c r="L65" s="23">
        <f t="shared" si="1"/>
        <v>30</v>
      </c>
      <c r="M65" s="23">
        <f t="shared" si="1"/>
        <v>33</v>
      </c>
      <c r="N65" s="23">
        <f t="shared" si="1"/>
        <v>41</v>
      </c>
      <c r="O65" s="23">
        <f t="shared" si="1"/>
        <v>41</v>
      </c>
      <c r="P65" s="23">
        <f t="shared" si="1"/>
        <v>41</v>
      </c>
      <c r="Q65" s="23">
        <f t="shared" si="1"/>
        <v>41</v>
      </c>
      <c r="R65" s="23">
        <f t="shared" si="1"/>
        <v>43</v>
      </c>
      <c r="S65" s="23">
        <f t="shared" si="1"/>
        <v>31</v>
      </c>
      <c r="T65" s="23">
        <f t="shared" si="1"/>
        <v>33</v>
      </c>
      <c r="U65" s="23">
        <f t="shared" si="1"/>
        <v>41</v>
      </c>
      <c r="V65" s="23">
        <f t="shared" si="1"/>
        <v>40</v>
      </c>
      <c r="W65" s="23">
        <f t="shared" si="1"/>
        <v>40</v>
      </c>
      <c r="X65" s="23">
        <f t="shared" si="1"/>
        <v>41</v>
      </c>
      <c r="Y65" s="23">
        <f t="shared" si="1"/>
        <v>43</v>
      </c>
      <c r="Z65" s="23">
        <f t="shared" si="1"/>
        <v>31</v>
      </c>
      <c r="AA65" s="23">
        <f t="shared" si="1"/>
        <v>33</v>
      </c>
      <c r="AB65" s="23">
        <f t="shared" si="1"/>
        <v>41</v>
      </c>
      <c r="AC65" s="23">
        <f t="shared" si="1"/>
        <v>41</v>
      </c>
      <c r="AD65" s="23">
        <f t="shared" si="1"/>
        <v>21</v>
      </c>
      <c r="AE65" s="23">
        <f t="shared" si="1"/>
        <v>0</v>
      </c>
      <c r="AF65" s="23">
        <f t="shared" si="1"/>
        <v>0</v>
      </c>
      <c r="AG65" s="25">
        <f t="shared" si="1"/>
        <v>0</v>
      </c>
    </row>
    <row r="66" spans="1:33" ht="13.5" customHeight="1" x14ac:dyDescent="0.25">
      <c r="C66" s="2"/>
      <c r="D66" s="22"/>
      <c r="E66" s="2"/>
      <c r="Q66" s="2"/>
      <c r="R66" s="8"/>
      <c r="S66" s="10"/>
      <c r="T66" s="10"/>
    </row>
    <row r="67" spans="1:33" ht="13.5" customHeight="1" x14ac:dyDescent="0.25">
      <c r="C67" s="2"/>
      <c r="D67" s="22"/>
      <c r="E67" s="2"/>
      <c r="Q67" s="2"/>
      <c r="R67" s="8"/>
      <c r="S67" s="10"/>
      <c r="T67" s="10"/>
      <c r="U67" s="1"/>
      <c r="V67" s="1"/>
      <c r="W67" s="1"/>
      <c r="X67" s="1"/>
      <c r="Y67" s="1"/>
      <c r="Z67" s="1"/>
      <c r="AA67" s="1"/>
      <c r="AB67" s="1"/>
      <c r="AC67" s="1"/>
      <c r="AG67" s="9"/>
    </row>
    <row r="68" spans="1:33" ht="13.5" customHeight="1" x14ac:dyDescent="0.25">
      <c r="C68" s="2"/>
      <c r="D68" s="2"/>
      <c r="E68" s="2"/>
      <c r="Q68" s="2"/>
      <c r="R68" s="8"/>
      <c r="S68" s="10"/>
      <c r="T68" s="10"/>
      <c r="U68" s="1"/>
    </row>
    <row r="69" spans="1:33" ht="13.5" customHeight="1" x14ac:dyDescent="0.25">
      <c r="C69" s="2"/>
      <c r="D69" s="2"/>
      <c r="E69" s="2"/>
      <c r="R69" s="1"/>
      <c r="S69" s="1"/>
      <c r="T69" s="10"/>
      <c r="U69" s="1"/>
    </row>
    <row r="70" spans="1:33" ht="13.5" customHeight="1" x14ac:dyDescent="0.25">
      <c r="C70" s="2"/>
      <c r="D70" s="2"/>
      <c r="E70" s="2"/>
      <c r="R70" s="1"/>
      <c r="S70" s="1"/>
      <c r="T70" s="10"/>
      <c r="U70" s="1"/>
    </row>
    <row r="71" spans="1:33" x14ac:dyDescent="0.25">
      <c r="R71" s="1"/>
      <c r="S71" s="1"/>
      <c r="U71" s="1"/>
    </row>
    <row r="72" spans="1:33" x14ac:dyDescent="0.25">
      <c r="R72" s="1"/>
      <c r="S72" s="1"/>
    </row>
    <row r="73" spans="1:33" x14ac:dyDescent="0.25">
      <c r="R73" s="1"/>
      <c r="S73" s="1"/>
    </row>
    <row r="74" spans="1:33" x14ac:dyDescent="0.25">
      <c r="R74" s="1"/>
      <c r="S74" s="1"/>
    </row>
    <row r="75" spans="1:33" x14ac:dyDescent="0.25">
      <c r="R75" s="1"/>
      <c r="S75" s="1"/>
    </row>
  </sheetData>
  <mergeCells count="5">
    <mergeCell ref="C3:AG4"/>
    <mergeCell ref="A62:B62"/>
    <mergeCell ref="A65:B65"/>
    <mergeCell ref="A63:B63"/>
    <mergeCell ref="A64:B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SEPTIEMBRE</vt:lpstr>
      <vt:lpstr>Totales</vt:lpstr>
      <vt:lpstr>LOGIRAIL</vt:lpstr>
    </vt:vector>
  </TitlesOfParts>
  <Company>AVE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Clientes Sala Club Sevilla</dc:title>
  <dc:creator>Antonio Morales Molina</dc:creator>
  <cp:lastModifiedBy>Julian Enrique Rollon Villalon</cp:lastModifiedBy>
  <cp:lastPrinted>2022-01-07T19:06:07Z</cp:lastPrinted>
  <dcterms:created xsi:type="dcterms:W3CDTF">2006-10-06T09:21:14Z</dcterms:created>
  <dcterms:modified xsi:type="dcterms:W3CDTF">2022-09-28T09:40:03Z</dcterms:modified>
</cp:coreProperties>
</file>