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705" windowWidth="14805" windowHeight="801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F3" i="1"/>
  <c r="E5" i="1" s="1"/>
  <c r="E20" i="1"/>
  <c r="E21" i="1"/>
  <c r="E22" i="1"/>
  <c r="E19" i="1"/>
  <c r="G19" i="1" s="1"/>
  <c r="F19" i="1" s="1"/>
  <c r="G12" i="1"/>
  <c r="G13" i="1"/>
  <c r="G14" i="1"/>
  <c r="D12" i="1"/>
  <c r="D13" i="1"/>
  <c r="H13" i="1" s="1"/>
  <c r="D14" i="1"/>
  <c r="H14" i="1" s="1"/>
  <c r="G11" i="1"/>
  <c r="D11" i="1"/>
  <c r="H11" i="1" s="1"/>
  <c r="F21" i="1" l="1"/>
  <c r="F20" i="1"/>
  <c r="F22" i="1"/>
  <c r="H12" i="1"/>
  <c r="E4" i="1"/>
  <c r="E6" i="1"/>
  <c r="J11" i="1" l="1"/>
  <c r="I14" i="1" l="1"/>
  <c r="I11" i="1"/>
  <c r="I13" i="1"/>
  <c r="I12" i="1"/>
</calcChain>
</file>

<file path=xl/sharedStrings.xml><?xml version="1.0" encoding="utf-8"?>
<sst xmlns="http://schemas.openxmlformats.org/spreadsheetml/2006/main" count="16" uniqueCount="12">
  <si>
    <t>透镜距离</t>
    <phoneticPr fontId="2" type="noConversion"/>
  </si>
  <si>
    <t>屏位置</t>
    <phoneticPr fontId="2" type="noConversion"/>
  </si>
  <si>
    <t>焦距f</t>
    <phoneticPr fontId="2" type="noConversion"/>
  </si>
  <si>
    <t>△f</t>
    <phoneticPr fontId="2" type="noConversion"/>
  </si>
  <si>
    <t>D</t>
    <phoneticPr fontId="2" type="noConversion"/>
  </si>
  <si>
    <t>d</t>
    <phoneticPr fontId="2" type="noConversion"/>
  </si>
  <si>
    <t>f</t>
    <phoneticPr fontId="2" type="noConversion"/>
  </si>
  <si>
    <t>虚像位置</t>
    <phoneticPr fontId="2" type="noConversion"/>
  </si>
  <si>
    <t>凹透镜位置</t>
    <phoneticPr fontId="2" type="noConversion"/>
  </si>
  <si>
    <t>屏位置</t>
    <phoneticPr fontId="2" type="noConversion"/>
  </si>
  <si>
    <t>f</t>
    <phoneticPr fontId="2" type="noConversion"/>
  </si>
  <si>
    <t>平均f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</si>
</sst>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G17" sqref="G17"/>
    </sheetView>
  </sheetViews>
  <sheetFormatPr defaultRowHeight="14.25"/>
  <cols>
    <col min="2" max="4" width="15.33203125" style="2" customWidth="1"/>
    <col min="5" max="8" width="15.1328125" style="2" customWidth="1"/>
    <col min="9" max="9" width="15" style="2" customWidth="1"/>
    <col min="10" max="10" width="14.86328125" customWidth="1"/>
  </cols>
  <sheetData>
    <row r="2" spans="2:10">
      <c r="B2" s="2" t="s">
        <v>0</v>
      </c>
      <c r="C2" s="2" t="s">
        <v>1</v>
      </c>
      <c r="D2" s="3" t="s">
        <v>2</v>
      </c>
      <c r="E2" s="3" t="s">
        <v>3</v>
      </c>
      <c r="F2" s="3" t="s">
        <v>11</v>
      </c>
    </row>
    <row r="3" spans="2:10">
      <c r="B3" s="2">
        <v>15.98</v>
      </c>
      <c r="C3" s="2">
        <v>1</v>
      </c>
      <c r="D3" s="3">
        <v>14.98</v>
      </c>
      <c r="E3" s="4">
        <f>D3-$F$3</f>
        <v>-1.5000000000000568E-2</v>
      </c>
      <c r="F3" s="3">
        <f>AVERAGE(D3:D6)</f>
        <v>14.995000000000001</v>
      </c>
    </row>
    <row r="4" spans="2:10">
      <c r="B4" s="2">
        <v>16.510000000000002</v>
      </c>
      <c r="C4" s="2">
        <v>1.5</v>
      </c>
      <c r="D4" s="3">
        <v>15.01</v>
      </c>
      <c r="E4" s="4">
        <f>D4-$F$3</f>
        <v>1.4999999999998792E-2</v>
      </c>
      <c r="F4" s="3"/>
    </row>
    <row r="5" spans="2:10">
      <c r="B5" s="2">
        <v>17.079999999999998</v>
      </c>
      <c r="C5" s="2">
        <v>2</v>
      </c>
      <c r="D5" s="3">
        <v>15.08</v>
      </c>
      <c r="E5" s="4">
        <f>D5-$F$3</f>
        <v>8.4999999999999076E-2</v>
      </c>
      <c r="F5" s="3"/>
    </row>
    <row r="6" spans="2:10">
      <c r="B6" s="2">
        <v>17041</v>
      </c>
      <c r="C6" s="2">
        <v>2.5</v>
      </c>
      <c r="D6" s="3">
        <v>14.91</v>
      </c>
      <c r="E6" s="4">
        <f>D6-$F$3</f>
        <v>-8.5000000000000853E-2</v>
      </c>
      <c r="F6" s="3"/>
    </row>
    <row r="10" spans="2:10">
      <c r="D10" s="3" t="s">
        <v>4</v>
      </c>
      <c r="G10" s="3" t="s">
        <v>5</v>
      </c>
      <c r="H10" s="3" t="s">
        <v>6</v>
      </c>
      <c r="I10" s="3" t="s">
        <v>3</v>
      </c>
      <c r="J10" s="3" t="s">
        <v>11</v>
      </c>
    </row>
    <row r="11" spans="2:10">
      <c r="B11" s="2">
        <v>65</v>
      </c>
      <c r="C11" s="2">
        <v>2</v>
      </c>
      <c r="D11" s="3">
        <f>B11-C11</f>
        <v>63</v>
      </c>
      <c r="E11" s="2">
        <v>40.78</v>
      </c>
      <c r="F11" s="2">
        <v>26.5</v>
      </c>
      <c r="G11" s="3">
        <f>E11-F11</f>
        <v>14.280000000000001</v>
      </c>
      <c r="H11" s="3">
        <f>(D11*D11-G11*G11)/(4*D11)</f>
        <v>14.940799999999999</v>
      </c>
      <c r="I11" s="5">
        <f>H11-$J$11</f>
        <v>-5.7797277989717344E-3</v>
      </c>
      <c r="J11" s="3">
        <f>AVERAGE(H11:H14)</f>
        <v>14.946579727798971</v>
      </c>
    </row>
    <row r="12" spans="2:10">
      <c r="B12" s="2">
        <v>65</v>
      </c>
      <c r="C12" s="2">
        <v>3</v>
      </c>
      <c r="D12" s="3">
        <f t="shared" ref="D12:D14" si="0">B12-C12</f>
        <v>62</v>
      </c>
      <c r="E12" s="2">
        <v>40.01</v>
      </c>
      <c r="F12" s="2">
        <v>28.38</v>
      </c>
      <c r="G12" s="3">
        <f t="shared" ref="G12:G14" si="1">E12-F12</f>
        <v>11.629999999999999</v>
      </c>
      <c r="H12" s="3">
        <f t="shared" ref="H12:H14" si="2">(D12*D12-G12*G12)/(4*D12)</f>
        <v>14.954609274193549</v>
      </c>
      <c r="I12" s="5">
        <f t="shared" ref="I12:I14" si="3">H12-$J$11</f>
        <v>8.0295463945780909E-3</v>
      </c>
      <c r="J12" s="1"/>
    </row>
    <row r="13" spans="2:10">
      <c r="B13" s="2">
        <v>65</v>
      </c>
      <c r="C13" s="2">
        <v>4</v>
      </c>
      <c r="D13" s="3">
        <f t="shared" si="0"/>
        <v>61</v>
      </c>
      <c r="E13" s="2">
        <v>39.15</v>
      </c>
      <c r="F13" s="2">
        <v>30.2</v>
      </c>
      <c r="G13" s="3">
        <f t="shared" si="1"/>
        <v>8.9499999999999993</v>
      </c>
      <c r="H13" s="3">
        <f t="shared" si="2"/>
        <v>14.921711065573771</v>
      </c>
      <c r="I13" s="5">
        <f t="shared" si="3"/>
        <v>-2.4868662225200566E-2</v>
      </c>
      <c r="J13" s="1"/>
    </row>
    <row r="14" spans="2:10">
      <c r="B14" s="2">
        <v>75</v>
      </c>
      <c r="C14" s="2">
        <v>5</v>
      </c>
      <c r="D14" s="3">
        <f t="shared" si="0"/>
        <v>70</v>
      </c>
      <c r="E14" s="2">
        <v>53.42</v>
      </c>
      <c r="F14" s="2">
        <v>26.8</v>
      </c>
      <c r="G14" s="3">
        <f t="shared" si="1"/>
        <v>26.62</v>
      </c>
      <c r="H14" s="3">
        <f t="shared" si="2"/>
        <v>14.969198571428572</v>
      </c>
      <c r="I14" s="5">
        <f t="shared" si="3"/>
        <v>2.2618843629601315E-2</v>
      </c>
      <c r="J14" s="1"/>
    </row>
    <row r="15" spans="2:10">
      <c r="G15" s="3"/>
    </row>
    <row r="18" spans="2:7">
      <c r="B18" s="2" t="s">
        <v>7</v>
      </c>
      <c r="C18" s="2" t="s">
        <v>8</v>
      </c>
      <c r="D18" s="2" t="s">
        <v>9</v>
      </c>
      <c r="E18" s="3" t="s">
        <v>10</v>
      </c>
      <c r="F18" s="3" t="s">
        <v>3</v>
      </c>
      <c r="G18" s="3" t="s">
        <v>11</v>
      </c>
    </row>
    <row r="19" spans="2:7">
      <c r="B19" s="2">
        <v>62.85</v>
      </c>
      <c r="C19" s="2">
        <v>48.4</v>
      </c>
      <c r="D19" s="2">
        <v>80.3</v>
      </c>
      <c r="E19" s="3">
        <f>(B19-C19)*(C19-D19)/(D19-B19)</f>
        <v>-26.41575931232093</v>
      </c>
      <c r="F19" s="3">
        <f>E19-$G$19</f>
        <v>-1.097328758087226</v>
      </c>
      <c r="G19" s="3">
        <f>AVERAGE(E19:E22)</f>
        <v>-25.318430554233704</v>
      </c>
    </row>
    <row r="20" spans="2:7">
      <c r="B20" s="2">
        <v>65.28</v>
      </c>
      <c r="C20" s="2">
        <v>51</v>
      </c>
      <c r="D20" s="2">
        <v>84</v>
      </c>
      <c r="E20" s="3">
        <f t="shared" ref="E20:E22" si="4">(B20-C20)*(C20-D20)/(D20-B20)</f>
        <v>-25.173076923076923</v>
      </c>
      <c r="F20" s="3">
        <f>E20-$G$19</f>
        <v>0.14535363115678024</v>
      </c>
      <c r="G20" s="3"/>
    </row>
    <row r="21" spans="2:7">
      <c r="B21" s="2">
        <v>64.75</v>
      </c>
      <c r="C21" s="2">
        <v>52</v>
      </c>
      <c r="D21" s="2">
        <v>78.5</v>
      </c>
      <c r="E21" s="3">
        <f t="shared" si="4"/>
        <v>-24.572727272727274</v>
      </c>
      <c r="F21" s="3">
        <f>E21-$G$19</f>
        <v>0.74570328150642951</v>
      </c>
      <c r="G21" s="3"/>
    </row>
    <row r="22" spans="2:7">
      <c r="B22" s="2">
        <v>67.25</v>
      </c>
      <c r="C22" s="2">
        <v>53.98</v>
      </c>
      <c r="D22" s="2">
        <v>82.12</v>
      </c>
      <c r="E22" s="3">
        <f t="shared" si="4"/>
        <v>-25.112158708809687</v>
      </c>
      <c r="F22" s="3">
        <f t="shared" ref="F22" si="5">E22-$G$19</f>
        <v>0.20627184542401622</v>
      </c>
      <c r="G22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2016-05-24T08:56:10Z</dcterms:modified>
</cp:coreProperties>
</file>