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iu\Desktop\"/>
    </mc:Choice>
  </mc:AlternateContent>
  <bookViews>
    <workbookView xWindow="0" yWindow="3600" windowWidth="14385" windowHeight="4613" activeTab="1"/>
  </bookViews>
  <sheets>
    <sheet name="Sheet1 (3)" sheetId="3" r:id="rId1"/>
    <sheet name="Sheet1 (2)" sheetId="2" r:id="rId2"/>
    <sheet name="Sheet1 (4)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4" l="1"/>
  <c r="B47" i="4"/>
  <c r="D47" i="4" s="1"/>
  <c r="C46" i="4"/>
  <c r="B46" i="4"/>
  <c r="D46" i="4" s="1"/>
  <c r="C45" i="4"/>
  <c r="B45" i="4"/>
  <c r="D45" i="4" s="1"/>
  <c r="C44" i="4"/>
  <c r="B44" i="4"/>
  <c r="C43" i="4"/>
  <c r="B43" i="4"/>
  <c r="C42" i="4"/>
  <c r="C48" i="4" s="1"/>
  <c r="B42" i="4"/>
  <c r="E27" i="4"/>
  <c r="B27" i="4"/>
  <c r="G27" i="4" s="1"/>
  <c r="E26" i="4"/>
  <c r="B26" i="4"/>
  <c r="G26" i="4" s="1"/>
  <c r="E25" i="4"/>
  <c r="B25" i="4"/>
  <c r="G25" i="4" s="1"/>
  <c r="G24" i="4"/>
  <c r="E24" i="4"/>
  <c r="B24" i="4"/>
  <c r="E23" i="4"/>
  <c r="B23" i="4"/>
  <c r="G23" i="4" s="1"/>
  <c r="G22" i="4"/>
  <c r="E22" i="4"/>
  <c r="E28" i="4" s="1"/>
  <c r="B22" i="4"/>
  <c r="B28" i="4" s="1"/>
  <c r="C8" i="4"/>
  <c r="B8" i="4"/>
  <c r="D7" i="4"/>
  <c r="D6" i="4"/>
  <c r="E2" i="4" s="1"/>
  <c r="D5" i="4"/>
  <c r="F5" i="4" s="1"/>
  <c r="G5" i="4" s="1"/>
  <c r="D4" i="4"/>
  <c r="D3" i="4"/>
  <c r="D2" i="4"/>
  <c r="D43" i="4" l="1"/>
  <c r="D42" i="4"/>
  <c r="D44" i="4"/>
  <c r="I24" i="4"/>
  <c r="J24" i="4" s="1"/>
  <c r="F4" i="4"/>
  <c r="G4" i="4" s="1"/>
  <c r="F2" i="4"/>
  <c r="G2" i="4" s="1"/>
  <c r="F7" i="4"/>
  <c r="G7" i="4" s="1"/>
  <c r="F3" i="4"/>
  <c r="G3" i="4" s="1"/>
  <c r="I22" i="4"/>
  <c r="J22" i="4" s="1"/>
  <c r="E42" i="4"/>
  <c r="F46" i="4" s="1"/>
  <c r="G46" i="4" s="1"/>
  <c r="F45" i="4"/>
  <c r="G45" i="4" s="1"/>
  <c r="F6" i="4"/>
  <c r="G6" i="4" s="1"/>
  <c r="H22" i="4"/>
  <c r="I25" i="4" s="1"/>
  <c r="J25" i="4" s="1"/>
  <c r="B48" i="4"/>
  <c r="D8" i="4"/>
  <c r="F44" i="4" l="1"/>
  <c r="G44" i="4" s="1"/>
  <c r="I23" i="4"/>
  <c r="J23" i="4" s="1"/>
  <c r="J28" i="4" s="1"/>
  <c r="K22" i="4" s="1"/>
  <c r="F43" i="4"/>
  <c r="G43" i="4" s="1"/>
  <c r="F42" i="4"/>
  <c r="G42" i="4" s="1"/>
  <c r="F47" i="4"/>
  <c r="G47" i="4" s="1"/>
  <c r="G8" i="4"/>
  <c r="H2" i="4" s="1"/>
  <c r="I27" i="4"/>
  <c r="J27" i="4" s="1"/>
  <c r="I26" i="4"/>
  <c r="J26" i="4" s="1"/>
  <c r="G48" i="4" l="1"/>
  <c r="H42" i="4" s="1"/>
  <c r="D47" i="3" l="1"/>
  <c r="D46" i="3"/>
  <c r="D45" i="3"/>
  <c r="D44" i="3"/>
  <c r="D43" i="3"/>
  <c r="C48" i="3"/>
  <c r="D42" i="3"/>
  <c r="E27" i="3"/>
  <c r="B27" i="3"/>
  <c r="G27" i="3" s="1"/>
  <c r="E26" i="3"/>
  <c r="B26" i="3"/>
  <c r="G26" i="3" s="1"/>
  <c r="E25" i="3"/>
  <c r="B25" i="3"/>
  <c r="G25" i="3" s="1"/>
  <c r="G24" i="3"/>
  <c r="E24" i="3"/>
  <c r="B24" i="3"/>
  <c r="G23" i="3"/>
  <c r="E23" i="3"/>
  <c r="B23" i="3"/>
  <c r="G22" i="3"/>
  <c r="E22" i="3"/>
  <c r="E28" i="3" s="1"/>
  <c r="B22" i="3"/>
  <c r="B28" i="3" s="1"/>
  <c r="C8" i="3"/>
  <c r="B8" i="3"/>
  <c r="D7" i="3"/>
  <c r="D6" i="3"/>
  <c r="E2" i="3" s="1"/>
  <c r="D5" i="3"/>
  <c r="D4" i="3"/>
  <c r="D3" i="3"/>
  <c r="D2" i="3"/>
  <c r="F4" i="3" l="1"/>
  <c r="G4" i="3" s="1"/>
  <c r="F7" i="3"/>
  <c r="G7" i="3" s="1"/>
  <c r="F2" i="3"/>
  <c r="G2" i="3" s="1"/>
  <c r="F5" i="3"/>
  <c r="G5" i="3" s="1"/>
  <c r="F3" i="3"/>
  <c r="G3" i="3" s="1"/>
  <c r="E42" i="3"/>
  <c r="F42" i="3" s="1"/>
  <c r="G42" i="3" s="1"/>
  <c r="D8" i="3"/>
  <c r="F6" i="3"/>
  <c r="G6" i="3" s="1"/>
  <c r="H22" i="3"/>
  <c r="I23" i="3" s="1"/>
  <c r="J23" i="3" s="1"/>
  <c r="B48" i="3"/>
  <c r="H42" i="1"/>
  <c r="K22" i="1"/>
  <c r="H2" i="1"/>
  <c r="F45" i="3" l="1"/>
  <c r="G45" i="3" s="1"/>
  <c r="F46" i="3"/>
  <c r="G46" i="3" s="1"/>
  <c r="F47" i="3"/>
  <c r="G47" i="3" s="1"/>
  <c r="F44" i="3"/>
  <c r="G44" i="3" s="1"/>
  <c r="G48" i="3" s="1"/>
  <c r="H42" i="3" s="1"/>
  <c r="F43" i="3"/>
  <c r="G43" i="3" s="1"/>
  <c r="I22" i="3"/>
  <c r="J22" i="3" s="1"/>
  <c r="I27" i="3"/>
  <c r="J27" i="3" s="1"/>
  <c r="G8" i="3"/>
  <c r="H2" i="3" s="1"/>
  <c r="I25" i="3"/>
  <c r="J25" i="3" s="1"/>
  <c r="I24" i="3"/>
  <c r="J24" i="3" s="1"/>
  <c r="I26" i="3"/>
  <c r="J26" i="3" s="1"/>
  <c r="C47" i="2"/>
  <c r="B47" i="2"/>
  <c r="C46" i="2"/>
  <c r="B46" i="2"/>
  <c r="C45" i="2"/>
  <c r="B45" i="2"/>
  <c r="C44" i="2"/>
  <c r="B44" i="2"/>
  <c r="C43" i="2"/>
  <c r="B43" i="2"/>
  <c r="C42" i="2"/>
  <c r="B42" i="2"/>
  <c r="E27" i="2"/>
  <c r="B27" i="2"/>
  <c r="E26" i="2"/>
  <c r="B26" i="2"/>
  <c r="E25" i="2"/>
  <c r="B25" i="2"/>
  <c r="E24" i="2"/>
  <c r="B24" i="2"/>
  <c r="E23" i="2"/>
  <c r="B23" i="2"/>
  <c r="E22" i="2"/>
  <c r="B22" i="2"/>
  <c r="C8" i="2"/>
  <c r="B8" i="2"/>
  <c r="D7" i="2"/>
  <c r="D6" i="2"/>
  <c r="D5" i="2"/>
  <c r="D4" i="2"/>
  <c r="D3" i="2"/>
  <c r="D2" i="2"/>
  <c r="J28" i="3" l="1"/>
  <c r="K22" i="3" s="1"/>
  <c r="D47" i="2"/>
  <c r="D45" i="2"/>
  <c r="D44" i="2"/>
  <c r="D43" i="2"/>
  <c r="C48" i="2"/>
  <c r="D46" i="2"/>
  <c r="B48" i="2"/>
  <c r="D42" i="2"/>
  <c r="G27" i="2"/>
  <c r="G26" i="2"/>
  <c r="G25" i="2"/>
  <c r="G23" i="2"/>
  <c r="E28" i="2"/>
  <c r="B28" i="2"/>
  <c r="G24" i="2"/>
  <c r="E2" i="2"/>
  <c r="F5" i="2" s="1"/>
  <c r="G5" i="2" s="1"/>
  <c r="D8" i="2"/>
  <c r="G22" i="2"/>
  <c r="D46" i="1"/>
  <c r="D47" i="1"/>
  <c r="C43" i="1"/>
  <c r="C44" i="1"/>
  <c r="C45" i="1"/>
  <c r="C46" i="1"/>
  <c r="C47" i="1"/>
  <c r="C42" i="1"/>
  <c r="B43" i="1"/>
  <c r="D43" i="1" s="1"/>
  <c r="B44" i="1"/>
  <c r="B45" i="1"/>
  <c r="B46" i="1"/>
  <c r="B47" i="1"/>
  <c r="B42" i="1"/>
  <c r="B48" i="1" s="1"/>
  <c r="J28" i="1"/>
  <c r="J22" i="1"/>
  <c r="J23" i="1"/>
  <c r="J24" i="1"/>
  <c r="J25" i="1"/>
  <c r="J26" i="1"/>
  <c r="J27" i="1"/>
  <c r="I22" i="1"/>
  <c r="I23" i="1"/>
  <c r="I24" i="1"/>
  <c r="I25" i="1"/>
  <c r="I26" i="1"/>
  <c r="I27" i="1"/>
  <c r="G26" i="1"/>
  <c r="G27" i="1"/>
  <c r="E22" i="1"/>
  <c r="E23" i="1"/>
  <c r="E24" i="1"/>
  <c r="E25" i="1"/>
  <c r="E26" i="1"/>
  <c r="E27" i="1"/>
  <c r="B23" i="1"/>
  <c r="B24" i="1"/>
  <c r="G24" i="1" s="1"/>
  <c r="B25" i="1"/>
  <c r="G25" i="1" s="1"/>
  <c r="B26" i="1"/>
  <c r="B27" i="1"/>
  <c r="B22" i="1"/>
  <c r="B28" i="1" s="1"/>
  <c r="B8" i="1"/>
  <c r="C8" i="1"/>
  <c r="D3" i="1"/>
  <c r="D4" i="1"/>
  <c r="D5" i="1"/>
  <c r="D6" i="1"/>
  <c r="D8" i="1" s="1"/>
  <c r="D7" i="1"/>
  <c r="D2" i="1"/>
  <c r="E42" i="2" l="1"/>
  <c r="F42" i="2" s="1"/>
  <c r="G42" i="2" s="1"/>
  <c r="F7" i="2"/>
  <c r="G7" i="2" s="1"/>
  <c r="F6" i="2"/>
  <c r="G6" i="2" s="1"/>
  <c r="F3" i="2"/>
  <c r="G3" i="2" s="1"/>
  <c r="H22" i="2"/>
  <c r="I22" i="2" s="1"/>
  <c r="J22" i="2" s="1"/>
  <c r="F4" i="2"/>
  <c r="G4" i="2" s="1"/>
  <c r="F2" i="2"/>
  <c r="G2" i="2" s="1"/>
  <c r="D44" i="1"/>
  <c r="C48" i="1"/>
  <c r="D45" i="1"/>
  <c r="D42" i="1"/>
  <c r="E28" i="1"/>
  <c r="G23" i="1"/>
  <c r="G22" i="1"/>
  <c r="H22" i="1" s="1"/>
  <c r="E2" i="1"/>
  <c r="F46" i="2" l="1"/>
  <c r="G46" i="2" s="1"/>
  <c r="F44" i="2"/>
  <c r="G44" i="2" s="1"/>
  <c r="F45" i="2"/>
  <c r="G45" i="2" s="1"/>
  <c r="F43" i="2"/>
  <c r="G43" i="2" s="1"/>
  <c r="F47" i="2"/>
  <c r="G47" i="2" s="1"/>
  <c r="G8" i="2"/>
  <c r="H2" i="2" s="1"/>
  <c r="I26" i="2"/>
  <c r="J26" i="2" s="1"/>
  <c r="I25" i="2"/>
  <c r="J25" i="2" s="1"/>
  <c r="I27" i="2"/>
  <c r="J27" i="2" s="1"/>
  <c r="I23" i="2"/>
  <c r="J23" i="2" s="1"/>
  <c r="I24" i="2"/>
  <c r="J24" i="2" s="1"/>
  <c r="E42" i="1"/>
  <c r="F3" i="1"/>
  <c r="G3" i="1" s="1"/>
  <c r="F5" i="1"/>
  <c r="G5" i="1" s="1"/>
  <c r="F2" i="1"/>
  <c r="G2" i="1" s="1"/>
  <c r="F6" i="1"/>
  <c r="G6" i="1" s="1"/>
  <c r="F4" i="1"/>
  <c r="G4" i="1" s="1"/>
  <c r="F7" i="1"/>
  <c r="G7" i="1" s="1"/>
  <c r="G48" i="2" l="1"/>
  <c r="H42" i="2" s="1"/>
  <c r="J28" i="2"/>
  <c r="K22" i="2" s="1"/>
  <c r="F46" i="1"/>
  <c r="G46" i="1" s="1"/>
  <c r="F47" i="1"/>
  <c r="G47" i="1" s="1"/>
  <c r="F45" i="1"/>
  <c r="G45" i="1" s="1"/>
  <c r="F44" i="1"/>
  <c r="G44" i="1" s="1"/>
  <c r="F43" i="1"/>
  <c r="G43" i="1" s="1"/>
  <c r="F42" i="1"/>
  <c r="G42" i="1" s="1"/>
  <c r="G48" i="1" s="1"/>
  <c r="G8" i="1"/>
</calcChain>
</file>

<file path=xl/sharedStrings.xml><?xml version="1.0" encoding="utf-8"?>
<sst xmlns="http://schemas.openxmlformats.org/spreadsheetml/2006/main" count="156" uniqueCount="25">
  <si>
    <t>k</t>
    <phoneticPr fontId="1" type="noConversion"/>
  </si>
  <si>
    <t>透镜距离</t>
    <phoneticPr fontId="1" type="noConversion"/>
  </si>
  <si>
    <t>屏位置</t>
    <phoneticPr fontId="1" type="noConversion"/>
  </si>
  <si>
    <t>焦距f</t>
    <phoneticPr fontId="1" type="noConversion"/>
  </si>
  <si>
    <t>△f</t>
    <phoneticPr fontId="2" type="noConversion"/>
  </si>
  <si>
    <t>平均值</t>
    <phoneticPr fontId="1" type="noConversion"/>
  </si>
  <si>
    <t>|△f|</t>
    <phoneticPr fontId="2" type="noConversion"/>
  </si>
  <si>
    <t>自准法</t>
    <phoneticPr fontId="1" type="noConversion"/>
  </si>
  <si>
    <t>位置一</t>
    <phoneticPr fontId="1" type="noConversion"/>
  </si>
  <si>
    <t>位置二</t>
    <phoneticPr fontId="1" type="noConversion"/>
  </si>
  <si>
    <t>D</t>
    <phoneticPr fontId="1" type="noConversion"/>
  </si>
  <si>
    <t>d</t>
    <phoneticPr fontId="1" type="noConversion"/>
  </si>
  <si>
    <t>f</t>
    <phoneticPr fontId="1" type="noConversion"/>
  </si>
  <si>
    <t>△f</t>
    <phoneticPr fontId="2" type="noConversion"/>
  </si>
  <si>
    <t>|△f|</t>
    <phoneticPr fontId="2" type="noConversion"/>
  </si>
  <si>
    <t>位移法</t>
    <phoneticPr fontId="1" type="noConversion"/>
  </si>
  <si>
    <t>虚像位置</t>
    <phoneticPr fontId="1" type="noConversion"/>
  </si>
  <si>
    <t>凹透镜位置</t>
    <phoneticPr fontId="1" type="noConversion"/>
  </si>
  <si>
    <t>屏位置</t>
    <phoneticPr fontId="1" type="noConversion"/>
  </si>
  <si>
    <t>u</t>
    <phoneticPr fontId="1" type="noConversion"/>
  </si>
  <si>
    <t>v</t>
    <phoneticPr fontId="1" type="noConversion"/>
  </si>
  <si>
    <t>f</t>
    <phoneticPr fontId="1" type="noConversion"/>
  </si>
  <si>
    <t>凹透镜</t>
    <phoneticPr fontId="1" type="noConversion"/>
  </si>
  <si>
    <t>E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</si>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</sst>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.5"/>
      <color theme="1"/>
      <name val="Microsoft YaHei UI"/>
      <family val="2"/>
      <charset val="134"/>
    </font>
    <font>
      <sz val="10.5"/>
      <color rgb="FF000000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 wrapText="1"/>
    </xf>
    <xf numFmtId="176" fontId="6" fillId="4" borderId="0" xfId="0" applyNumberFormat="1" applyFont="1" applyFill="1" applyBorder="1" applyAlignment="1">
      <alignment horizontal="center" vertical="center" wrapText="1"/>
    </xf>
    <xf numFmtId="176" fontId="3" fillId="3" borderId="0" xfId="0" applyNumberFormat="1" applyFont="1" applyFill="1" applyBorder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5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36" zoomScaleNormal="100" workbookViewId="0">
      <selection activeCell="B43" sqref="B43"/>
    </sheetView>
  </sheetViews>
  <sheetFormatPr defaultRowHeight="15" x14ac:dyDescent="0.4"/>
  <cols>
    <col min="1" max="1" width="6.6640625" style="8" bestFit="1" customWidth="1"/>
    <col min="2" max="2" width="9.1328125" style="8" bestFit="1" customWidth="1"/>
    <col min="3" max="3" width="11.1328125" style="8" bestFit="1" customWidth="1"/>
    <col min="4" max="4" width="8.06640625" style="8" bestFit="1" customWidth="1"/>
    <col min="5" max="6" width="8.1328125" style="8" bestFit="1" customWidth="1"/>
    <col min="7" max="7" width="8.06640625" style="8" bestFit="1" customWidth="1"/>
    <col min="8" max="8" width="9.59765625" style="8" bestFit="1" customWidth="1"/>
    <col min="9" max="10" width="8.1328125" style="8" bestFit="1" customWidth="1"/>
    <col min="11" max="16384" width="9.06640625" style="8"/>
  </cols>
  <sheetData>
    <row r="1" spans="1:8" ht="15.7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1" t="s">
        <v>4</v>
      </c>
      <c r="G1" s="1" t="s">
        <v>6</v>
      </c>
      <c r="H1" s="8" t="s">
        <v>23</v>
      </c>
    </row>
    <row r="2" spans="1:8" x14ac:dyDescent="0.4">
      <c r="A2" s="8">
        <v>1</v>
      </c>
      <c r="B2" s="2">
        <v>20.100000000000001</v>
      </c>
      <c r="C2" s="3">
        <v>0</v>
      </c>
      <c r="D2" s="10">
        <f>B2-C2</f>
        <v>20.100000000000001</v>
      </c>
      <c r="E2" s="24">
        <f>AVERAGE(D2:D7)</f>
        <v>19.993333333333332</v>
      </c>
      <c r="F2" s="15">
        <f>D2-$E$2</f>
        <v>0.10666666666666913</v>
      </c>
      <c r="G2" s="8">
        <f>ABS(F2)</f>
        <v>0.10666666666666913</v>
      </c>
      <c r="H2" s="22">
        <f>G8/E2</f>
        <v>4.1124819384239101E-3</v>
      </c>
    </row>
    <row r="3" spans="1:8" x14ac:dyDescent="0.4">
      <c r="A3" s="8">
        <v>2</v>
      </c>
      <c r="B3" s="2">
        <v>22.08</v>
      </c>
      <c r="C3" s="3">
        <v>2</v>
      </c>
      <c r="D3" s="10">
        <f t="shared" ref="D3:D7" si="0">B3-C3</f>
        <v>20.079999999999998</v>
      </c>
      <c r="E3" s="24"/>
      <c r="F3" s="15">
        <f t="shared" ref="F3:F7" si="1">D3-$E$2</f>
        <v>8.6666666666666003E-2</v>
      </c>
      <c r="G3" s="8">
        <f t="shared" ref="G3:G7" si="2">ABS(F3)</f>
        <v>8.6666666666666003E-2</v>
      </c>
      <c r="H3" s="22"/>
    </row>
    <row r="4" spans="1:8" x14ac:dyDescent="0.4">
      <c r="A4" s="8">
        <v>3</v>
      </c>
      <c r="B4" s="2">
        <v>21.04</v>
      </c>
      <c r="C4" s="3">
        <v>1</v>
      </c>
      <c r="D4" s="10">
        <f t="shared" si="0"/>
        <v>20.04</v>
      </c>
      <c r="E4" s="24"/>
      <c r="F4" s="15">
        <f t="shared" si="1"/>
        <v>4.6666666666666856E-2</v>
      </c>
      <c r="G4" s="8">
        <f t="shared" si="2"/>
        <v>4.6666666666666856E-2</v>
      </c>
      <c r="H4" s="22"/>
    </row>
    <row r="5" spans="1:8" x14ac:dyDescent="0.4">
      <c r="A5" s="8">
        <v>4</v>
      </c>
      <c r="B5" s="2">
        <v>24.82</v>
      </c>
      <c r="C5" s="3">
        <v>5</v>
      </c>
      <c r="D5" s="10">
        <f t="shared" si="0"/>
        <v>19.82</v>
      </c>
      <c r="E5" s="24"/>
      <c r="F5" s="15">
        <f t="shared" si="1"/>
        <v>-0.17333333333333201</v>
      </c>
      <c r="G5" s="8">
        <f t="shared" si="2"/>
        <v>0.17333333333333201</v>
      </c>
      <c r="H5" s="22"/>
    </row>
    <row r="6" spans="1:8" x14ac:dyDescent="0.4">
      <c r="A6" s="8">
        <v>5</v>
      </c>
      <c r="B6" s="2">
        <v>24</v>
      </c>
      <c r="C6" s="3">
        <v>4</v>
      </c>
      <c r="D6" s="10">
        <f t="shared" si="0"/>
        <v>20</v>
      </c>
      <c r="E6" s="24"/>
      <c r="F6" s="15">
        <f t="shared" si="1"/>
        <v>6.6666666666677088E-3</v>
      </c>
      <c r="G6" s="8">
        <f t="shared" si="2"/>
        <v>6.6666666666677088E-3</v>
      </c>
      <c r="H6" s="22"/>
    </row>
    <row r="7" spans="1:8" x14ac:dyDescent="0.4">
      <c r="A7" s="8">
        <v>6</v>
      </c>
      <c r="B7" s="2">
        <v>22.92</v>
      </c>
      <c r="C7" s="3">
        <v>3</v>
      </c>
      <c r="D7" s="10">
        <f t="shared" si="0"/>
        <v>19.920000000000002</v>
      </c>
      <c r="E7" s="24"/>
      <c r="F7" s="15">
        <f t="shared" si="1"/>
        <v>-7.3333333333330586E-2</v>
      </c>
      <c r="G7" s="8">
        <f t="shared" si="2"/>
        <v>7.3333333333330586E-2</v>
      </c>
      <c r="H7" s="22"/>
    </row>
    <row r="8" spans="1:8" x14ac:dyDescent="0.4">
      <c r="A8" s="8" t="s">
        <v>24</v>
      </c>
      <c r="B8" s="15">
        <f t="shared" ref="B8:D8" si="3">AVERAGE(B2:B7)</f>
        <v>22.493333333333329</v>
      </c>
      <c r="C8" s="15">
        <f t="shared" si="3"/>
        <v>2.5</v>
      </c>
      <c r="D8" s="15">
        <f t="shared" si="3"/>
        <v>19.993333333333332</v>
      </c>
      <c r="E8" s="11"/>
      <c r="F8" s="11"/>
      <c r="G8" s="15">
        <f>AVERAGE(G2:G7)</f>
        <v>8.2222222222222044E-2</v>
      </c>
    </row>
    <row r="9" spans="1:8" x14ac:dyDescent="0.4">
      <c r="A9" s="23" t="s">
        <v>7</v>
      </c>
      <c r="B9" s="23"/>
      <c r="C9" s="23"/>
      <c r="D9" s="23"/>
      <c r="E9" s="23"/>
      <c r="F9" s="23"/>
      <c r="G9" s="23"/>
    </row>
    <row r="12" spans="1:8" x14ac:dyDescent="0.4">
      <c r="A12" s="8" t="s">
        <v>0</v>
      </c>
      <c r="B12" s="7" t="s">
        <v>8</v>
      </c>
      <c r="C12" s="7" t="s">
        <v>9</v>
      </c>
      <c r="E12" s="7" t="s">
        <v>8</v>
      </c>
      <c r="F12" s="7" t="s">
        <v>9</v>
      </c>
    </row>
    <row r="13" spans="1:8" x14ac:dyDescent="0.4">
      <c r="A13" s="8">
        <v>1</v>
      </c>
      <c r="B13" s="5">
        <v>0</v>
      </c>
      <c r="C13" s="5">
        <v>89.82</v>
      </c>
      <c r="E13" s="5">
        <v>30.62</v>
      </c>
      <c r="F13" s="5">
        <v>59.31</v>
      </c>
    </row>
    <row r="14" spans="1:8" x14ac:dyDescent="0.4">
      <c r="A14" s="8">
        <v>2</v>
      </c>
      <c r="B14" s="5">
        <v>0</v>
      </c>
      <c r="C14" s="5">
        <v>95</v>
      </c>
      <c r="E14" s="5">
        <v>28.96</v>
      </c>
      <c r="F14" s="5">
        <v>66</v>
      </c>
    </row>
    <row r="15" spans="1:8" x14ac:dyDescent="0.4">
      <c r="A15" s="8">
        <v>3</v>
      </c>
      <c r="B15" s="5">
        <v>0</v>
      </c>
      <c r="C15" s="5">
        <v>100</v>
      </c>
      <c r="E15" s="5">
        <v>28.1</v>
      </c>
      <c r="F15" s="5">
        <v>72.11</v>
      </c>
    </row>
    <row r="16" spans="1:8" x14ac:dyDescent="0.4">
      <c r="A16" s="8">
        <v>4</v>
      </c>
      <c r="B16" s="5">
        <v>0</v>
      </c>
      <c r="C16" s="5">
        <v>105</v>
      </c>
      <c r="E16" s="5">
        <v>27.3</v>
      </c>
      <c r="F16" s="5">
        <v>78.12</v>
      </c>
    </row>
    <row r="17" spans="1:11" x14ac:dyDescent="0.4">
      <c r="A17" s="8">
        <v>5</v>
      </c>
      <c r="B17" s="5">
        <v>0</v>
      </c>
      <c r="C17" s="5">
        <v>110</v>
      </c>
      <c r="E17" s="5">
        <v>26.51</v>
      </c>
      <c r="F17" s="5">
        <v>83.6</v>
      </c>
    </row>
    <row r="18" spans="1:11" x14ac:dyDescent="0.4">
      <c r="A18" s="8">
        <v>6</v>
      </c>
      <c r="B18" s="5">
        <v>0</v>
      </c>
      <c r="C18" s="5">
        <v>115</v>
      </c>
      <c r="E18" s="5">
        <v>26.11</v>
      </c>
      <c r="F18" s="5">
        <v>89.21</v>
      </c>
    </row>
    <row r="21" spans="1:11" ht="15.75" x14ac:dyDescent="0.4">
      <c r="A21" s="8" t="s">
        <v>0</v>
      </c>
      <c r="B21" s="8" t="s">
        <v>10</v>
      </c>
      <c r="E21" s="8" t="s">
        <v>11</v>
      </c>
      <c r="G21" s="8" t="s">
        <v>12</v>
      </c>
      <c r="H21" s="8" t="s">
        <v>5</v>
      </c>
      <c r="I21" s="1" t="s">
        <v>4</v>
      </c>
      <c r="J21" s="1" t="s">
        <v>6</v>
      </c>
      <c r="K21" s="8" t="s">
        <v>23</v>
      </c>
    </row>
    <row r="22" spans="1:11" x14ac:dyDescent="0.4">
      <c r="A22" s="8">
        <v>1</v>
      </c>
      <c r="B22" s="12">
        <f>ABS(B13-C13)</f>
        <v>89.82</v>
      </c>
      <c r="E22" s="12">
        <f t="shared" ref="E22:E27" si="4">ABS(E13-F13)</f>
        <v>28.69</v>
      </c>
      <c r="G22" s="14">
        <f>(B22^2-E22^2)/(4*B22)</f>
        <v>20.163984357604093</v>
      </c>
      <c r="H22" s="21">
        <f>AVERAGE(G22:G27)</f>
        <v>20.124839571900456</v>
      </c>
      <c r="I22" s="14">
        <f t="shared" ref="I22:I27" si="5">G22-$H$22</f>
        <v>3.9144785703637552E-2</v>
      </c>
      <c r="J22" s="16">
        <f t="shared" ref="J22:J27" si="6">ABS(I22)</f>
        <v>3.9144785703637552E-2</v>
      </c>
      <c r="K22" s="22">
        <f>J28/H22</f>
        <v>1.4383572837037509E-3</v>
      </c>
    </row>
    <row r="23" spans="1:11" x14ac:dyDescent="0.4">
      <c r="A23" s="8">
        <v>2</v>
      </c>
      <c r="B23" s="12">
        <f t="shared" ref="B23:B27" si="7">ABS(B14-C14)</f>
        <v>95</v>
      </c>
      <c r="E23" s="12">
        <f t="shared" si="4"/>
        <v>37.04</v>
      </c>
      <c r="G23" s="14">
        <f t="shared" ref="G23:G27" si="8">(B23^2-E23^2)/(4*B23)</f>
        <v>20.139574736842107</v>
      </c>
      <c r="H23" s="21"/>
      <c r="I23" s="14">
        <f t="shared" si="5"/>
        <v>1.4735164941651391E-2</v>
      </c>
      <c r="J23" s="16">
        <f t="shared" si="6"/>
        <v>1.4735164941651391E-2</v>
      </c>
      <c r="K23" s="22"/>
    </row>
    <row r="24" spans="1:11" x14ac:dyDescent="0.4">
      <c r="A24" s="8">
        <v>3</v>
      </c>
      <c r="B24" s="12">
        <f t="shared" si="7"/>
        <v>100</v>
      </c>
      <c r="E24" s="12">
        <f t="shared" si="4"/>
        <v>44.01</v>
      </c>
      <c r="G24" s="14">
        <f t="shared" si="8"/>
        <v>20.157799749999999</v>
      </c>
      <c r="H24" s="21"/>
      <c r="I24" s="14">
        <f t="shared" si="5"/>
        <v>3.2960178099543214E-2</v>
      </c>
      <c r="J24" s="16">
        <f t="shared" si="6"/>
        <v>3.2960178099543214E-2</v>
      </c>
      <c r="K24" s="22"/>
    </row>
    <row r="25" spans="1:11" x14ac:dyDescent="0.4">
      <c r="A25" s="8">
        <v>4</v>
      </c>
      <c r="B25" s="12">
        <f t="shared" si="7"/>
        <v>105</v>
      </c>
      <c r="E25" s="12">
        <f t="shared" si="4"/>
        <v>50.820000000000007</v>
      </c>
      <c r="G25" s="14">
        <f t="shared" si="8"/>
        <v>20.100779999999997</v>
      </c>
      <c r="H25" s="21"/>
      <c r="I25" s="14">
        <f t="shared" si="5"/>
        <v>-2.405957190045882E-2</v>
      </c>
      <c r="J25" s="16">
        <f t="shared" si="6"/>
        <v>2.405957190045882E-2</v>
      </c>
      <c r="K25" s="22"/>
    </row>
    <row r="26" spans="1:11" x14ac:dyDescent="0.4">
      <c r="A26" s="8">
        <v>5</v>
      </c>
      <c r="B26" s="12">
        <f t="shared" si="7"/>
        <v>110</v>
      </c>
      <c r="E26" s="12">
        <f t="shared" si="4"/>
        <v>57.089999999999989</v>
      </c>
      <c r="G26" s="14">
        <f t="shared" si="8"/>
        <v>20.092572500000003</v>
      </c>
      <c r="H26" s="21"/>
      <c r="I26" s="14">
        <f t="shared" si="5"/>
        <v>-3.2267071900452748E-2</v>
      </c>
      <c r="J26" s="16">
        <f t="shared" si="6"/>
        <v>3.2267071900452748E-2</v>
      </c>
      <c r="K26" s="22"/>
    </row>
    <row r="27" spans="1:11" x14ac:dyDescent="0.4">
      <c r="A27" s="8">
        <v>6</v>
      </c>
      <c r="B27" s="12">
        <f t="shared" si="7"/>
        <v>115</v>
      </c>
      <c r="E27" s="12">
        <f t="shared" si="4"/>
        <v>63.099999999999994</v>
      </c>
      <c r="G27" s="14">
        <f t="shared" si="8"/>
        <v>20.094326086956524</v>
      </c>
      <c r="H27" s="21"/>
      <c r="I27" s="14">
        <f t="shared" si="5"/>
        <v>-3.0513484943931246E-2</v>
      </c>
      <c r="J27" s="16">
        <f t="shared" si="6"/>
        <v>3.0513484943931246E-2</v>
      </c>
      <c r="K27" s="22"/>
    </row>
    <row r="28" spans="1:11" x14ac:dyDescent="0.4">
      <c r="A28" s="8" t="s">
        <v>24</v>
      </c>
      <c r="B28" s="14">
        <f t="shared" ref="B28:E28" si="9">AVERAGE(B22:B27)</f>
        <v>102.46999999999998</v>
      </c>
      <c r="E28" s="14">
        <f t="shared" si="9"/>
        <v>46.791666666666664</v>
      </c>
      <c r="J28" s="17">
        <f>AVERAGE(J22:J27)</f>
        <v>2.8946709581612495E-2</v>
      </c>
    </row>
    <row r="29" spans="1:11" x14ac:dyDescent="0.4">
      <c r="A29" s="23" t="s">
        <v>15</v>
      </c>
      <c r="B29" s="23"/>
      <c r="C29" s="23"/>
      <c r="D29" s="23"/>
      <c r="E29" s="23"/>
      <c r="F29" s="23"/>
      <c r="G29" s="23"/>
      <c r="H29" s="23"/>
      <c r="I29" s="23"/>
      <c r="J29" s="23"/>
    </row>
    <row r="32" spans="1:11" x14ac:dyDescent="0.4">
      <c r="A32" s="8" t="s">
        <v>0</v>
      </c>
      <c r="B32" s="7" t="s">
        <v>16</v>
      </c>
      <c r="C32" s="7" t="s">
        <v>17</v>
      </c>
      <c r="D32" s="7" t="s">
        <v>2</v>
      </c>
    </row>
    <row r="33" spans="1:8" x14ac:dyDescent="0.4">
      <c r="A33" s="8">
        <v>1</v>
      </c>
      <c r="B33" s="18"/>
      <c r="C33" s="18"/>
      <c r="D33" s="18"/>
    </row>
    <row r="34" spans="1:8" x14ac:dyDescent="0.4">
      <c r="A34" s="8">
        <v>2</v>
      </c>
      <c r="B34" s="18"/>
      <c r="C34" s="18"/>
      <c r="D34" s="18"/>
    </row>
    <row r="35" spans="1:8" x14ac:dyDescent="0.4">
      <c r="A35" s="8">
        <v>3</v>
      </c>
      <c r="B35" s="18"/>
      <c r="C35" s="18"/>
      <c r="D35" s="18"/>
    </row>
    <row r="36" spans="1:8" x14ac:dyDescent="0.4">
      <c r="A36" s="8">
        <v>4</v>
      </c>
      <c r="B36" s="18"/>
      <c r="C36" s="18"/>
      <c r="D36" s="18"/>
    </row>
    <row r="37" spans="1:8" x14ac:dyDescent="0.4">
      <c r="A37" s="8">
        <v>5</v>
      </c>
      <c r="B37" s="18"/>
      <c r="C37" s="18"/>
      <c r="D37" s="18"/>
    </row>
    <row r="38" spans="1:8" x14ac:dyDescent="0.4">
      <c r="A38" s="8">
        <v>6</v>
      </c>
      <c r="B38" s="18"/>
      <c r="C38" s="18"/>
      <c r="D38" s="18"/>
    </row>
    <row r="41" spans="1:8" ht="15.75" x14ac:dyDescent="0.4">
      <c r="A41" s="8" t="s">
        <v>0</v>
      </c>
      <c r="B41" s="8" t="s">
        <v>19</v>
      </c>
      <c r="C41" s="8" t="s">
        <v>20</v>
      </c>
      <c r="D41" s="8" t="s">
        <v>12</v>
      </c>
      <c r="E41" s="8" t="s">
        <v>5</v>
      </c>
      <c r="F41" s="1" t="s">
        <v>4</v>
      </c>
      <c r="G41" s="1" t="s">
        <v>6</v>
      </c>
      <c r="H41" s="8" t="s">
        <v>23</v>
      </c>
    </row>
    <row r="42" spans="1:8" x14ac:dyDescent="0.4">
      <c r="A42" s="8">
        <v>1</v>
      </c>
      <c r="B42" s="12">
        <v>-13.1</v>
      </c>
      <c r="C42" s="12">
        <v>23.1</v>
      </c>
      <c r="D42" s="14">
        <f>(B42*C42)/(B42+C42)</f>
        <v>-30.260999999999996</v>
      </c>
      <c r="E42" s="21">
        <f>AVERAGE(D42:D47)</f>
        <v>-30.240203968555196</v>
      </c>
      <c r="F42" s="14">
        <f t="shared" ref="F42:F47" si="10">D42-$E$42</f>
        <v>-2.0796031444799468E-2</v>
      </c>
      <c r="G42" s="13">
        <f>ABS(F42)</f>
        <v>2.0796031444799468E-2</v>
      </c>
      <c r="H42" s="22">
        <f>G48/E42</f>
        <v>-1.6754153002821872E-2</v>
      </c>
    </row>
    <row r="43" spans="1:8" x14ac:dyDescent="0.4">
      <c r="A43" s="8">
        <v>2</v>
      </c>
      <c r="B43" s="12">
        <v>-13.3</v>
      </c>
      <c r="C43" s="12">
        <v>23</v>
      </c>
      <c r="D43" s="14">
        <f t="shared" ref="D43:D47" si="11">(B43*C43)/(B43+C43)</f>
        <v>-31.536082474226809</v>
      </c>
      <c r="E43" s="21"/>
      <c r="F43" s="14">
        <f t="shared" si="10"/>
        <v>-1.2958785056716131</v>
      </c>
      <c r="G43" s="13">
        <f t="shared" ref="G43:G47" si="12">ABS(F43)</f>
        <v>1.2958785056716131</v>
      </c>
      <c r="H43" s="22"/>
    </row>
    <row r="44" spans="1:8" x14ac:dyDescent="0.4">
      <c r="A44" s="8">
        <v>3</v>
      </c>
      <c r="B44" s="12">
        <v>-13.05</v>
      </c>
      <c r="C44" s="12">
        <v>23.35</v>
      </c>
      <c r="D44" s="14">
        <f t="shared" si="11"/>
        <v>-29.584223300970876</v>
      </c>
      <c r="E44" s="21"/>
      <c r="F44" s="14">
        <f t="shared" si="10"/>
        <v>0.65598066758431983</v>
      </c>
      <c r="G44" s="13">
        <f t="shared" si="12"/>
        <v>0.65598066758431983</v>
      </c>
      <c r="H44" s="22"/>
    </row>
    <row r="45" spans="1:8" x14ac:dyDescent="0.4">
      <c r="A45" s="8">
        <v>4</v>
      </c>
      <c r="B45" s="12">
        <v>-12.9</v>
      </c>
      <c r="C45" s="12">
        <v>23</v>
      </c>
      <c r="D45" s="14">
        <f t="shared" si="11"/>
        <v>-29.376237623762375</v>
      </c>
      <c r="E45" s="21"/>
      <c r="F45" s="14">
        <f t="shared" si="10"/>
        <v>0.86396634479282142</v>
      </c>
      <c r="G45" s="13">
        <f t="shared" si="12"/>
        <v>0.86396634479282142</v>
      </c>
      <c r="H45" s="22"/>
    </row>
    <row r="46" spans="1:8" x14ac:dyDescent="0.4">
      <c r="A46" s="8">
        <v>5</v>
      </c>
      <c r="B46" s="12">
        <v>-13</v>
      </c>
      <c r="C46" s="12">
        <v>22.7</v>
      </c>
      <c r="D46" s="14">
        <f t="shared" si="11"/>
        <v>-30.422680412371133</v>
      </c>
      <c r="E46" s="21"/>
      <c r="F46" s="14">
        <f t="shared" si="10"/>
        <v>-0.18247644381593631</v>
      </c>
      <c r="G46" s="13">
        <f t="shared" si="12"/>
        <v>0.18247644381593631</v>
      </c>
      <c r="H46" s="22"/>
    </row>
    <row r="47" spans="1:8" x14ac:dyDescent="0.4">
      <c r="A47" s="8">
        <v>6</v>
      </c>
      <c r="B47" s="12">
        <v>-13.1</v>
      </c>
      <c r="C47" s="12">
        <v>23.1</v>
      </c>
      <c r="D47" s="14">
        <f t="shared" si="11"/>
        <v>-30.260999999999996</v>
      </c>
      <c r="E47" s="21"/>
      <c r="F47" s="14">
        <f t="shared" si="10"/>
        <v>-2.0796031444799468E-2</v>
      </c>
      <c r="G47" s="13">
        <f t="shared" si="12"/>
        <v>2.0796031444799468E-2</v>
      </c>
      <c r="H47" s="22"/>
    </row>
    <row r="48" spans="1:8" x14ac:dyDescent="0.4">
      <c r="A48" s="8" t="s">
        <v>24</v>
      </c>
      <c r="B48" s="14">
        <f t="shared" ref="B48:C48" si="13">AVERAGE(B42:B47)</f>
        <v>-13.074999999999998</v>
      </c>
      <c r="C48" s="14">
        <f t="shared" si="13"/>
        <v>23.041666666666668</v>
      </c>
      <c r="D48" s="13"/>
      <c r="E48" s="13"/>
      <c r="F48" s="13"/>
      <c r="G48" s="14">
        <f>AVERAGE(G42:G47)</f>
        <v>0.5066490041257149</v>
      </c>
    </row>
    <row r="49" spans="1:7" x14ac:dyDescent="0.4">
      <c r="A49" s="23" t="s">
        <v>22</v>
      </c>
      <c r="B49" s="23"/>
      <c r="C49" s="23"/>
      <c r="D49" s="23"/>
      <c r="E49" s="23"/>
      <c r="F49" s="23"/>
      <c r="G49" s="23"/>
    </row>
  </sheetData>
  <mergeCells count="9">
    <mergeCell ref="K22:K27"/>
    <mergeCell ref="A29:J29"/>
    <mergeCell ref="E42:E47"/>
    <mergeCell ref="H42:H47"/>
    <mergeCell ref="A49:G49"/>
    <mergeCell ref="E2:E7"/>
    <mergeCell ref="H2:H7"/>
    <mergeCell ref="A9:G9"/>
    <mergeCell ref="H22:H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4" zoomScale="85" zoomScaleNormal="85" workbookViewId="0">
      <selection activeCell="G8" sqref="G8"/>
    </sheetView>
  </sheetViews>
  <sheetFormatPr defaultRowHeight="15" x14ac:dyDescent="0.4"/>
  <cols>
    <col min="1" max="1" width="6.6640625" style="8" bestFit="1" customWidth="1"/>
    <col min="2" max="2" width="9.1328125" style="8" bestFit="1" customWidth="1"/>
    <col min="3" max="3" width="11.1328125" style="8" bestFit="1" customWidth="1"/>
    <col min="4" max="4" width="8.06640625" style="8" bestFit="1" customWidth="1"/>
    <col min="5" max="6" width="8.1328125" style="8" bestFit="1" customWidth="1"/>
    <col min="7" max="7" width="8.06640625" style="8" bestFit="1" customWidth="1"/>
    <col min="8" max="8" width="9.59765625" style="8" bestFit="1" customWidth="1"/>
    <col min="9" max="10" width="8.1328125" style="8" bestFit="1" customWidth="1"/>
    <col min="11" max="16384" width="9.06640625" style="8"/>
  </cols>
  <sheetData>
    <row r="1" spans="1:8" ht="15.7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1" t="s">
        <v>4</v>
      </c>
      <c r="G1" s="1" t="s">
        <v>6</v>
      </c>
      <c r="H1" s="8" t="s">
        <v>23</v>
      </c>
    </row>
    <row r="2" spans="1:8" x14ac:dyDescent="0.4">
      <c r="A2" s="8">
        <v>1</v>
      </c>
      <c r="B2" s="2">
        <v>20.100000000000001</v>
      </c>
      <c r="C2" s="3">
        <v>0</v>
      </c>
      <c r="D2" s="10">
        <f>B2-C2</f>
        <v>20.100000000000001</v>
      </c>
      <c r="E2" s="24">
        <f>AVERAGE(D2:D7)</f>
        <v>19.993333333333332</v>
      </c>
      <c r="F2" s="4">
        <f>D2-$E$2</f>
        <v>0.10666666666666913</v>
      </c>
      <c r="G2" s="8">
        <f>ABS(F2)</f>
        <v>0.10666666666666913</v>
      </c>
      <c r="H2" s="22">
        <f>G8/E2</f>
        <v>4.1124819384239101E-3</v>
      </c>
    </row>
    <row r="3" spans="1:8" x14ac:dyDescent="0.4">
      <c r="A3" s="8">
        <v>2</v>
      </c>
      <c r="B3" s="2">
        <v>22.08</v>
      </c>
      <c r="C3" s="3">
        <v>2</v>
      </c>
      <c r="D3" s="10">
        <f t="shared" ref="D3:D7" si="0">B3-C3</f>
        <v>20.079999999999998</v>
      </c>
      <c r="E3" s="24"/>
      <c r="F3" s="4">
        <f t="shared" ref="F3:F7" si="1">D3-$E$2</f>
        <v>8.6666666666666003E-2</v>
      </c>
      <c r="G3" s="8">
        <f t="shared" ref="G3:G7" si="2">ABS(F3)</f>
        <v>8.6666666666666003E-2</v>
      </c>
      <c r="H3" s="22"/>
    </row>
    <row r="4" spans="1:8" x14ac:dyDescent="0.4">
      <c r="A4" s="8">
        <v>3</v>
      </c>
      <c r="B4" s="2">
        <v>21.04</v>
      </c>
      <c r="C4" s="3">
        <v>1</v>
      </c>
      <c r="D4" s="10">
        <f t="shared" si="0"/>
        <v>20.04</v>
      </c>
      <c r="E4" s="24"/>
      <c r="F4" s="4">
        <f t="shared" si="1"/>
        <v>4.6666666666666856E-2</v>
      </c>
      <c r="G4" s="8">
        <f t="shared" si="2"/>
        <v>4.6666666666666856E-2</v>
      </c>
      <c r="H4" s="22"/>
    </row>
    <row r="5" spans="1:8" x14ac:dyDescent="0.4">
      <c r="A5" s="8">
        <v>4</v>
      </c>
      <c r="B5" s="2">
        <v>24.82</v>
      </c>
      <c r="C5" s="3">
        <v>5</v>
      </c>
      <c r="D5" s="10">
        <f t="shared" si="0"/>
        <v>19.82</v>
      </c>
      <c r="E5" s="24"/>
      <c r="F5" s="4">
        <f t="shared" si="1"/>
        <v>-0.17333333333333201</v>
      </c>
      <c r="G5" s="8">
        <f t="shared" si="2"/>
        <v>0.17333333333333201</v>
      </c>
      <c r="H5" s="22"/>
    </row>
    <row r="6" spans="1:8" x14ac:dyDescent="0.4">
      <c r="A6" s="8">
        <v>5</v>
      </c>
      <c r="B6" s="2">
        <v>24</v>
      </c>
      <c r="C6" s="3">
        <v>4</v>
      </c>
      <c r="D6" s="10">
        <f t="shared" si="0"/>
        <v>20</v>
      </c>
      <c r="E6" s="24"/>
      <c r="F6" s="4">
        <f t="shared" si="1"/>
        <v>6.6666666666677088E-3</v>
      </c>
      <c r="G6" s="8">
        <f t="shared" si="2"/>
        <v>6.6666666666677088E-3</v>
      </c>
      <c r="H6" s="22"/>
    </row>
    <row r="7" spans="1:8" x14ac:dyDescent="0.4">
      <c r="A7" s="8">
        <v>6</v>
      </c>
      <c r="B7" s="2">
        <v>22.92</v>
      </c>
      <c r="C7" s="3">
        <v>3</v>
      </c>
      <c r="D7" s="10">
        <f t="shared" si="0"/>
        <v>19.920000000000002</v>
      </c>
      <c r="E7" s="24"/>
      <c r="F7" s="4">
        <f t="shared" si="1"/>
        <v>-7.3333333333330586E-2</v>
      </c>
      <c r="G7" s="8">
        <f t="shared" si="2"/>
        <v>7.3333333333330586E-2</v>
      </c>
      <c r="H7" s="22"/>
    </row>
    <row r="8" spans="1:8" x14ac:dyDescent="0.4">
      <c r="A8" s="8" t="s">
        <v>24</v>
      </c>
      <c r="B8" s="4">
        <f t="shared" ref="B8:D8" si="3">AVERAGE(B2:B7)</f>
        <v>22.493333333333329</v>
      </c>
      <c r="C8" s="4">
        <f t="shared" si="3"/>
        <v>2.5</v>
      </c>
      <c r="D8" s="4">
        <f t="shared" si="3"/>
        <v>19.993333333333332</v>
      </c>
      <c r="E8" s="11"/>
      <c r="F8" s="11"/>
      <c r="G8" s="4">
        <f>AVERAGE(G2:G7)</f>
        <v>8.2222222222222044E-2</v>
      </c>
    </row>
    <row r="9" spans="1:8" x14ac:dyDescent="0.4">
      <c r="A9" s="23" t="s">
        <v>7</v>
      </c>
      <c r="B9" s="23"/>
      <c r="C9" s="23"/>
      <c r="D9" s="23"/>
      <c r="E9" s="23"/>
      <c r="F9" s="23"/>
      <c r="G9" s="23"/>
    </row>
    <row r="12" spans="1:8" x14ac:dyDescent="0.4">
      <c r="A12" s="8" t="s">
        <v>0</v>
      </c>
      <c r="B12" s="7" t="s">
        <v>8</v>
      </c>
      <c r="C12" s="7" t="s">
        <v>9</v>
      </c>
      <c r="E12" s="7" t="s">
        <v>8</v>
      </c>
      <c r="F12" s="7" t="s">
        <v>9</v>
      </c>
    </row>
    <row r="13" spans="1:8" x14ac:dyDescent="0.4">
      <c r="A13" s="8">
        <v>1</v>
      </c>
      <c r="B13" s="5">
        <v>0</v>
      </c>
      <c r="C13" s="5">
        <v>89.82</v>
      </c>
      <c r="E13" s="5">
        <v>30.62</v>
      </c>
      <c r="F13" s="5">
        <v>59.31</v>
      </c>
    </row>
    <row r="14" spans="1:8" x14ac:dyDescent="0.4">
      <c r="A14" s="8">
        <v>2</v>
      </c>
      <c r="B14" s="5">
        <v>0</v>
      </c>
      <c r="C14" s="5">
        <v>95</v>
      </c>
      <c r="E14" s="5">
        <v>28.96</v>
      </c>
      <c r="F14" s="5">
        <v>66</v>
      </c>
    </row>
    <row r="15" spans="1:8" x14ac:dyDescent="0.4">
      <c r="A15" s="8">
        <v>3</v>
      </c>
      <c r="B15" s="5">
        <v>0</v>
      </c>
      <c r="C15" s="5">
        <v>100</v>
      </c>
      <c r="E15" s="5">
        <v>28.1</v>
      </c>
      <c r="F15" s="5">
        <v>72.11</v>
      </c>
    </row>
    <row r="16" spans="1:8" x14ac:dyDescent="0.4">
      <c r="A16" s="8">
        <v>4</v>
      </c>
      <c r="B16" s="5">
        <v>0</v>
      </c>
      <c r="C16" s="5">
        <v>105</v>
      </c>
      <c r="E16" s="5">
        <v>27.3</v>
      </c>
      <c r="F16" s="5">
        <v>78.12</v>
      </c>
    </row>
    <row r="17" spans="1:11" x14ac:dyDescent="0.4">
      <c r="A17" s="8">
        <v>5</v>
      </c>
      <c r="B17" s="5">
        <v>0</v>
      </c>
      <c r="C17" s="5">
        <v>110</v>
      </c>
      <c r="E17" s="5">
        <v>26.51</v>
      </c>
      <c r="F17" s="5">
        <v>83.6</v>
      </c>
    </row>
    <row r="18" spans="1:11" x14ac:dyDescent="0.4">
      <c r="A18" s="8">
        <v>6</v>
      </c>
      <c r="B18" s="5">
        <v>0</v>
      </c>
      <c r="C18" s="5">
        <v>115</v>
      </c>
      <c r="E18" s="5">
        <v>26.11</v>
      </c>
      <c r="F18" s="5">
        <v>89.21</v>
      </c>
    </row>
    <row r="21" spans="1:11" ht="15.75" x14ac:dyDescent="0.4">
      <c r="A21" s="8" t="s">
        <v>0</v>
      </c>
      <c r="B21" s="8" t="s">
        <v>10</v>
      </c>
      <c r="E21" s="8" t="s">
        <v>11</v>
      </c>
      <c r="G21" s="8" t="s">
        <v>12</v>
      </c>
      <c r="H21" s="8" t="s">
        <v>5</v>
      </c>
      <c r="I21" s="1" t="s">
        <v>13</v>
      </c>
      <c r="J21" s="1" t="s">
        <v>14</v>
      </c>
      <c r="K21" s="8" t="s">
        <v>23</v>
      </c>
    </row>
    <row r="22" spans="1:11" x14ac:dyDescent="0.4">
      <c r="A22" s="8">
        <v>1</v>
      </c>
      <c r="B22" s="12">
        <f>ABS(B13-C13)</f>
        <v>89.82</v>
      </c>
      <c r="E22" s="12">
        <f t="shared" ref="E22:E27" si="4">ABS(E13-F13)</f>
        <v>28.69</v>
      </c>
      <c r="G22" s="6">
        <f>(B22^2-E22^2)/(4*B22)</f>
        <v>20.163984357604093</v>
      </c>
      <c r="H22" s="21">
        <f>AVERAGE(G22:G27)</f>
        <v>20.124839571900456</v>
      </c>
      <c r="I22" s="6">
        <f t="shared" ref="I22:I27" si="5">G22-$H$22</f>
        <v>3.9144785703637552E-2</v>
      </c>
      <c r="J22" s="16">
        <f t="shared" ref="J22:J27" si="6">ABS(I22)</f>
        <v>3.9144785703637552E-2</v>
      </c>
      <c r="K22" s="22">
        <f>J28/H22</f>
        <v>1.4383572837037509E-3</v>
      </c>
    </row>
    <row r="23" spans="1:11" x14ac:dyDescent="0.4">
      <c r="A23" s="8">
        <v>2</v>
      </c>
      <c r="B23" s="12">
        <f t="shared" ref="B23:B27" si="7">ABS(B14-C14)</f>
        <v>95</v>
      </c>
      <c r="E23" s="12">
        <f t="shared" si="4"/>
        <v>37.04</v>
      </c>
      <c r="G23" s="6">
        <f t="shared" ref="G23:G27" si="8">(B23^2-E23^2)/(4*B23)</f>
        <v>20.139574736842107</v>
      </c>
      <c r="H23" s="21"/>
      <c r="I23" s="6">
        <f t="shared" si="5"/>
        <v>1.4735164941651391E-2</v>
      </c>
      <c r="J23" s="16">
        <f t="shared" si="6"/>
        <v>1.4735164941651391E-2</v>
      </c>
      <c r="K23" s="22"/>
    </row>
    <row r="24" spans="1:11" x14ac:dyDescent="0.4">
      <c r="A24" s="8">
        <v>3</v>
      </c>
      <c r="B24" s="12">
        <f t="shared" si="7"/>
        <v>100</v>
      </c>
      <c r="E24" s="12">
        <f t="shared" si="4"/>
        <v>44.01</v>
      </c>
      <c r="G24" s="6">
        <f t="shared" si="8"/>
        <v>20.157799749999999</v>
      </c>
      <c r="H24" s="21"/>
      <c r="I24" s="6">
        <f t="shared" si="5"/>
        <v>3.2960178099543214E-2</v>
      </c>
      <c r="J24" s="16">
        <f t="shared" si="6"/>
        <v>3.2960178099543214E-2</v>
      </c>
      <c r="K24" s="22"/>
    </row>
    <row r="25" spans="1:11" x14ac:dyDescent="0.4">
      <c r="A25" s="8">
        <v>4</v>
      </c>
      <c r="B25" s="12">
        <f t="shared" si="7"/>
        <v>105</v>
      </c>
      <c r="E25" s="12">
        <f t="shared" si="4"/>
        <v>50.820000000000007</v>
      </c>
      <c r="G25" s="6">
        <f t="shared" si="8"/>
        <v>20.100779999999997</v>
      </c>
      <c r="H25" s="21"/>
      <c r="I25" s="6">
        <f t="shared" si="5"/>
        <v>-2.405957190045882E-2</v>
      </c>
      <c r="J25" s="16">
        <f t="shared" si="6"/>
        <v>2.405957190045882E-2</v>
      </c>
      <c r="K25" s="22"/>
    </row>
    <row r="26" spans="1:11" x14ac:dyDescent="0.4">
      <c r="A26" s="8">
        <v>5</v>
      </c>
      <c r="B26" s="12">
        <f t="shared" si="7"/>
        <v>110</v>
      </c>
      <c r="E26" s="12">
        <f t="shared" si="4"/>
        <v>57.089999999999989</v>
      </c>
      <c r="G26" s="6">
        <f t="shared" si="8"/>
        <v>20.092572500000003</v>
      </c>
      <c r="H26" s="21"/>
      <c r="I26" s="6">
        <f t="shared" si="5"/>
        <v>-3.2267071900452748E-2</v>
      </c>
      <c r="J26" s="16">
        <f t="shared" si="6"/>
        <v>3.2267071900452748E-2</v>
      </c>
      <c r="K26" s="22"/>
    </row>
    <row r="27" spans="1:11" x14ac:dyDescent="0.4">
      <c r="A27" s="8">
        <v>6</v>
      </c>
      <c r="B27" s="12">
        <f t="shared" si="7"/>
        <v>115</v>
      </c>
      <c r="E27" s="12">
        <f t="shared" si="4"/>
        <v>63.099999999999994</v>
      </c>
      <c r="G27" s="6">
        <f t="shared" si="8"/>
        <v>20.094326086956524</v>
      </c>
      <c r="H27" s="21"/>
      <c r="I27" s="6">
        <f t="shared" si="5"/>
        <v>-3.0513484943931246E-2</v>
      </c>
      <c r="J27" s="16">
        <f t="shared" si="6"/>
        <v>3.0513484943931246E-2</v>
      </c>
      <c r="K27" s="22"/>
    </row>
    <row r="28" spans="1:11" x14ac:dyDescent="0.4">
      <c r="A28" s="8" t="s">
        <v>24</v>
      </c>
      <c r="B28" s="19">
        <f t="shared" ref="B28:E28" si="9">AVERAGE(B22:B27)</f>
        <v>102.46999999999998</v>
      </c>
      <c r="E28" s="6">
        <f t="shared" si="9"/>
        <v>46.791666666666664</v>
      </c>
      <c r="J28" s="17">
        <f>AVERAGE(J22:J27)</f>
        <v>2.8946709581612495E-2</v>
      </c>
    </row>
    <row r="29" spans="1:11" x14ac:dyDescent="0.4">
      <c r="A29" s="23" t="s">
        <v>15</v>
      </c>
      <c r="B29" s="23"/>
      <c r="C29" s="23"/>
      <c r="D29" s="23"/>
      <c r="E29" s="23"/>
      <c r="F29" s="23"/>
      <c r="G29" s="23"/>
      <c r="H29" s="23"/>
      <c r="I29" s="23"/>
      <c r="J29" s="23"/>
    </row>
    <row r="32" spans="1:11" x14ac:dyDescent="0.4">
      <c r="A32" s="8" t="s">
        <v>0</v>
      </c>
      <c r="B32" s="7" t="s">
        <v>16</v>
      </c>
      <c r="C32" s="7" t="s">
        <v>17</v>
      </c>
      <c r="D32" s="7" t="s">
        <v>18</v>
      </c>
    </row>
    <row r="33" spans="1:8" x14ac:dyDescent="0.4">
      <c r="A33" s="8">
        <v>1</v>
      </c>
      <c r="B33" s="18">
        <v>74.989999999999995</v>
      </c>
      <c r="C33" s="18">
        <v>82.7</v>
      </c>
      <c r="D33" s="18">
        <v>93.9</v>
      </c>
    </row>
    <row r="34" spans="1:8" x14ac:dyDescent="0.4">
      <c r="A34" s="8">
        <v>2</v>
      </c>
      <c r="B34" s="18">
        <v>62.85</v>
      </c>
      <c r="C34" s="18">
        <v>48.4</v>
      </c>
      <c r="D34" s="18">
        <v>80.3</v>
      </c>
    </row>
    <row r="35" spans="1:8" x14ac:dyDescent="0.4">
      <c r="A35" s="8">
        <v>3</v>
      </c>
      <c r="B35" s="18">
        <v>65.28</v>
      </c>
      <c r="C35" s="18">
        <v>51</v>
      </c>
      <c r="D35" s="18">
        <v>84</v>
      </c>
    </row>
    <row r="36" spans="1:8" x14ac:dyDescent="0.4">
      <c r="A36" s="8">
        <v>4</v>
      </c>
      <c r="B36" s="18">
        <v>64.75</v>
      </c>
      <c r="C36" s="18">
        <v>52</v>
      </c>
      <c r="D36" s="18">
        <v>78.5</v>
      </c>
    </row>
    <row r="37" spans="1:8" x14ac:dyDescent="0.4">
      <c r="A37" s="8">
        <v>5</v>
      </c>
      <c r="B37" s="18">
        <v>73.790000000000006</v>
      </c>
      <c r="C37" s="18">
        <v>82</v>
      </c>
      <c r="D37" s="18">
        <v>95.18</v>
      </c>
    </row>
    <row r="38" spans="1:8" x14ac:dyDescent="0.4">
      <c r="A38" s="8">
        <v>6</v>
      </c>
      <c r="B38" s="18">
        <v>67.25</v>
      </c>
      <c r="C38" s="18">
        <v>53.98</v>
      </c>
      <c r="D38" s="18">
        <v>82.12</v>
      </c>
    </row>
    <row r="41" spans="1:8" ht="15.75" x14ac:dyDescent="0.4">
      <c r="A41" s="8" t="s">
        <v>0</v>
      </c>
      <c r="B41" s="8" t="s">
        <v>19</v>
      </c>
      <c r="C41" s="8" t="s">
        <v>20</v>
      </c>
      <c r="D41" s="8" t="s">
        <v>12</v>
      </c>
      <c r="E41" s="8" t="s">
        <v>5</v>
      </c>
      <c r="F41" s="1" t="s">
        <v>13</v>
      </c>
      <c r="G41" s="1" t="s">
        <v>14</v>
      </c>
      <c r="H41" s="8" t="s">
        <v>23</v>
      </c>
    </row>
    <row r="42" spans="1:8" x14ac:dyDescent="0.4">
      <c r="A42" s="8">
        <v>1</v>
      </c>
      <c r="B42" s="12">
        <f>-ABS(B33-C33)</f>
        <v>-7.710000000000008</v>
      </c>
      <c r="C42" s="12">
        <f>ABS(D33-C33)</f>
        <v>11.200000000000003</v>
      </c>
      <c r="D42" s="6">
        <f>(B42*C42)/(B42+C42)</f>
        <v>-24.742693409742191</v>
      </c>
      <c r="E42" s="21">
        <f>AVERAGE(D42:D47)</f>
        <v>-24.63143479760511</v>
      </c>
      <c r="F42" s="6">
        <f t="shared" ref="F42:F47" si="10">D42-$E$42</f>
        <v>-0.11125861213708177</v>
      </c>
      <c r="G42" s="13">
        <f>ABS(F42)</f>
        <v>0.11125861213708177</v>
      </c>
      <c r="H42" s="22">
        <f>G48/E42</f>
        <v>-3.948814712454346E-2</v>
      </c>
    </row>
    <row r="43" spans="1:8" x14ac:dyDescent="0.4">
      <c r="A43" s="8">
        <v>2</v>
      </c>
      <c r="B43" s="12">
        <f t="shared" ref="B43:B47" si="11">-ABS(B34-C34)</f>
        <v>-14.450000000000003</v>
      </c>
      <c r="C43" s="12">
        <f t="shared" ref="C43:C47" si="12">ABS(D34-C34)</f>
        <v>31.9</v>
      </c>
      <c r="D43" s="6">
        <f t="shared" ref="D43:D47" si="13">(B43*C43)/(B43+C43)</f>
        <v>-26.41575931232093</v>
      </c>
      <c r="E43" s="21"/>
      <c r="F43" s="6">
        <f t="shared" si="10"/>
        <v>-1.78432451471582</v>
      </c>
      <c r="G43" s="13">
        <f t="shared" ref="G43:G47" si="14">ABS(F43)</f>
        <v>1.78432451471582</v>
      </c>
      <c r="H43" s="22"/>
    </row>
    <row r="44" spans="1:8" x14ac:dyDescent="0.4">
      <c r="A44" s="8">
        <v>3</v>
      </c>
      <c r="B44" s="12">
        <f t="shared" si="11"/>
        <v>-14.280000000000001</v>
      </c>
      <c r="C44" s="12">
        <f t="shared" si="12"/>
        <v>33</v>
      </c>
      <c r="D44" s="6">
        <f t="shared" si="13"/>
        <v>-25.173076923076923</v>
      </c>
      <c r="E44" s="21"/>
      <c r="F44" s="6">
        <f t="shared" si="10"/>
        <v>-0.54164212547181378</v>
      </c>
      <c r="G44" s="13">
        <f t="shared" si="14"/>
        <v>0.54164212547181378</v>
      </c>
      <c r="H44" s="22"/>
    </row>
    <row r="45" spans="1:8" x14ac:dyDescent="0.4">
      <c r="A45" s="8">
        <v>4</v>
      </c>
      <c r="B45" s="12">
        <f t="shared" si="11"/>
        <v>-12.75</v>
      </c>
      <c r="C45" s="12">
        <f t="shared" si="12"/>
        <v>26.5</v>
      </c>
      <c r="D45" s="6">
        <f t="shared" si="13"/>
        <v>-24.572727272727274</v>
      </c>
      <c r="E45" s="21"/>
      <c r="F45" s="6">
        <f t="shared" si="10"/>
        <v>5.8707524877835482E-2</v>
      </c>
      <c r="G45" s="13">
        <f t="shared" si="14"/>
        <v>5.8707524877835482E-2</v>
      </c>
      <c r="H45" s="22"/>
    </row>
    <row r="46" spans="1:8" x14ac:dyDescent="0.4">
      <c r="A46" s="8">
        <v>5</v>
      </c>
      <c r="B46" s="12">
        <f t="shared" si="11"/>
        <v>-8.2099999999999937</v>
      </c>
      <c r="C46" s="12">
        <f t="shared" si="12"/>
        <v>13.180000000000007</v>
      </c>
      <c r="D46" s="6">
        <f t="shared" si="13"/>
        <v>-21.772193158953659</v>
      </c>
      <c r="E46" s="21"/>
      <c r="F46" s="6">
        <f t="shared" si="10"/>
        <v>2.8592416386514508</v>
      </c>
      <c r="G46" s="13">
        <f t="shared" si="14"/>
        <v>2.8592416386514508</v>
      </c>
      <c r="H46" s="22"/>
    </row>
    <row r="47" spans="1:8" x14ac:dyDescent="0.4">
      <c r="A47" s="8">
        <v>6</v>
      </c>
      <c r="B47" s="12">
        <f t="shared" si="11"/>
        <v>-13.270000000000003</v>
      </c>
      <c r="C47" s="12">
        <f t="shared" si="12"/>
        <v>28.140000000000008</v>
      </c>
      <c r="D47" s="6">
        <f t="shared" si="13"/>
        <v>-25.112158708809687</v>
      </c>
      <c r="E47" s="21"/>
      <c r="F47" s="6">
        <f t="shared" si="10"/>
        <v>-0.4807239112045778</v>
      </c>
      <c r="G47" s="13">
        <f t="shared" si="14"/>
        <v>0.4807239112045778</v>
      </c>
      <c r="H47" s="22"/>
    </row>
    <row r="48" spans="1:8" x14ac:dyDescent="0.4">
      <c r="A48" s="8" t="s">
        <v>24</v>
      </c>
      <c r="B48" s="6">
        <f t="shared" ref="B48:C48" si="15">AVERAGE(B42:B47)</f>
        <v>-11.778333333333336</v>
      </c>
      <c r="C48" s="6">
        <f t="shared" si="15"/>
        <v>23.986666666666668</v>
      </c>
      <c r="D48" s="13"/>
      <c r="E48" s="13"/>
      <c r="F48" s="13"/>
      <c r="G48" s="6">
        <f>AVERAGE(G42:G47)</f>
        <v>0.97264972117642989</v>
      </c>
    </row>
    <row r="49" spans="1:7" x14ac:dyDescent="0.4">
      <c r="A49" s="23" t="s">
        <v>22</v>
      </c>
      <c r="B49" s="23"/>
      <c r="C49" s="23"/>
      <c r="D49" s="23"/>
      <c r="E49" s="23"/>
      <c r="F49" s="23"/>
      <c r="G49" s="23"/>
    </row>
  </sheetData>
  <mergeCells count="9">
    <mergeCell ref="A49:G49"/>
    <mergeCell ref="H2:H7"/>
    <mergeCell ref="K22:K27"/>
    <mergeCell ref="H42:H47"/>
    <mergeCell ref="E2:E7"/>
    <mergeCell ref="A9:G9"/>
    <mergeCell ref="H22:H27"/>
    <mergeCell ref="A29:J29"/>
    <mergeCell ref="E42:E4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8" zoomScale="85" zoomScaleNormal="85" workbookViewId="0">
      <selection activeCell="J39" sqref="J39"/>
    </sheetView>
  </sheetViews>
  <sheetFormatPr defaultRowHeight="15" x14ac:dyDescent="0.4"/>
  <cols>
    <col min="1" max="1" width="6.6640625" style="8" bestFit="1" customWidth="1"/>
    <col min="2" max="2" width="9.1328125" style="8" bestFit="1" customWidth="1"/>
    <col min="3" max="3" width="11.1328125" style="8" bestFit="1" customWidth="1"/>
    <col min="4" max="4" width="8.06640625" style="8" bestFit="1" customWidth="1"/>
    <col min="5" max="6" width="8.1328125" style="8" bestFit="1" customWidth="1"/>
    <col min="7" max="7" width="8.06640625" style="8" bestFit="1" customWidth="1"/>
    <col min="8" max="8" width="9.59765625" style="8" bestFit="1" customWidth="1"/>
    <col min="9" max="10" width="8.1328125" style="8" bestFit="1" customWidth="1"/>
    <col min="11" max="16384" width="9.06640625" style="8"/>
  </cols>
  <sheetData>
    <row r="1" spans="1:8" ht="15.7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1" t="s">
        <v>4</v>
      </c>
      <c r="G1" s="1" t="s">
        <v>6</v>
      </c>
      <c r="H1" s="8" t="s">
        <v>23</v>
      </c>
    </row>
    <row r="2" spans="1:8" x14ac:dyDescent="0.4">
      <c r="A2" s="8">
        <v>1</v>
      </c>
      <c r="B2" s="2">
        <v>20.100000000000001</v>
      </c>
      <c r="C2" s="3">
        <v>0</v>
      </c>
      <c r="D2" s="10">
        <f>B2-C2</f>
        <v>20.100000000000001</v>
      </c>
      <c r="E2" s="24">
        <f>AVERAGE(D2:D7)</f>
        <v>19.993333333333332</v>
      </c>
      <c r="F2" s="20">
        <f>D2-$E$2</f>
        <v>0.10666666666666913</v>
      </c>
      <c r="G2" s="8">
        <f>ABS(F2)</f>
        <v>0.10666666666666913</v>
      </c>
      <c r="H2" s="22">
        <f>G8/E2</f>
        <v>4.1124819384239101E-3</v>
      </c>
    </row>
    <row r="3" spans="1:8" x14ac:dyDescent="0.4">
      <c r="A3" s="8">
        <v>2</v>
      </c>
      <c r="B3" s="2">
        <v>22.08</v>
      </c>
      <c r="C3" s="3">
        <v>2</v>
      </c>
      <c r="D3" s="10">
        <f t="shared" ref="D3:D7" si="0">B3-C3</f>
        <v>20.079999999999998</v>
      </c>
      <c r="E3" s="24"/>
      <c r="F3" s="20">
        <f t="shared" ref="F3:F7" si="1">D3-$E$2</f>
        <v>8.6666666666666003E-2</v>
      </c>
      <c r="G3" s="8">
        <f t="shared" ref="G3:G7" si="2">ABS(F3)</f>
        <v>8.6666666666666003E-2</v>
      </c>
      <c r="H3" s="22"/>
    </row>
    <row r="4" spans="1:8" x14ac:dyDescent="0.4">
      <c r="A4" s="8">
        <v>3</v>
      </c>
      <c r="B4" s="2">
        <v>21.04</v>
      </c>
      <c r="C4" s="3">
        <v>1</v>
      </c>
      <c r="D4" s="10">
        <f t="shared" si="0"/>
        <v>20.04</v>
      </c>
      <c r="E4" s="24"/>
      <c r="F4" s="20">
        <f t="shared" si="1"/>
        <v>4.6666666666666856E-2</v>
      </c>
      <c r="G4" s="8">
        <f t="shared" si="2"/>
        <v>4.6666666666666856E-2</v>
      </c>
      <c r="H4" s="22"/>
    </row>
    <row r="5" spans="1:8" x14ac:dyDescent="0.4">
      <c r="A5" s="8">
        <v>4</v>
      </c>
      <c r="B5" s="2">
        <v>24.82</v>
      </c>
      <c r="C5" s="3">
        <v>5</v>
      </c>
      <c r="D5" s="10">
        <f t="shared" si="0"/>
        <v>19.82</v>
      </c>
      <c r="E5" s="24"/>
      <c r="F5" s="20">
        <f t="shared" si="1"/>
        <v>-0.17333333333333201</v>
      </c>
      <c r="G5" s="8">
        <f t="shared" si="2"/>
        <v>0.17333333333333201</v>
      </c>
      <c r="H5" s="22"/>
    </row>
    <row r="6" spans="1:8" x14ac:dyDescent="0.4">
      <c r="A6" s="8">
        <v>5</v>
      </c>
      <c r="B6" s="2">
        <v>24</v>
      </c>
      <c r="C6" s="3">
        <v>4</v>
      </c>
      <c r="D6" s="10">
        <f t="shared" si="0"/>
        <v>20</v>
      </c>
      <c r="E6" s="24"/>
      <c r="F6" s="20">
        <f t="shared" si="1"/>
        <v>6.6666666666677088E-3</v>
      </c>
      <c r="G6" s="8">
        <f t="shared" si="2"/>
        <v>6.6666666666677088E-3</v>
      </c>
      <c r="H6" s="22"/>
    </row>
    <row r="7" spans="1:8" x14ac:dyDescent="0.4">
      <c r="A7" s="8">
        <v>6</v>
      </c>
      <c r="B7" s="2">
        <v>22.92</v>
      </c>
      <c r="C7" s="3">
        <v>3</v>
      </c>
      <c r="D7" s="10">
        <f t="shared" si="0"/>
        <v>19.920000000000002</v>
      </c>
      <c r="E7" s="24"/>
      <c r="F7" s="20">
        <f t="shared" si="1"/>
        <v>-7.3333333333330586E-2</v>
      </c>
      <c r="G7" s="8">
        <f t="shared" si="2"/>
        <v>7.3333333333330586E-2</v>
      </c>
      <c r="H7" s="22"/>
    </row>
    <row r="8" spans="1:8" x14ac:dyDescent="0.4">
      <c r="A8" s="8" t="s">
        <v>24</v>
      </c>
      <c r="B8" s="20">
        <f t="shared" ref="B8:D8" si="3">AVERAGE(B2:B7)</f>
        <v>22.493333333333329</v>
      </c>
      <c r="C8" s="20">
        <f t="shared" si="3"/>
        <v>2.5</v>
      </c>
      <c r="D8" s="20">
        <f t="shared" si="3"/>
        <v>19.993333333333332</v>
      </c>
      <c r="E8" s="11"/>
      <c r="F8" s="11"/>
      <c r="G8" s="20">
        <f>AVERAGE(G2:G7)</f>
        <v>8.2222222222222044E-2</v>
      </c>
    </row>
    <row r="9" spans="1:8" x14ac:dyDescent="0.4">
      <c r="A9" s="23" t="s">
        <v>7</v>
      </c>
      <c r="B9" s="23"/>
      <c r="C9" s="23"/>
      <c r="D9" s="23"/>
      <c r="E9" s="23"/>
      <c r="F9" s="23"/>
      <c r="G9" s="23"/>
    </row>
    <row r="12" spans="1:8" x14ac:dyDescent="0.4">
      <c r="A12" s="8" t="s">
        <v>0</v>
      </c>
      <c r="B12" s="7" t="s">
        <v>8</v>
      </c>
      <c r="C12" s="7" t="s">
        <v>9</v>
      </c>
      <c r="E12" s="7" t="s">
        <v>8</v>
      </c>
      <c r="F12" s="7" t="s">
        <v>9</v>
      </c>
    </row>
    <row r="13" spans="1:8" x14ac:dyDescent="0.4">
      <c r="A13" s="8">
        <v>1</v>
      </c>
      <c r="B13" s="5">
        <v>0</v>
      </c>
      <c r="C13" s="5">
        <v>89.82</v>
      </c>
      <c r="E13" s="5">
        <v>30.62</v>
      </c>
      <c r="F13" s="5">
        <v>59.31</v>
      </c>
    </row>
    <row r="14" spans="1:8" x14ac:dyDescent="0.4">
      <c r="A14" s="8">
        <v>2</v>
      </c>
      <c r="B14" s="5">
        <v>0</v>
      </c>
      <c r="C14" s="5">
        <v>95</v>
      </c>
      <c r="E14" s="5">
        <v>28.96</v>
      </c>
      <c r="F14" s="5">
        <v>66</v>
      </c>
    </row>
    <row r="15" spans="1:8" x14ac:dyDescent="0.4">
      <c r="A15" s="8">
        <v>3</v>
      </c>
      <c r="B15" s="5">
        <v>0</v>
      </c>
      <c r="C15" s="5">
        <v>100</v>
      </c>
      <c r="E15" s="5">
        <v>28.1</v>
      </c>
      <c r="F15" s="5">
        <v>72.11</v>
      </c>
    </row>
    <row r="16" spans="1:8" x14ac:dyDescent="0.4">
      <c r="A16" s="8">
        <v>4</v>
      </c>
      <c r="B16" s="5">
        <v>0</v>
      </c>
      <c r="C16" s="5">
        <v>105</v>
      </c>
      <c r="E16" s="5">
        <v>27.3</v>
      </c>
      <c r="F16" s="5">
        <v>78.12</v>
      </c>
    </row>
    <row r="17" spans="1:11" x14ac:dyDescent="0.4">
      <c r="A17" s="8">
        <v>5</v>
      </c>
      <c r="B17" s="5">
        <v>0</v>
      </c>
      <c r="C17" s="5">
        <v>110</v>
      </c>
      <c r="E17" s="5">
        <v>26.51</v>
      </c>
      <c r="F17" s="5">
        <v>83.6</v>
      </c>
    </row>
    <row r="18" spans="1:11" x14ac:dyDescent="0.4">
      <c r="A18" s="8">
        <v>6</v>
      </c>
      <c r="B18" s="5">
        <v>0</v>
      </c>
      <c r="C18" s="5">
        <v>115</v>
      </c>
      <c r="E18" s="5">
        <v>26.11</v>
      </c>
      <c r="F18" s="5">
        <v>89.21</v>
      </c>
    </row>
    <row r="21" spans="1:11" ht="15.75" x14ac:dyDescent="0.4">
      <c r="A21" s="8" t="s">
        <v>0</v>
      </c>
      <c r="B21" s="8" t="s">
        <v>10</v>
      </c>
      <c r="E21" s="8" t="s">
        <v>11</v>
      </c>
      <c r="G21" s="8" t="s">
        <v>12</v>
      </c>
      <c r="H21" s="8" t="s">
        <v>5</v>
      </c>
      <c r="I21" s="1" t="s">
        <v>4</v>
      </c>
      <c r="J21" s="1" t="s">
        <v>6</v>
      </c>
      <c r="K21" s="8" t="s">
        <v>23</v>
      </c>
    </row>
    <row r="22" spans="1:11" x14ac:dyDescent="0.4">
      <c r="A22" s="8">
        <v>1</v>
      </c>
      <c r="B22" s="12">
        <f>ABS(B13-C13)</f>
        <v>89.82</v>
      </c>
      <c r="E22" s="12">
        <f t="shared" ref="E22:E27" si="4">ABS(E13-F13)</f>
        <v>28.69</v>
      </c>
      <c r="G22" s="19">
        <f>(B22^2-E22^2)/(4*B22)</f>
        <v>20.163984357604093</v>
      </c>
      <c r="H22" s="21">
        <f>AVERAGE(G22:G27)</f>
        <v>20.124839571900456</v>
      </c>
      <c r="I22" s="19">
        <f t="shared" ref="I22:I27" si="5">G22-$H$22</f>
        <v>3.9144785703637552E-2</v>
      </c>
      <c r="J22" s="16">
        <f t="shared" ref="J22:J27" si="6">ABS(I22)</f>
        <v>3.9144785703637552E-2</v>
      </c>
      <c r="K22" s="22">
        <f>J28/H22</f>
        <v>1.4383572837037509E-3</v>
      </c>
    </row>
    <row r="23" spans="1:11" x14ac:dyDescent="0.4">
      <c r="A23" s="8">
        <v>2</v>
      </c>
      <c r="B23" s="12">
        <f t="shared" ref="B23:B27" si="7">ABS(B14-C14)</f>
        <v>95</v>
      </c>
      <c r="E23" s="12">
        <f t="shared" si="4"/>
        <v>37.04</v>
      </c>
      <c r="G23" s="19">
        <f t="shared" ref="G23:G27" si="8">(B23^2-E23^2)/(4*B23)</f>
        <v>20.139574736842107</v>
      </c>
      <c r="H23" s="21"/>
      <c r="I23" s="19">
        <f t="shared" si="5"/>
        <v>1.4735164941651391E-2</v>
      </c>
      <c r="J23" s="16">
        <f t="shared" si="6"/>
        <v>1.4735164941651391E-2</v>
      </c>
      <c r="K23" s="22"/>
    </row>
    <row r="24" spans="1:11" x14ac:dyDescent="0.4">
      <c r="A24" s="8">
        <v>3</v>
      </c>
      <c r="B24" s="12">
        <f t="shared" si="7"/>
        <v>100</v>
      </c>
      <c r="E24" s="12">
        <f t="shared" si="4"/>
        <v>44.01</v>
      </c>
      <c r="G24" s="19">
        <f t="shared" si="8"/>
        <v>20.157799749999999</v>
      </c>
      <c r="H24" s="21"/>
      <c r="I24" s="19">
        <f t="shared" si="5"/>
        <v>3.2960178099543214E-2</v>
      </c>
      <c r="J24" s="16">
        <f t="shared" si="6"/>
        <v>3.2960178099543214E-2</v>
      </c>
      <c r="K24" s="22"/>
    </row>
    <row r="25" spans="1:11" x14ac:dyDescent="0.4">
      <c r="A25" s="8">
        <v>4</v>
      </c>
      <c r="B25" s="12">
        <f t="shared" si="7"/>
        <v>105</v>
      </c>
      <c r="E25" s="12">
        <f t="shared" si="4"/>
        <v>50.820000000000007</v>
      </c>
      <c r="G25" s="19">
        <f t="shared" si="8"/>
        <v>20.100779999999997</v>
      </c>
      <c r="H25" s="21"/>
      <c r="I25" s="19">
        <f t="shared" si="5"/>
        <v>-2.405957190045882E-2</v>
      </c>
      <c r="J25" s="16">
        <f t="shared" si="6"/>
        <v>2.405957190045882E-2</v>
      </c>
      <c r="K25" s="22"/>
    </row>
    <row r="26" spans="1:11" x14ac:dyDescent="0.4">
      <c r="A26" s="8">
        <v>5</v>
      </c>
      <c r="B26" s="12">
        <f t="shared" si="7"/>
        <v>110</v>
      </c>
      <c r="E26" s="12">
        <f t="shared" si="4"/>
        <v>57.089999999999989</v>
      </c>
      <c r="G26" s="19">
        <f t="shared" si="8"/>
        <v>20.092572500000003</v>
      </c>
      <c r="H26" s="21"/>
      <c r="I26" s="19">
        <f t="shared" si="5"/>
        <v>-3.2267071900452748E-2</v>
      </c>
      <c r="J26" s="16">
        <f t="shared" si="6"/>
        <v>3.2267071900452748E-2</v>
      </c>
      <c r="K26" s="22"/>
    </row>
    <row r="27" spans="1:11" x14ac:dyDescent="0.4">
      <c r="A27" s="8">
        <v>6</v>
      </c>
      <c r="B27" s="12">
        <f t="shared" si="7"/>
        <v>115</v>
      </c>
      <c r="E27" s="12">
        <f t="shared" si="4"/>
        <v>63.099999999999994</v>
      </c>
      <c r="G27" s="19">
        <f t="shared" si="8"/>
        <v>20.094326086956524</v>
      </c>
      <c r="H27" s="21"/>
      <c r="I27" s="19">
        <f t="shared" si="5"/>
        <v>-3.0513484943931246E-2</v>
      </c>
      <c r="J27" s="16">
        <f t="shared" si="6"/>
        <v>3.0513484943931246E-2</v>
      </c>
      <c r="K27" s="22"/>
    </row>
    <row r="28" spans="1:11" x14ac:dyDescent="0.4">
      <c r="A28" s="8" t="s">
        <v>24</v>
      </c>
      <c r="B28" s="19">
        <f t="shared" ref="B28:E28" si="9">AVERAGE(B22:B27)</f>
        <v>102.46999999999998</v>
      </c>
      <c r="E28" s="19">
        <f t="shared" si="9"/>
        <v>46.791666666666664</v>
      </c>
      <c r="J28" s="17">
        <f>AVERAGE(J22:J27)</f>
        <v>2.8946709581612495E-2</v>
      </c>
    </row>
    <row r="29" spans="1:11" x14ac:dyDescent="0.4">
      <c r="A29" s="23" t="s">
        <v>15</v>
      </c>
      <c r="B29" s="23"/>
      <c r="C29" s="23"/>
      <c r="D29" s="23"/>
      <c r="E29" s="23"/>
      <c r="F29" s="23"/>
      <c r="G29" s="23"/>
      <c r="H29" s="23"/>
      <c r="I29" s="23"/>
      <c r="J29" s="23"/>
    </row>
    <row r="32" spans="1:11" x14ac:dyDescent="0.4">
      <c r="A32" s="8" t="s">
        <v>0</v>
      </c>
      <c r="B32" s="7" t="s">
        <v>16</v>
      </c>
      <c r="C32" s="7" t="s">
        <v>17</v>
      </c>
      <c r="D32" s="7" t="s">
        <v>2</v>
      </c>
    </row>
    <row r="33" spans="1:8" x14ac:dyDescent="0.4">
      <c r="A33" s="8">
        <v>1</v>
      </c>
      <c r="B33" s="18">
        <v>62.85</v>
      </c>
      <c r="C33" s="18">
        <v>48.4</v>
      </c>
      <c r="D33" s="18">
        <v>80.3</v>
      </c>
    </row>
    <row r="34" spans="1:8" x14ac:dyDescent="0.4">
      <c r="A34" s="8">
        <v>2</v>
      </c>
      <c r="B34" s="18">
        <v>64.75</v>
      </c>
      <c r="C34" s="18">
        <v>52</v>
      </c>
      <c r="D34" s="18">
        <v>78.5</v>
      </c>
    </row>
    <row r="35" spans="1:8" x14ac:dyDescent="0.4">
      <c r="A35" s="8">
        <v>3</v>
      </c>
      <c r="B35" s="18">
        <v>65.28</v>
      </c>
      <c r="C35" s="18">
        <v>51</v>
      </c>
      <c r="D35" s="18">
        <v>84</v>
      </c>
    </row>
    <row r="36" spans="1:8" x14ac:dyDescent="0.4">
      <c r="A36" s="8">
        <v>4</v>
      </c>
      <c r="B36" s="18">
        <v>67.25</v>
      </c>
      <c r="C36" s="18">
        <v>53.98</v>
      </c>
      <c r="D36" s="18">
        <v>82.12</v>
      </c>
    </row>
    <row r="37" spans="1:8" x14ac:dyDescent="0.4">
      <c r="A37" s="8">
        <v>5</v>
      </c>
      <c r="B37" s="18">
        <v>73.790000000000006</v>
      </c>
      <c r="C37" s="18">
        <v>82</v>
      </c>
      <c r="D37" s="18">
        <v>95.18</v>
      </c>
    </row>
    <row r="38" spans="1:8" x14ac:dyDescent="0.4">
      <c r="A38" s="8">
        <v>6</v>
      </c>
      <c r="B38" s="18">
        <v>74.989999999999995</v>
      </c>
      <c r="C38" s="18">
        <v>82.7</v>
      </c>
      <c r="D38" s="18">
        <v>93.9</v>
      </c>
    </row>
    <row r="41" spans="1:8" ht="15.75" x14ac:dyDescent="0.4">
      <c r="A41" s="8" t="s">
        <v>0</v>
      </c>
      <c r="B41" s="8" t="s">
        <v>19</v>
      </c>
      <c r="C41" s="8" t="s">
        <v>20</v>
      </c>
      <c r="D41" s="8" t="s">
        <v>12</v>
      </c>
      <c r="E41" s="8" t="s">
        <v>5</v>
      </c>
      <c r="F41" s="1" t="s">
        <v>4</v>
      </c>
      <c r="G41" s="1" t="s">
        <v>6</v>
      </c>
      <c r="H41" s="8" t="s">
        <v>23</v>
      </c>
    </row>
    <row r="42" spans="1:8" x14ac:dyDescent="0.4">
      <c r="A42" s="8">
        <v>1</v>
      </c>
      <c r="B42" s="12">
        <f>-ABS(B33-C33)</f>
        <v>-14.450000000000003</v>
      </c>
      <c r="C42" s="12">
        <f>ABS(D33-C33)</f>
        <v>31.9</v>
      </c>
      <c r="D42" s="19">
        <f>(B42*C42)/(B42+C42)</f>
        <v>-26.41575931232093</v>
      </c>
      <c r="E42" s="21">
        <f>AVERAGE(D42:D47)</f>
        <v>-24.63143479760511</v>
      </c>
      <c r="F42" s="19">
        <f t="shared" ref="F42:F47" si="10">D42-$E$42</f>
        <v>-1.78432451471582</v>
      </c>
      <c r="G42" s="13">
        <f>ABS(F42)</f>
        <v>1.78432451471582</v>
      </c>
      <c r="H42" s="22">
        <f>G48/E42</f>
        <v>-3.948814712454346E-2</v>
      </c>
    </row>
    <row r="43" spans="1:8" x14ac:dyDescent="0.4">
      <c r="A43" s="8">
        <v>2</v>
      </c>
      <c r="B43" s="12">
        <f t="shared" ref="B43:B47" si="11">-ABS(B34-C34)</f>
        <v>-12.75</v>
      </c>
      <c r="C43" s="12">
        <f t="shared" ref="C43:C47" si="12">ABS(D34-C34)</f>
        <v>26.5</v>
      </c>
      <c r="D43" s="19">
        <f t="shared" ref="D43:D47" si="13">(B43*C43)/(B43+C43)</f>
        <v>-24.572727272727274</v>
      </c>
      <c r="E43" s="21"/>
      <c r="F43" s="19">
        <f t="shared" si="10"/>
        <v>5.8707524877835482E-2</v>
      </c>
      <c r="G43" s="13">
        <f t="shared" ref="G43:G47" si="14">ABS(F43)</f>
        <v>5.8707524877835482E-2</v>
      </c>
      <c r="H43" s="22"/>
    </row>
    <row r="44" spans="1:8" x14ac:dyDescent="0.4">
      <c r="A44" s="8">
        <v>3</v>
      </c>
      <c r="B44" s="12">
        <f t="shared" si="11"/>
        <v>-14.280000000000001</v>
      </c>
      <c r="C44" s="12">
        <f t="shared" si="12"/>
        <v>33</v>
      </c>
      <c r="D44" s="19">
        <f t="shared" si="13"/>
        <v>-25.173076923076923</v>
      </c>
      <c r="E44" s="21"/>
      <c r="F44" s="19">
        <f t="shared" si="10"/>
        <v>-0.54164212547181378</v>
      </c>
      <c r="G44" s="13">
        <f t="shared" si="14"/>
        <v>0.54164212547181378</v>
      </c>
      <c r="H44" s="22"/>
    </row>
    <row r="45" spans="1:8" x14ac:dyDescent="0.4">
      <c r="A45" s="8">
        <v>4</v>
      </c>
      <c r="B45" s="12">
        <f t="shared" si="11"/>
        <v>-13.270000000000003</v>
      </c>
      <c r="C45" s="12">
        <f t="shared" si="12"/>
        <v>28.140000000000008</v>
      </c>
      <c r="D45" s="19">
        <f t="shared" si="13"/>
        <v>-25.112158708809687</v>
      </c>
      <c r="E45" s="21"/>
      <c r="F45" s="19">
        <f t="shared" si="10"/>
        <v>-0.4807239112045778</v>
      </c>
      <c r="G45" s="13">
        <f t="shared" si="14"/>
        <v>0.4807239112045778</v>
      </c>
      <c r="H45" s="22"/>
    </row>
    <row r="46" spans="1:8" x14ac:dyDescent="0.4">
      <c r="A46" s="8">
        <v>5</v>
      </c>
      <c r="B46" s="12">
        <f t="shared" si="11"/>
        <v>-8.2099999999999937</v>
      </c>
      <c r="C46" s="12">
        <f t="shared" si="12"/>
        <v>13.180000000000007</v>
      </c>
      <c r="D46" s="19">
        <f t="shared" si="13"/>
        <v>-21.772193158953659</v>
      </c>
      <c r="E46" s="21"/>
      <c r="F46" s="19">
        <f t="shared" si="10"/>
        <v>2.8592416386514508</v>
      </c>
      <c r="G46" s="13">
        <f t="shared" si="14"/>
        <v>2.8592416386514508</v>
      </c>
      <c r="H46" s="22"/>
    </row>
    <row r="47" spans="1:8" x14ac:dyDescent="0.4">
      <c r="A47" s="8">
        <v>6</v>
      </c>
      <c r="B47" s="12">
        <f t="shared" si="11"/>
        <v>-7.710000000000008</v>
      </c>
      <c r="C47" s="12">
        <f t="shared" si="12"/>
        <v>11.200000000000003</v>
      </c>
      <c r="D47" s="19">
        <f t="shared" si="13"/>
        <v>-24.742693409742191</v>
      </c>
      <c r="E47" s="21"/>
      <c r="F47" s="19">
        <f t="shared" si="10"/>
        <v>-0.11125861213708177</v>
      </c>
      <c r="G47" s="13">
        <f t="shared" si="14"/>
        <v>0.11125861213708177</v>
      </c>
      <c r="H47" s="22"/>
    </row>
    <row r="48" spans="1:8" x14ac:dyDescent="0.4">
      <c r="A48" s="8" t="s">
        <v>24</v>
      </c>
      <c r="B48" s="19">
        <f t="shared" ref="B48:C48" si="15">AVERAGE(B42:B47)</f>
        <v>-11.778333333333336</v>
      </c>
      <c r="C48" s="19">
        <f t="shared" si="15"/>
        <v>23.986666666666668</v>
      </c>
      <c r="D48" s="13"/>
      <c r="E48" s="13"/>
      <c r="F48" s="13"/>
      <c r="G48" s="19">
        <f>AVERAGE(G42:G47)</f>
        <v>0.97264972117642989</v>
      </c>
    </row>
    <row r="49" spans="1:7" x14ac:dyDescent="0.4">
      <c r="A49" s="23" t="s">
        <v>22</v>
      </c>
      <c r="B49" s="23"/>
      <c r="C49" s="23"/>
      <c r="D49" s="23"/>
      <c r="E49" s="23"/>
      <c r="F49" s="23"/>
      <c r="G49" s="23"/>
    </row>
  </sheetData>
  <sortState ref="B33:D38">
    <sortCondition ref="B33"/>
  </sortState>
  <mergeCells count="9">
    <mergeCell ref="E42:E47"/>
    <mergeCell ref="H42:H47"/>
    <mergeCell ref="A49:G49"/>
    <mergeCell ref="E2:E7"/>
    <mergeCell ref="H2:H7"/>
    <mergeCell ref="A9:G9"/>
    <mergeCell ref="H22:H27"/>
    <mergeCell ref="K22:K27"/>
    <mergeCell ref="A29:J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1" zoomScale="75" zoomScaleNormal="75" workbookViewId="0">
      <selection activeCell="K37" sqref="K37"/>
    </sheetView>
  </sheetViews>
  <sheetFormatPr defaultRowHeight="15" x14ac:dyDescent="0.4"/>
  <cols>
    <col min="1" max="1" width="6.796875" style="8" bestFit="1" customWidth="1"/>
    <col min="2" max="2" width="9.1328125" style="8" bestFit="1" customWidth="1"/>
    <col min="3" max="3" width="11.1328125" style="8" bestFit="1" customWidth="1"/>
    <col min="4" max="10" width="8.1328125" style="8" bestFit="1" customWidth="1"/>
    <col min="11" max="16384" width="9.06640625" style="8"/>
  </cols>
  <sheetData>
    <row r="1" spans="1:8" ht="15.7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1" t="s">
        <v>4</v>
      </c>
      <c r="G1" s="1" t="s">
        <v>6</v>
      </c>
      <c r="H1" s="8" t="s">
        <v>23</v>
      </c>
    </row>
    <row r="2" spans="1:8" x14ac:dyDescent="0.4">
      <c r="A2" s="8">
        <v>1</v>
      </c>
      <c r="B2" s="2"/>
      <c r="C2" s="3"/>
      <c r="D2" s="10">
        <f>B2-C2</f>
        <v>0</v>
      </c>
      <c r="E2" s="24">
        <f>AVERAGE(D2:D7)</f>
        <v>0</v>
      </c>
      <c r="F2" s="4">
        <f>D2-$E$2</f>
        <v>0</v>
      </c>
      <c r="G2" s="8">
        <f>ABS(F2)</f>
        <v>0</v>
      </c>
      <c r="H2" s="22" t="e">
        <f>G8/E2</f>
        <v>#DIV/0!</v>
      </c>
    </row>
    <row r="3" spans="1:8" x14ac:dyDescent="0.4">
      <c r="A3" s="8">
        <v>2</v>
      </c>
      <c r="B3" s="2"/>
      <c r="C3" s="3"/>
      <c r="D3" s="10">
        <f t="shared" ref="D3:D7" si="0">B3-C3</f>
        <v>0</v>
      </c>
      <c r="E3" s="24"/>
      <c r="F3" s="4">
        <f t="shared" ref="F3:F7" si="1">D3-$E$2</f>
        <v>0</v>
      </c>
      <c r="G3" s="8">
        <f t="shared" ref="G3:G7" si="2">ABS(F3)</f>
        <v>0</v>
      </c>
      <c r="H3" s="22"/>
    </row>
    <row r="4" spans="1:8" x14ac:dyDescent="0.4">
      <c r="A4" s="8">
        <v>3</v>
      </c>
      <c r="B4" s="2"/>
      <c r="C4" s="3"/>
      <c r="D4" s="10">
        <f t="shared" si="0"/>
        <v>0</v>
      </c>
      <c r="E4" s="24"/>
      <c r="F4" s="4">
        <f t="shared" si="1"/>
        <v>0</v>
      </c>
      <c r="G4" s="8">
        <f t="shared" si="2"/>
        <v>0</v>
      </c>
      <c r="H4" s="22"/>
    </row>
    <row r="5" spans="1:8" x14ac:dyDescent="0.4">
      <c r="A5" s="8">
        <v>4</v>
      </c>
      <c r="B5" s="2"/>
      <c r="C5" s="3"/>
      <c r="D5" s="10">
        <f t="shared" si="0"/>
        <v>0</v>
      </c>
      <c r="E5" s="24"/>
      <c r="F5" s="4">
        <f t="shared" si="1"/>
        <v>0</v>
      </c>
      <c r="G5" s="8">
        <f t="shared" si="2"/>
        <v>0</v>
      </c>
      <c r="H5" s="22"/>
    </row>
    <row r="6" spans="1:8" x14ac:dyDescent="0.4">
      <c r="A6" s="8">
        <v>5</v>
      </c>
      <c r="B6" s="2"/>
      <c r="C6" s="3"/>
      <c r="D6" s="10">
        <f t="shared" si="0"/>
        <v>0</v>
      </c>
      <c r="E6" s="24"/>
      <c r="F6" s="4">
        <f t="shared" si="1"/>
        <v>0</v>
      </c>
      <c r="G6" s="8">
        <f t="shared" si="2"/>
        <v>0</v>
      </c>
      <c r="H6" s="22"/>
    </row>
    <row r="7" spans="1:8" x14ac:dyDescent="0.4">
      <c r="A7" s="8">
        <v>6</v>
      </c>
      <c r="B7" s="2"/>
      <c r="C7" s="3"/>
      <c r="D7" s="10">
        <f t="shared" si="0"/>
        <v>0</v>
      </c>
      <c r="E7" s="24"/>
      <c r="F7" s="4">
        <f t="shared" si="1"/>
        <v>0</v>
      </c>
      <c r="G7" s="8">
        <f t="shared" si="2"/>
        <v>0</v>
      </c>
      <c r="H7" s="22"/>
    </row>
    <row r="8" spans="1:8" x14ac:dyDescent="0.4">
      <c r="A8" s="8" t="s">
        <v>24</v>
      </c>
      <c r="B8" s="4" t="e">
        <f t="shared" ref="B8" si="3">AVERAGE(B2:B7)</f>
        <v>#DIV/0!</v>
      </c>
      <c r="C8" s="4" t="e">
        <f t="shared" ref="C8" si="4">AVERAGE(C2:C7)</f>
        <v>#DIV/0!</v>
      </c>
      <c r="D8" s="4">
        <f t="shared" ref="D8" si="5">AVERAGE(D2:D7)</f>
        <v>0</v>
      </c>
      <c r="E8" s="11"/>
      <c r="F8" s="11"/>
      <c r="G8" s="4">
        <f>AVERAGE(G2:G7)</f>
        <v>0</v>
      </c>
    </row>
    <row r="9" spans="1:8" x14ac:dyDescent="0.4">
      <c r="A9" s="23" t="s">
        <v>7</v>
      </c>
      <c r="B9" s="23"/>
      <c r="C9" s="23"/>
      <c r="D9" s="23"/>
      <c r="E9" s="23"/>
      <c r="F9" s="23"/>
      <c r="G9" s="23"/>
    </row>
    <row r="12" spans="1:8" x14ac:dyDescent="0.4">
      <c r="A12" s="8" t="s">
        <v>0</v>
      </c>
      <c r="B12" s="7" t="s">
        <v>8</v>
      </c>
      <c r="C12" s="7" t="s">
        <v>9</v>
      </c>
      <c r="E12" s="7" t="s">
        <v>8</v>
      </c>
      <c r="F12" s="7" t="s">
        <v>9</v>
      </c>
    </row>
    <row r="13" spans="1:8" x14ac:dyDescent="0.4">
      <c r="A13" s="8">
        <v>1</v>
      </c>
      <c r="B13" s="5"/>
      <c r="C13" s="5"/>
      <c r="E13" s="5"/>
      <c r="F13" s="5"/>
    </row>
    <row r="14" spans="1:8" x14ac:dyDescent="0.4">
      <c r="A14" s="8">
        <v>2</v>
      </c>
      <c r="B14" s="5"/>
      <c r="C14" s="5"/>
      <c r="E14" s="5"/>
      <c r="F14" s="5"/>
    </row>
    <row r="15" spans="1:8" x14ac:dyDescent="0.4">
      <c r="A15" s="8">
        <v>3</v>
      </c>
      <c r="B15" s="5"/>
      <c r="C15" s="5"/>
      <c r="E15" s="5"/>
      <c r="F15" s="5"/>
    </row>
    <row r="16" spans="1:8" x14ac:dyDescent="0.4">
      <c r="A16" s="8">
        <v>4</v>
      </c>
      <c r="B16" s="5"/>
      <c r="C16" s="5"/>
      <c r="E16" s="5"/>
      <c r="F16" s="5"/>
    </row>
    <row r="17" spans="1:11" x14ac:dyDescent="0.4">
      <c r="A17" s="8">
        <v>5</v>
      </c>
      <c r="B17" s="5"/>
      <c r="C17" s="5"/>
      <c r="E17" s="5"/>
      <c r="F17" s="5"/>
    </row>
    <row r="18" spans="1:11" x14ac:dyDescent="0.4">
      <c r="A18" s="8">
        <v>6</v>
      </c>
      <c r="B18" s="5"/>
      <c r="C18" s="5"/>
      <c r="E18" s="5"/>
      <c r="F18" s="5"/>
    </row>
    <row r="21" spans="1:11" ht="15.75" x14ac:dyDescent="0.4">
      <c r="A21" s="8" t="s">
        <v>0</v>
      </c>
      <c r="B21" s="8" t="s">
        <v>10</v>
      </c>
      <c r="E21" s="8" t="s">
        <v>11</v>
      </c>
      <c r="G21" s="8" t="s">
        <v>12</v>
      </c>
      <c r="H21" s="8" t="s">
        <v>5</v>
      </c>
      <c r="I21" s="1" t="s">
        <v>13</v>
      </c>
      <c r="J21" s="1" t="s">
        <v>14</v>
      </c>
      <c r="K21" s="8" t="s">
        <v>23</v>
      </c>
    </row>
    <row r="22" spans="1:11" x14ac:dyDescent="0.4">
      <c r="A22" s="8">
        <v>1</v>
      </c>
      <c r="B22" s="12">
        <f>ABS(B13-C13)</f>
        <v>0</v>
      </c>
      <c r="E22" s="12">
        <f t="shared" ref="E22:E27" si="6">ABS(E13-F13)</f>
        <v>0</v>
      </c>
      <c r="G22" s="6" t="e">
        <f>(B22^2-E22^2)/(4*B22)</f>
        <v>#DIV/0!</v>
      </c>
      <c r="H22" s="21" t="e">
        <f>AVERAGE(G22:G27)</f>
        <v>#DIV/0!</v>
      </c>
      <c r="I22" s="6" t="e">
        <f t="shared" ref="I22:I27" si="7">G22-$H$22</f>
        <v>#DIV/0!</v>
      </c>
      <c r="J22" s="8" t="e">
        <f t="shared" ref="J22:J27" si="8">ABS(I22)</f>
        <v>#DIV/0!</v>
      </c>
      <c r="K22" s="22" t="e">
        <f>J28/H22</f>
        <v>#DIV/0!</v>
      </c>
    </row>
    <row r="23" spans="1:11" x14ac:dyDescent="0.4">
      <c r="A23" s="8">
        <v>2</v>
      </c>
      <c r="B23" s="12">
        <f t="shared" ref="B23:B27" si="9">ABS(B14-C14)</f>
        <v>0</v>
      </c>
      <c r="E23" s="12">
        <f t="shared" si="6"/>
        <v>0</v>
      </c>
      <c r="G23" s="6" t="e">
        <f t="shared" ref="G23:G27" si="10">(B23^2-E23^2)/(4*B23)</f>
        <v>#DIV/0!</v>
      </c>
      <c r="H23" s="21"/>
      <c r="I23" s="6" t="e">
        <f t="shared" si="7"/>
        <v>#DIV/0!</v>
      </c>
      <c r="J23" s="8" t="e">
        <f t="shared" si="8"/>
        <v>#DIV/0!</v>
      </c>
      <c r="K23" s="22"/>
    </row>
    <row r="24" spans="1:11" x14ac:dyDescent="0.4">
      <c r="A24" s="8">
        <v>3</v>
      </c>
      <c r="B24" s="12">
        <f t="shared" si="9"/>
        <v>0</v>
      </c>
      <c r="E24" s="12">
        <f t="shared" si="6"/>
        <v>0</v>
      </c>
      <c r="G24" s="6" t="e">
        <f t="shared" si="10"/>
        <v>#DIV/0!</v>
      </c>
      <c r="H24" s="21"/>
      <c r="I24" s="6" t="e">
        <f t="shared" si="7"/>
        <v>#DIV/0!</v>
      </c>
      <c r="J24" s="8" t="e">
        <f t="shared" si="8"/>
        <v>#DIV/0!</v>
      </c>
      <c r="K24" s="22"/>
    </row>
    <row r="25" spans="1:11" x14ac:dyDescent="0.4">
      <c r="A25" s="8">
        <v>4</v>
      </c>
      <c r="B25" s="12">
        <f t="shared" si="9"/>
        <v>0</v>
      </c>
      <c r="E25" s="12">
        <f t="shared" si="6"/>
        <v>0</v>
      </c>
      <c r="G25" s="6" t="e">
        <f t="shared" si="10"/>
        <v>#DIV/0!</v>
      </c>
      <c r="H25" s="21"/>
      <c r="I25" s="6" t="e">
        <f t="shared" si="7"/>
        <v>#DIV/0!</v>
      </c>
      <c r="J25" s="8" t="e">
        <f t="shared" si="8"/>
        <v>#DIV/0!</v>
      </c>
      <c r="K25" s="22"/>
    </row>
    <row r="26" spans="1:11" x14ac:dyDescent="0.4">
      <c r="A26" s="8">
        <v>5</v>
      </c>
      <c r="B26" s="12">
        <f t="shared" si="9"/>
        <v>0</v>
      </c>
      <c r="E26" s="12">
        <f t="shared" si="6"/>
        <v>0</v>
      </c>
      <c r="G26" s="6" t="e">
        <f t="shared" si="10"/>
        <v>#DIV/0!</v>
      </c>
      <c r="H26" s="21"/>
      <c r="I26" s="6" t="e">
        <f t="shared" si="7"/>
        <v>#DIV/0!</v>
      </c>
      <c r="J26" s="8" t="e">
        <f t="shared" si="8"/>
        <v>#DIV/0!</v>
      </c>
      <c r="K26" s="22"/>
    </row>
    <row r="27" spans="1:11" x14ac:dyDescent="0.4">
      <c r="A27" s="8">
        <v>6</v>
      </c>
      <c r="B27" s="12">
        <f t="shared" si="9"/>
        <v>0</v>
      </c>
      <c r="E27" s="12">
        <f t="shared" si="6"/>
        <v>0</v>
      </c>
      <c r="G27" s="6" t="e">
        <f t="shared" si="10"/>
        <v>#DIV/0!</v>
      </c>
      <c r="H27" s="21"/>
      <c r="I27" s="6" t="e">
        <f t="shared" si="7"/>
        <v>#DIV/0!</v>
      </c>
      <c r="J27" s="8" t="e">
        <f t="shared" si="8"/>
        <v>#DIV/0!</v>
      </c>
      <c r="K27" s="22"/>
    </row>
    <row r="28" spans="1:11" x14ac:dyDescent="0.4">
      <c r="A28" s="8" t="s">
        <v>24</v>
      </c>
      <c r="B28" s="6">
        <f t="shared" ref="B28:E28" si="11">AVERAGE(B22:B27)</f>
        <v>0</v>
      </c>
      <c r="E28" s="6">
        <f t="shared" si="11"/>
        <v>0</v>
      </c>
      <c r="J28" s="9" t="e">
        <f>AVERAGE(J22:J27)</f>
        <v>#DIV/0!</v>
      </c>
    </row>
    <row r="29" spans="1:11" x14ac:dyDescent="0.4">
      <c r="A29" s="23" t="s">
        <v>15</v>
      </c>
      <c r="B29" s="23"/>
      <c r="C29" s="23"/>
      <c r="D29" s="23"/>
      <c r="E29" s="23"/>
      <c r="F29" s="23"/>
      <c r="G29" s="23"/>
      <c r="H29" s="23"/>
      <c r="I29" s="23"/>
      <c r="J29" s="23"/>
    </row>
    <row r="32" spans="1:11" x14ac:dyDescent="0.4">
      <c r="A32" s="8" t="s">
        <v>0</v>
      </c>
      <c r="B32" s="7" t="s">
        <v>16</v>
      </c>
      <c r="C32" s="7" t="s">
        <v>17</v>
      </c>
      <c r="D32" s="7" t="s">
        <v>18</v>
      </c>
    </row>
    <row r="33" spans="1:8" x14ac:dyDescent="0.4">
      <c r="A33" s="8">
        <v>1</v>
      </c>
      <c r="B33" s="7"/>
      <c r="C33" s="7"/>
      <c r="D33" s="7"/>
    </row>
    <row r="34" spans="1:8" x14ac:dyDescent="0.4">
      <c r="A34" s="8">
        <v>2</v>
      </c>
      <c r="B34" s="7"/>
      <c r="C34" s="7"/>
      <c r="D34" s="7"/>
    </row>
    <row r="35" spans="1:8" x14ac:dyDescent="0.4">
      <c r="A35" s="8">
        <v>3</v>
      </c>
      <c r="B35" s="7"/>
      <c r="C35" s="7"/>
      <c r="D35" s="7"/>
    </row>
    <row r="36" spans="1:8" x14ac:dyDescent="0.4">
      <c r="A36" s="8">
        <v>4</v>
      </c>
      <c r="B36" s="7"/>
      <c r="C36" s="7"/>
      <c r="D36" s="7"/>
    </row>
    <row r="37" spans="1:8" x14ac:dyDescent="0.4">
      <c r="A37" s="8">
        <v>5</v>
      </c>
      <c r="B37" s="7"/>
      <c r="C37" s="7"/>
      <c r="D37" s="7"/>
    </row>
    <row r="38" spans="1:8" x14ac:dyDescent="0.4">
      <c r="A38" s="8">
        <v>6</v>
      </c>
      <c r="B38" s="7"/>
      <c r="C38" s="7"/>
      <c r="D38" s="7"/>
    </row>
    <row r="41" spans="1:8" ht="15.75" x14ac:dyDescent="0.4">
      <c r="A41" s="8" t="s">
        <v>0</v>
      </c>
      <c r="B41" s="8" t="s">
        <v>19</v>
      </c>
      <c r="C41" s="8" t="s">
        <v>20</v>
      </c>
      <c r="D41" s="8" t="s">
        <v>21</v>
      </c>
      <c r="E41" s="8" t="s">
        <v>5</v>
      </c>
      <c r="F41" s="1" t="s">
        <v>13</v>
      </c>
      <c r="G41" s="1" t="s">
        <v>14</v>
      </c>
      <c r="H41" s="8" t="s">
        <v>23</v>
      </c>
    </row>
    <row r="42" spans="1:8" x14ac:dyDescent="0.4">
      <c r="A42" s="8">
        <v>1</v>
      </c>
      <c r="B42" s="12">
        <f>-ABS(B33-C33)</f>
        <v>0</v>
      </c>
      <c r="C42" s="12">
        <f>ABS(D33-C33)</f>
        <v>0</v>
      </c>
      <c r="D42" s="6" t="e">
        <f>(B42*C42)/(B42+C42)</f>
        <v>#DIV/0!</v>
      </c>
      <c r="E42" s="21" t="e">
        <f>AVERAGE(D42:D47)</f>
        <v>#DIV/0!</v>
      </c>
      <c r="F42" s="6" t="e">
        <f t="shared" ref="F42:F47" si="12">D42-$E$42</f>
        <v>#DIV/0!</v>
      </c>
      <c r="G42" s="13" t="e">
        <f>ABS(F42)</f>
        <v>#DIV/0!</v>
      </c>
      <c r="H42" s="25" t="e">
        <f>G48/E42</f>
        <v>#DIV/0!</v>
      </c>
    </row>
    <row r="43" spans="1:8" x14ac:dyDescent="0.4">
      <c r="A43" s="8">
        <v>2</v>
      </c>
      <c r="B43" s="12">
        <f t="shared" ref="B43:B47" si="13">-ABS(B34-C34)</f>
        <v>0</v>
      </c>
      <c r="C43" s="12">
        <f t="shared" ref="C43:C47" si="14">ABS(D34-C34)</f>
        <v>0</v>
      </c>
      <c r="D43" s="6" t="e">
        <f t="shared" ref="D43:D47" si="15">(B43*C43)/(B43+C43)</f>
        <v>#DIV/0!</v>
      </c>
      <c r="E43" s="21"/>
      <c r="F43" s="6" t="e">
        <f t="shared" si="12"/>
        <v>#DIV/0!</v>
      </c>
      <c r="G43" s="13" t="e">
        <f t="shared" ref="G43:G47" si="16">ABS(F43)</f>
        <v>#DIV/0!</v>
      </c>
      <c r="H43" s="25"/>
    </row>
    <row r="44" spans="1:8" x14ac:dyDescent="0.4">
      <c r="A44" s="8">
        <v>3</v>
      </c>
      <c r="B44" s="12">
        <f t="shared" si="13"/>
        <v>0</v>
      </c>
      <c r="C44" s="12">
        <f t="shared" si="14"/>
        <v>0</v>
      </c>
      <c r="D44" s="6" t="e">
        <f t="shared" si="15"/>
        <v>#DIV/0!</v>
      </c>
      <c r="E44" s="21"/>
      <c r="F44" s="6" t="e">
        <f t="shared" si="12"/>
        <v>#DIV/0!</v>
      </c>
      <c r="G44" s="13" t="e">
        <f t="shared" si="16"/>
        <v>#DIV/0!</v>
      </c>
      <c r="H44" s="25"/>
    </row>
    <row r="45" spans="1:8" x14ac:dyDescent="0.4">
      <c r="A45" s="8">
        <v>4</v>
      </c>
      <c r="B45" s="12">
        <f t="shared" si="13"/>
        <v>0</v>
      </c>
      <c r="C45" s="12">
        <f t="shared" si="14"/>
        <v>0</v>
      </c>
      <c r="D45" s="6" t="e">
        <f t="shared" si="15"/>
        <v>#DIV/0!</v>
      </c>
      <c r="E45" s="21"/>
      <c r="F45" s="6" t="e">
        <f t="shared" si="12"/>
        <v>#DIV/0!</v>
      </c>
      <c r="G45" s="13" t="e">
        <f t="shared" si="16"/>
        <v>#DIV/0!</v>
      </c>
      <c r="H45" s="25"/>
    </row>
    <row r="46" spans="1:8" x14ac:dyDescent="0.4">
      <c r="A46" s="8">
        <v>5</v>
      </c>
      <c r="B46" s="12">
        <f t="shared" si="13"/>
        <v>0</v>
      </c>
      <c r="C46" s="12">
        <f t="shared" si="14"/>
        <v>0</v>
      </c>
      <c r="D46" s="6" t="e">
        <f t="shared" si="15"/>
        <v>#DIV/0!</v>
      </c>
      <c r="E46" s="21"/>
      <c r="F46" s="6" t="e">
        <f t="shared" si="12"/>
        <v>#DIV/0!</v>
      </c>
      <c r="G46" s="13" t="e">
        <f t="shared" si="16"/>
        <v>#DIV/0!</v>
      </c>
      <c r="H46" s="25"/>
    </row>
    <row r="47" spans="1:8" x14ac:dyDescent="0.4">
      <c r="A47" s="8">
        <v>6</v>
      </c>
      <c r="B47" s="12">
        <f t="shared" si="13"/>
        <v>0</v>
      </c>
      <c r="C47" s="12">
        <f t="shared" si="14"/>
        <v>0</v>
      </c>
      <c r="D47" s="6" t="e">
        <f t="shared" si="15"/>
        <v>#DIV/0!</v>
      </c>
      <c r="E47" s="21"/>
      <c r="F47" s="6" t="e">
        <f t="shared" si="12"/>
        <v>#DIV/0!</v>
      </c>
      <c r="G47" s="13" t="e">
        <f t="shared" si="16"/>
        <v>#DIV/0!</v>
      </c>
      <c r="H47" s="25"/>
    </row>
    <row r="48" spans="1:8" x14ac:dyDescent="0.4">
      <c r="A48" s="8" t="s">
        <v>24</v>
      </c>
      <c r="B48" s="6">
        <f t="shared" ref="B48:C48" si="17">AVERAGE(B42:B47)</f>
        <v>0</v>
      </c>
      <c r="C48" s="6">
        <f t="shared" si="17"/>
        <v>0</v>
      </c>
      <c r="D48" s="13"/>
      <c r="E48" s="13"/>
      <c r="F48" s="13"/>
      <c r="G48" s="6" t="e">
        <f>AVERAGE(G42:G47)</f>
        <v>#DIV/0!</v>
      </c>
    </row>
    <row r="49" spans="1:7" x14ac:dyDescent="0.4">
      <c r="A49" s="23" t="s">
        <v>22</v>
      </c>
      <c r="B49" s="23"/>
      <c r="C49" s="23"/>
      <c r="D49" s="23"/>
      <c r="E49" s="23"/>
      <c r="F49" s="23"/>
      <c r="G49" s="23"/>
    </row>
  </sheetData>
  <sheetProtection algorithmName="SHA-512" hashValue="8cxYF79q7WXA3ETMSdOBGOujZWoalbU8t+Aq6N7DegXbAQMiVrAo2E2c7RoLQBJItngiWAzv+bTDzN28m07xNg==" saltValue="YOpqrHZGF41PBaC0rzx5gA==" spinCount="100000" sheet="1" objects="1" scenarios="1"/>
  <mergeCells count="9">
    <mergeCell ref="K22:K27"/>
    <mergeCell ref="H42:H47"/>
    <mergeCell ref="E42:E47"/>
    <mergeCell ref="A49:G49"/>
    <mergeCell ref="E2:E7"/>
    <mergeCell ref="A9:G9"/>
    <mergeCell ref="H22:H27"/>
    <mergeCell ref="A29:J29"/>
    <mergeCell ref="H2:H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Sheet1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符家铭</dc:creator>
  <cp:lastModifiedBy>符家铭</cp:lastModifiedBy>
  <dcterms:created xsi:type="dcterms:W3CDTF">2016-05-22T06:04:02Z</dcterms:created>
  <dcterms:modified xsi:type="dcterms:W3CDTF">2016-05-31T02:46:34Z</dcterms:modified>
</cp:coreProperties>
</file>