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showInkAnnotation="0"/>
  <mc:AlternateContent xmlns:mc="http://schemas.openxmlformats.org/markup-compatibility/2006">
    <mc:Choice Requires="x15">
      <x15ac:absPath xmlns:x15ac="http://schemas.microsoft.com/office/spreadsheetml/2010/11/ac" url="C:\Users\gamiu\Documents\实验报告\实验数据\大物\2\"/>
    </mc:Choice>
  </mc:AlternateContent>
  <bookViews>
    <workbookView xWindow="1020" yWindow="458" windowWidth="27780" windowHeight="17543" tabRatio="500"/>
  </bookViews>
  <sheets>
    <sheet name="工作表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27" i="1"/>
  <c r="G30" i="1" s="1"/>
  <c r="G28" i="1"/>
  <c r="G29" i="1"/>
  <c r="B3" i="1"/>
  <c r="B4" i="1"/>
  <c r="B5" i="1"/>
  <c r="B6" i="1"/>
  <c r="B7" i="1"/>
  <c r="B8" i="1"/>
  <c r="B9" i="1"/>
  <c r="B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<sst xmlns="http://schemas.openxmlformats.org/spreadsheetml/2006/main" count="27" uniqueCount="18">
  <si>
    <t>电压-/mV</t>
    <rPh sb="0" eb="1">
      <t>dian'ya</t>
    </rPh>
    <phoneticPr fontId="2" type="noConversion"/>
  </si>
  <si>
    <t>电压+/mV</t>
    <rPh sb="0" eb="1">
      <t>dian'ya</t>
    </rPh>
    <phoneticPr fontId="2" type="noConversion"/>
  </si>
  <si>
    <t>电压平均值/mV</t>
    <rPh sb="0" eb="1">
      <t>dian'ya'ping'jun'hzi</t>
    </rPh>
    <phoneticPr fontId="2" type="noConversion"/>
  </si>
  <si>
    <t>砝码/g</t>
    <rPh sb="0" eb="1">
      <t>fa'ma</t>
    </rPh>
    <phoneticPr fontId="2" type="noConversion"/>
  </si>
  <si>
    <t>F/N</t>
  </si>
  <si>
    <t>F/N</t>
    <phoneticPr fontId="2" type="noConversion"/>
  </si>
  <si>
    <t>次数</t>
    <rPh sb="0" eb="1">
      <t>ci'shu</t>
    </rPh>
    <phoneticPr fontId="2" type="noConversion"/>
  </si>
  <si>
    <t>U1/mV</t>
    <phoneticPr fontId="2" type="noConversion"/>
  </si>
  <si>
    <t>U2/mV</t>
    <phoneticPr fontId="2" type="noConversion"/>
  </si>
  <si>
    <t>D1/mm</t>
    <phoneticPr fontId="2" type="noConversion"/>
  </si>
  <si>
    <t>D2/mm</t>
    <phoneticPr fontId="2" type="noConversion"/>
  </si>
  <si>
    <t>f</t>
    <phoneticPr fontId="2" type="noConversion"/>
  </si>
  <si>
    <t>B/(V/N)</t>
    <phoneticPr fontId="2" type="noConversion"/>
  </si>
  <si>
    <t>U1/mV</t>
  </si>
  <si>
    <t>U2/mV</t>
  </si>
  <si>
    <t>测定力传感器灵敏度</t>
  </si>
  <si>
    <t>测定水的表面张力系数</t>
  </si>
  <si>
    <t>平均值</t>
    <rPh sb="0" eb="1">
      <t>ping'jun'zhi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</si>
</sst>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_ "/>
    <numFmt numFmtId="178" formatCode="0.000_ "/>
  </numFmts>
  <fonts count="7">
    <font>
      <sz val="12"/>
      <color theme="1"/>
      <name val="宋体"/>
      <family val="2"/>
      <charset val="134"/>
      <scheme val="minor"/>
    </font>
    <font>
      <sz val="12"/>
      <color theme="1"/>
      <name val="DengXian Regular"/>
    </font>
    <font>
      <sz val="9"/>
      <name val="宋体"/>
      <family val="2"/>
      <charset val="134"/>
      <scheme val="minor"/>
    </font>
    <font>
      <sz val="12"/>
      <color rgb="FF000000"/>
      <name val="DengXian"/>
      <family val="1"/>
    </font>
    <font>
      <sz val="12"/>
      <color theme="1"/>
      <name val="黑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178" fontId="1" fillId="0" borderId="0" xfId="0" applyNumberFormat="1" applyFont="1"/>
    <xf numFmtId="178" fontId="1" fillId="2" borderId="0" xfId="0" applyNumberFormat="1" applyFont="1" applyFill="1"/>
    <xf numFmtId="177" fontId="1" fillId="0" borderId="0" xfId="0" applyNumberFormat="1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DengXian" charset="0"/>
                <a:ea typeface="DengXian" charset="0"/>
                <a:cs typeface="DengXian" charset="0"/>
              </a:defRPr>
            </a:pPr>
            <a:r>
              <a:rPr lang="zh-CN" altLang="en-US"/>
              <a:t>测定力传感器灵敏度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DengXian" charset="0"/>
              <a:ea typeface="DengXian" charset="0"/>
              <a:cs typeface="DengXian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9364021805001"/>
          <c:y val="0.172254640044994"/>
          <c:w val="0.82324994952553998"/>
          <c:h val="0.70533464566929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电压平均值/mV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3206137694327E-2"/>
                  <c:y val="0.43935250281214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DengXian" charset="0"/>
                      <a:ea typeface="DengXian" charset="0"/>
                      <a:cs typeface="DengXian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工作表1!$B$2:$B$9</c:f>
              <c:numCache>
                <c:formatCode>0.0_ 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工作表1!$E$2:$E$9</c:f>
              <c:numCache>
                <c:formatCode>0.0_ </c:formatCode>
                <c:ptCount val="8"/>
                <c:pt idx="0">
                  <c:v>-0.25</c:v>
                </c:pt>
                <c:pt idx="1">
                  <c:v>11.5</c:v>
                </c:pt>
                <c:pt idx="2">
                  <c:v>22.7</c:v>
                </c:pt>
                <c:pt idx="3">
                  <c:v>33.700000000000003</c:v>
                </c:pt>
                <c:pt idx="4">
                  <c:v>45.25</c:v>
                </c:pt>
                <c:pt idx="5">
                  <c:v>58.25</c:v>
                </c:pt>
                <c:pt idx="6">
                  <c:v>70</c:v>
                </c:pt>
                <c:pt idx="7">
                  <c:v>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1-4F3F-A662-F07EED93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5024"/>
        <c:axId val="2138172592"/>
      </c:scatterChart>
      <c:valAx>
        <c:axId val="213702502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DengXian" charset="0"/>
                    <a:ea typeface="DengXian" charset="0"/>
                    <a:cs typeface="DengXian" charset="0"/>
                  </a:defRPr>
                </a:pPr>
                <a:r>
                  <a:rPr lang="en-US" altLang="zh-CN"/>
                  <a:t>F/N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118271754492195"/>
              <c:y val="0.93116071428571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DengXian" charset="0"/>
                  <a:ea typeface="DengXian" charset="0"/>
                  <a:cs typeface="DengXian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ngXian" charset="0"/>
                <a:ea typeface="DengXian" charset="0"/>
                <a:cs typeface="DengXian" charset="0"/>
              </a:defRPr>
            </a:pPr>
            <a:endParaRPr lang="zh-CN"/>
          </a:p>
        </c:txPr>
        <c:crossAx val="2138172592"/>
        <c:crosses val="autoZero"/>
        <c:crossBetween val="midCat"/>
      </c:valAx>
      <c:valAx>
        <c:axId val="2138172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DengXian" charset="0"/>
                    <a:ea typeface="DengXian" charset="0"/>
                    <a:cs typeface="DengXian" charset="0"/>
                  </a:defRPr>
                </a:pPr>
                <a:r>
                  <a:rPr lang="zh-CN" altLang="en-US"/>
                  <a:t>电压平均值</a:t>
                </a:r>
                <a:r>
                  <a:rPr lang="en-US" altLang="zh-CN"/>
                  <a:t>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0512820512820499E-2"/>
              <c:y val="6.86273200224972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DengXian" charset="0"/>
                  <a:ea typeface="DengXian" charset="0"/>
                  <a:cs typeface="DengXian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ngXian" charset="0"/>
                <a:ea typeface="DengXian" charset="0"/>
                <a:cs typeface="DengXian" charset="0"/>
              </a:defRPr>
            </a:pPr>
            <a:endParaRPr lang="zh-CN"/>
          </a:p>
        </c:txPr>
        <c:crossAx val="21370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DengXian" charset="0"/>
          <a:ea typeface="DengXian" charset="0"/>
          <a:cs typeface="DengXian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A23" sqref="A23:G30"/>
    </sheetView>
  </sheetViews>
  <sheetFormatPr defaultColWidth="10.8125" defaultRowHeight="15"/>
  <cols>
    <col min="1" max="3" width="10.8125" style="1"/>
    <col min="4" max="4" width="10" style="1" bestFit="1" customWidth="1"/>
    <col min="5" max="5" width="15" style="1" bestFit="1" customWidth="1"/>
    <col min="6" max="16384" width="10.8125" style="1"/>
  </cols>
  <sheetData>
    <row r="1" spans="1:9">
      <c r="A1" s="2" t="s">
        <v>3</v>
      </c>
      <c r="B1" s="2" t="s">
        <v>5</v>
      </c>
      <c r="C1" s="2" t="s">
        <v>1</v>
      </c>
      <c r="D1" s="2" t="s">
        <v>0</v>
      </c>
      <c r="E1" s="2" t="s">
        <v>2</v>
      </c>
    </row>
    <row r="2" spans="1:9">
      <c r="A2" s="2">
        <v>0</v>
      </c>
      <c r="B2" s="3">
        <f t="shared" ref="B2:B9" si="0">A2*10</f>
        <v>0</v>
      </c>
      <c r="C2" s="3">
        <v>0</v>
      </c>
      <c r="D2" s="3">
        <v>-0.5</v>
      </c>
      <c r="E2" s="3">
        <f>AVERAGE(C2:D2)</f>
        <v>-0.25</v>
      </c>
    </row>
    <row r="3" spans="1:9">
      <c r="A3" s="2">
        <v>0.5</v>
      </c>
      <c r="B3" s="3">
        <f t="shared" si="0"/>
        <v>5</v>
      </c>
      <c r="C3" s="3">
        <v>11.6</v>
      </c>
      <c r="D3" s="3">
        <v>11.4</v>
      </c>
      <c r="E3" s="3">
        <f t="shared" ref="E3:E9" si="1">AVERAGE(C3:D3)</f>
        <v>11.5</v>
      </c>
    </row>
    <row r="4" spans="1:9">
      <c r="A4" s="2">
        <v>1</v>
      </c>
      <c r="B4" s="3">
        <f t="shared" si="0"/>
        <v>10</v>
      </c>
      <c r="C4" s="3">
        <v>23.2</v>
      </c>
      <c r="D4" s="3">
        <v>22.2</v>
      </c>
      <c r="E4" s="3">
        <f t="shared" si="1"/>
        <v>22.7</v>
      </c>
    </row>
    <row r="5" spans="1:9">
      <c r="A5" s="2">
        <v>1.5</v>
      </c>
      <c r="B5" s="3">
        <f t="shared" si="0"/>
        <v>15</v>
      </c>
      <c r="C5" s="3">
        <v>34.799999999999997</v>
      </c>
      <c r="D5" s="3">
        <v>32.6</v>
      </c>
      <c r="E5" s="3">
        <f t="shared" si="1"/>
        <v>33.700000000000003</v>
      </c>
    </row>
    <row r="6" spans="1:9">
      <c r="A6" s="2">
        <v>2</v>
      </c>
      <c r="B6" s="3">
        <f t="shared" si="0"/>
        <v>20</v>
      </c>
      <c r="C6" s="3">
        <v>46.4</v>
      </c>
      <c r="D6" s="3">
        <v>44.1</v>
      </c>
      <c r="E6" s="3">
        <f t="shared" si="1"/>
        <v>45.25</v>
      </c>
    </row>
    <row r="7" spans="1:9">
      <c r="A7" s="2">
        <v>2.5</v>
      </c>
      <c r="B7" s="3">
        <f t="shared" si="0"/>
        <v>25</v>
      </c>
      <c r="C7" s="3">
        <v>58.7</v>
      </c>
      <c r="D7" s="3">
        <v>57.8</v>
      </c>
      <c r="E7" s="3">
        <f t="shared" si="1"/>
        <v>58.25</v>
      </c>
    </row>
    <row r="8" spans="1:9">
      <c r="A8" s="2">
        <v>3</v>
      </c>
      <c r="B8" s="3">
        <f t="shared" si="0"/>
        <v>30</v>
      </c>
      <c r="C8" s="3">
        <v>70.2</v>
      </c>
      <c r="D8" s="3">
        <v>69.8</v>
      </c>
      <c r="E8" s="3">
        <f t="shared" si="1"/>
        <v>70</v>
      </c>
    </row>
    <row r="9" spans="1:9">
      <c r="A9" s="2">
        <v>3.5</v>
      </c>
      <c r="B9" s="3">
        <f t="shared" si="0"/>
        <v>35</v>
      </c>
      <c r="C9" s="3">
        <v>81.8</v>
      </c>
      <c r="D9" s="3">
        <v>81.8</v>
      </c>
      <c r="E9" s="3">
        <f t="shared" si="1"/>
        <v>81.8</v>
      </c>
    </row>
    <row r="15" spans="1:9">
      <c r="A15" s="8" t="s">
        <v>15</v>
      </c>
      <c r="B15" s="8"/>
      <c r="C15" s="8"/>
      <c r="D15" s="8"/>
      <c r="E15" s="8"/>
      <c r="F15" s="8"/>
      <c r="G15" s="8"/>
      <c r="H15" s="8"/>
      <c r="I15" s="8"/>
    </row>
    <row r="16" spans="1:9">
      <c r="A16" s="2" t="s">
        <v>3</v>
      </c>
      <c r="B16" s="2">
        <v>0</v>
      </c>
      <c r="C16" s="2">
        <v>0.5</v>
      </c>
      <c r="D16" s="2">
        <v>1</v>
      </c>
      <c r="E16" s="2">
        <v>1.5</v>
      </c>
      <c r="F16" s="2">
        <v>2</v>
      </c>
      <c r="G16" s="2">
        <v>2.5</v>
      </c>
      <c r="H16" s="2">
        <v>3</v>
      </c>
      <c r="I16" s="2">
        <v>3.5</v>
      </c>
    </row>
    <row r="17" spans="1:9">
      <c r="A17" s="2" t="s">
        <v>4</v>
      </c>
      <c r="B17" s="3">
        <v>0</v>
      </c>
      <c r="C17" s="3">
        <v>5</v>
      </c>
      <c r="D17" s="3">
        <v>10</v>
      </c>
      <c r="E17" s="3">
        <v>15</v>
      </c>
      <c r="F17" s="3">
        <v>20</v>
      </c>
      <c r="G17" s="3">
        <v>25</v>
      </c>
      <c r="H17" s="3">
        <v>30</v>
      </c>
      <c r="I17" s="3">
        <v>35</v>
      </c>
    </row>
    <row r="18" spans="1:9">
      <c r="A18" s="2" t="s">
        <v>1</v>
      </c>
      <c r="B18" s="3">
        <v>0</v>
      </c>
      <c r="C18" s="3">
        <v>11.6</v>
      </c>
      <c r="D18" s="3">
        <v>23.2</v>
      </c>
      <c r="E18" s="3">
        <v>34.799999999999997</v>
      </c>
      <c r="F18" s="3">
        <v>46.4</v>
      </c>
      <c r="G18" s="3">
        <v>58.7</v>
      </c>
      <c r="H18" s="3">
        <v>70.2</v>
      </c>
      <c r="I18" s="3">
        <v>81.8</v>
      </c>
    </row>
    <row r="19" spans="1:9">
      <c r="A19" s="2" t="s">
        <v>0</v>
      </c>
      <c r="B19" s="3">
        <v>-0.5</v>
      </c>
      <c r="C19" s="3">
        <v>11.4</v>
      </c>
      <c r="D19" s="3">
        <v>22.2</v>
      </c>
      <c r="E19" s="3">
        <v>32.6</v>
      </c>
      <c r="F19" s="3">
        <v>44.1</v>
      </c>
      <c r="G19" s="3">
        <v>57.8</v>
      </c>
      <c r="H19" s="3">
        <v>69.8</v>
      </c>
      <c r="I19" s="3">
        <v>81.8</v>
      </c>
    </row>
    <row r="20" spans="1:9">
      <c r="A20" s="2" t="s">
        <v>2</v>
      </c>
      <c r="B20" s="3">
        <v>-0.25</v>
      </c>
      <c r="C20" s="3">
        <v>11.5</v>
      </c>
      <c r="D20" s="3">
        <v>22.7</v>
      </c>
      <c r="E20" s="3">
        <v>33.700000000000003</v>
      </c>
      <c r="F20" s="3">
        <v>45.25</v>
      </c>
      <c r="G20" s="3">
        <v>58.25</v>
      </c>
      <c r="H20" s="3">
        <v>70</v>
      </c>
      <c r="I20" s="3">
        <v>81.8</v>
      </c>
    </row>
    <row r="23" spans="1:9" ht="15.75">
      <c r="A23" s="9" t="s">
        <v>16</v>
      </c>
      <c r="B23" s="9"/>
      <c r="C23" s="9"/>
      <c r="D23" s="9"/>
      <c r="E23" s="9"/>
      <c r="F23" s="9"/>
      <c r="G23" s="9"/>
      <c r="H23" s="7"/>
      <c r="I23" s="7"/>
    </row>
    <row r="24" spans="1:9">
      <c r="A24" s="2" t="s">
        <v>6</v>
      </c>
      <c r="B24" s="2" t="s">
        <v>7</v>
      </c>
      <c r="C24" s="2" t="s">
        <v>8</v>
      </c>
      <c r="D24" s="2" t="s">
        <v>9</v>
      </c>
      <c r="E24" s="2" t="s">
        <v>10</v>
      </c>
      <c r="F24" s="2" t="s">
        <v>12</v>
      </c>
      <c r="G24" s="1" t="s">
        <v>11</v>
      </c>
    </row>
    <row r="25" spans="1:9">
      <c r="A25" s="2">
        <v>1</v>
      </c>
      <c r="B25" s="3">
        <v>46</v>
      </c>
      <c r="C25" s="3">
        <v>5.2</v>
      </c>
      <c r="D25" s="10">
        <v>33.1</v>
      </c>
      <c r="E25" s="11">
        <v>34.96</v>
      </c>
      <c r="F25" s="11">
        <v>2.3450000000000002</v>
      </c>
      <c r="G25" s="4">
        <f>(ABS(B25-C25)/1000)/($F$25*PI()*(($D$25+$E$25)/1000))</f>
        <v>8.1372095211980008E-2</v>
      </c>
    </row>
    <row r="26" spans="1:9">
      <c r="A26" s="2">
        <v>2</v>
      </c>
      <c r="B26" s="3">
        <v>44.7</v>
      </c>
      <c r="C26" s="3">
        <v>4.7</v>
      </c>
      <c r="D26" s="10"/>
      <c r="E26" s="11"/>
      <c r="F26" s="11"/>
      <c r="G26" s="4">
        <f>(ABS(B26-C26)/1000)/($F$25*PI()*(($D$25+$E$25)/1000))</f>
        <v>7.9776563933313741E-2</v>
      </c>
    </row>
    <row r="27" spans="1:9">
      <c r="A27" s="2">
        <v>3</v>
      </c>
      <c r="B27" s="3">
        <v>44.6</v>
      </c>
      <c r="C27" s="3">
        <v>4.5999999999999996</v>
      </c>
      <c r="D27" s="10"/>
      <c r="E27" s="11"/>
      <c r="F27" s="11"/>
      <c r="G27" s="4">
        <f>(ABS(B27-C27)/1000)/($F$25*PI()*(($D$25+$E$25)/1000))</f>
        <v>7.9776563933313741E-2</v>
      </c>
    </row>
    <row r="28" spans="1:9">
      <c r="A28" s="2">
        <v>4</v>
      </c>
      <c r="B28" s="3">
        <v>44.2</v>
      </c>
      <c r="C28" s="3">
        <v>4.5999999999999996</v>
      </c>
      <c r="D28" s="10"/>
      <c r="E28" s="11"/>
      <c r="F28" s="11"/>
      <c r="G28" s="4">
        <f>(ABS(B28-C28)/1000)/($F$25*PI()*(($D$25+$E$25)/1000))</f>
        <v>7.8978798293980607E-2</v>
      </c>
    </row>
    <row r="29" spans="1:9">
      <c r="A29" s="2">
        <v>5</v>
      </c>
      <c r="B29" s="3">
        <v>44.3</v>
      </c>
      <c r="C29" s="3">
        <v>4.5999999999999996</v>
      </c>
      <c r="D29" s="10"/>
      <c r="E29" s="11"/>
      <c r="F29" s="11"/>
      <c r="G29" s="4">
        <f>(ABS(B29-C29)/1000)/($F$25*PI()*(($D$25+$E$25)/1000))</f>
        <v>7.9178239703813894E-2</v>
      </c>
    </row>
    <row r="30" spans="1:9">
      <c r="A30" s="12" t="s">
        <v>17</v>
      </c>
      <c r="B30" s="12"/>
      <c r="C30" s="12"/>
      <c r="D30" s="12"/>
      <c r="E30" s="12"/>
      <c r="F30" s="12"/>
      <c r="G30" s="5">
        <f>AVERAGE(G25:G29)</f>
        <v>7.9816452215280401E-2</v>
      </c>
    </row>
    <row r="32" spans="1:9" ht="15.75">
      <c r="A32" s="9" t="s">
        <v>16</v>
      </c>
      <c r="B32" s="9"/>
      <c r="C32" s="9"/>
      <c r="D32" s="9"/>
      <c r="E32" s="9"/>
      <c r="F32" s="9"/>
      <c r="G32" s="9"/>
      <c r="H32" s="9"/>
      <c r="I32" s="9"/>
    </row>
    <row r="33" spans="1:9">
      <c r="A33" s="1" t="s">
        <v>6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2" t="s">
        <v>9</v>
      </c>
      <c r="H33" s="2" t="s">
        <v>10</v>
      </c>
      <c r="I33" s="2" t="s">
        <v>12</v>
      </c>
    </row>
    <row r="34" spans="1:9">
      <c r="A34" s="1" t="s">
        <v>13</v>
      </c>
      <c r="B34" s="1">
        <v>46</v>
      </c>
      <c r="C34" s="1">
        <v>44.7</v>
      </c>
      <c r="D34" s="1">
        <v>44.6</v>
      </c>
      <c r="E34" s="1">
        <v>44.2</v>
      </c>
      <c r="F34" s="1">
        <v>44.3</v>
      </c>
      <c r="G34" s="10">
        <v>33.1</v>
      </c>
      <c r="H34" s="11">
        <v>34.96</v>
      </c>
      <c r="I34" s="11">
        <v>2.3450000000000002</v>
      </c>
    </row>
    <row r="35" spans="1:9">
      <c r="A35" s="1" t="s">
        <v>14</v>
      </c>
      <c r="B35" s="1">
        <v>5.2</v>
      </c>
      <c r="C35" s="1">
        <v>4.7</v>
      </c>
      <c r="D35" s="1">
        <v>4.5999999999999996</v>
      </c>
      <c r="E35" s="1">
        <v>4.5999999999999996</v>
      </c>
      <c r="F35" s="1">
        <v>4.5999999999999996</v>
      </c>
      <c r="G35" s="10"/>
      <c r="H35" s="11"/>
      <c r="I35" s="11"/>
    </row>
    <row r="36" spans="1:9">
      <c r="G36" s="6"/>
      <c r="H36" s="2"/>
      <c r="I36" s="2"/>
    </row>
    <row r="37" spans="1:9">
      <c r="G37" s="6"/>
      <c r="H37" s="2"/>
      <c r="I37" s="2"/>
    </row>
  </sheetData>
  <mergeCells count="10">
    <mergeCell ref="A15:I15"/>
    <mergeCell ref="A32:I32"/>
    <mergeCell ref="G34:G35"/>
    <mergeCell ref="H34:H35"/>
    <mergeCell ref="I34:I35"/>
    <mergeCell ref="D25:D29"/>
    <mergeCell ref="E25:E29"/>
    <mergeCell ref="F25:F29"/>
    <mergeCell ref="A30:F30"/>
    <mergeCell ref="A23:G23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符家铭</cp:lastModifiedBy>
  <dcterms:created xsi:type="dcterms:W3CDTF">2016-12-26T15:22:33Z</dcterms:created>
  <dcterms:modified xsi:type="dcterms:W3CDTF">2017-03-10T16:21:37Z</dcterms:modified>
</cp:coreProperties>
</file>