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icybiscuit/Desktop/"/>
    </mc:Choice>
  </mc:AlternateContent>
  <bookViews>
    <workbookView xWindow="1400" yWindow="2460" windowWidth="27780" windowHeight="1754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1" l="1"/>
  <c r="I12" i="1"/>
  <c r="F3" i="1"/>
  <c r="F17" i="1"/>
  <c r="H12" i="1"/>
  <c r="H13" i="1"/>
  <c r="H14" i="1"/>
  <c r="H11" i="1"/>
  <c r="E3" i="1"/>
  <c r="E4" i="1"/>
  <c r="E5" i="1"/>
  <c r="E6" i="1"/>
  <c r="E7" i="1"/>
  <c r="G12" i="1"/>
  <c r="G13" i="1"/>
  <c r="G14" i="1"/>
  <c r="G11" i="1"/>
</calcChain>
</file>

<file path=xl/sharedStrings.xml><?xml version="1.0" encoding="utf-8"?>
<sst xmlns="http://schemas.openxmlformats.org/spreadsheetml/2006/main" count="15" uniqueCount="15">
  <si>
    <t>Y1</t>
    <phoneticPr fontId="1" type="noConversion"/>
  </si>
  <si>
    <t>Y2</t>
    <phoneticPr fontId="1" type="noConversion"/>
  </si>
  <si>
    <t>Y3</t>
  </si>
  <si>
    <t>Y4</t>
  </si>
  <si>
    <t>Y0</t>
    <phoneticPr fontId="1" type="noConversion"/>
  </si>
  <si>
    <t>λ</t>
    <phoneticPr fontId="1" type="noConversion"/>
  </si>
  <si>
    <t>d/mm</t>
    <phoneticPr fontId="1" type="noConversion"/>
  </si>
  <si>
    <t>μ</t>
    <phoneticPr fontId="1" type="noConversion"/>
  </si>
  <si>
    <t>平均值</t>
    <rPh sb="0" eb="1">
      <t>ping'jun'zhi</t>
    </rPh>
    <phoneticPr fontId="1" type="noConversion"/>
  </si>
  <si>
    <t>u (m/s)</t>
    <phoneticPr fontId="1" type="noConversion"/>
  </si>
  <si>
    <t>δvA</t>
    <phoneticPr fontId="1" type="noConversion"/>
  </si>
  <si>
    <t>δvB</t>
    <phoneticPr fontId="1" type="noConversion"/>
  </si>
  <si>
    <t>δv</t>
    <phoneticPr fontId="1" type="noConversion"/>
  </si>
  <si>
    <t>次数</t>
    <rPh sb="0" eb="1">
      <t>ci'shu</t>
    </rPh>
    <phoneticPr fontId="1" type="noConversion"/>
  </si>
  <si>
    <t>Ev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</si>
</sst>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DengXian Regular"/>
    </font>
    <font>
      <b/>
      <sz val="11"/>
      <color theme="1"/>
      <name val="DengXian Regular"/>
      <charset val="136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1" fontId="3" fillId="2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7"/>
  <sheetViews>
    <sheetView tabSelected="1" workbookViewId="0">
      <selection activeCell="F3" sqref="F3:F7"/>
    </sheetView>
  </sheetViews>
  <sheetFormatPr baseColWidth="10" defaultRowHeight="15" x14ac:dyDescent="0.15"/>
  <cols>
    <col min="1" max="16384" width="10.83203125" style="3"/>
  </cols>
  <sheetData>
    <row r="1" spans="2:9" x14ac:dyDescent="0.15">
      <c r="B1" s="3" t="s">
        <v>13</v>
      </c>
      <c r="C1" s="3" t="s">
        <v>6</v>
      </c>
      <c r="D1" s="3" t="s">
        <v>7</v>
      </c>
      <c r="E1" s="1" t="s">
        <v>9</v>
      </c>
      <c r="F1" s="1" t="s">
        <v>14</v>
      </c>
    </row>
    <row r="2" spans="2:9" x14ac:dyDescent="0.15">
      <c r="B2" s="6" t="s">
        <v>4</v>
      </c>
      <c r="C2" s="8">
        <v>0</v>
      </c>
      <c r="D2" s="2">
        <v>1710000</v>
      </c>
      <c r="E2" s="1"/>
      <c r="F2" s="1"/>
    </row>
    <row r="3" spans="2:9" x14ac:dyDescent="0.15">
      <c r="B3" s="6" t="s">
        <v>0</v>
      </c>
      <c r="C3" s="8">
        <v>3.81</v>
      </c>
      <c r="D3" s="2"/>
      <c r="E3" s="4">
        <f>(G11/1000)*$D$2</f>
        <v>1303.02</v>
      </c>
      <c r="F3" s="5">
        <f>I12/E7</f>
        <v>3.0771043163334854E-2</v>
      </c>
    </row>
    <row r="4" spans="2:9" x14ac:dyDescent="0.15">
      <c r="B4" s="6" t="s">
        <v>1</v>
      </c>
      <c r="C4" s="8">
        <v>7.79</v>
      </c>
      <c r="D4" s="2"/>
      <c r="E4" s="4">
        <f>(G12/1000)*$D$2</f>
        <v>1361.16</v>
      </c>
      <c r="F4" s="5"/>
    </row>
    <row r="5" spans="2:9" x14ac:dyDescent="0.15">
      <c r="B5" s="6" t="s">
        <v>2</v>
      </c>
      <c r="C5" s="8">
        <v>12.16</v>
      </c>
      <c r="D5" s="2"/>
      <c r="E5" s="4">
        <f>(G13/1000)*$D$2</f>
        <v>1494.54</v>
      </c>
      <c r="F5" s="5"/>
    </row>
    <row r="6" spans="2:9" x14ac:dyDescent="0.15">
      <c r="B6" s="6" t="s">
        <v>3</v>
      </c>
      <c r="C6" s="8">
        <v>16.399999999999999</v>
      </c>
      <c r="D6" s="2"/>
      <c r="E6" s="4">
        <f>(G14/1000)*$D$2</f>
        <v>1450.0799999999995</v>
      </c>
      <c r="F6" s="5"/>
    </row>
    <row r="7" spans="2:9" x14ac:dyDescent="0.15">
      <c r="B7" s="1" t="s">
        <v>8</v>
      </c>
      <c r="C7" s="1"/>
      <c r="D7" s="1"/>
      <c r="E7" s="7">
        <f>AVERAGE(E3:E6)</f>
        <v>1402.1999999999998</v>
      </c>
      <c r="F7" s="5"/>
    </row>
    <row r="10" spans="2:9" x14ac:dyDescent="0.15">
      <c r="G10" s="3" t="s">
        <v>5</v>
      </c>
      <c r="I10" s="1" t="s">
        <v>12</v>
      </c>
    </row>
    <row r="11" spans="2:9" x14ac:dyDescent="0.15">
      <c r="G11" s="3">
        <f>2*(C3-C2)/10</f>
        <v>0.76200000000000001</v>
      </c>
      <c r="H11" s="3">
        <f>(E3-$E$7)^2</f>
        <v>9836.6723999999667</v>
      </c>
      <c r="I11" s="1"/>
    </row>
    <row r="12" spans="2:9" x14ac:dyDescent="0.15">
      <c r="G12" s="3">
        <f>2*(C4-C3)/10</f>
        <v>0.79600000000000004</v>
      </c>
      <c r="H12" s="3">
        <f>(E4-$E$7)^2</f>
        <v>1684.2815999999784</v>
      </c>
      <c r="I12" s="1">
        <f>SQRT(F16^2+F17^2)</f>
        <v>43.147156723628129</v>
      </c>
    </row>
    <row r="13" spans="2:9" x14ac:dyDescent="0.15">
      <c r="G13" s="3">
        <f>2*(C5-C4)/10</f>
        <v>0.874</v>
      </c>
      <c r="H13" s="3">
        <f>(E5-$E$7)^2</f>
        <v>8526.6756000000278</v>
      </c>
      <c r="I13" s="1"/>
    </row>
    <row r="14" spans="2:9" x14ac:dyDescent="0.15">
      <c r="G14" s="3">
        <f>2*(C6-C5)/10</f>
        <v>0.84799999999999964</v>
      </c>
      <c r="H14" s="3">
        <f>(E6-$E$7)^2</f>
        <v>2292.4943999999668</v>
      </c>
      <c r="I14" s="1"/>
    </row>
    <row r="15" spans="2:9" x14ac:dyDescent="0.15">
      <c r="I15" s="1"/>
    </row>
    <row r="16" spans="2:9" x14ac:dyDescent="0.15">
      <c r="E16" s="3" t="s">
        <v>10</v>
      </c>
      <c r="F16" s="3">
        <f>SQRT((SUM(H11:H14) )/12)</f>
        <v>43.147155178528223</v>
      </c>
    </row>
    <row r="17" spans="5:6" x14ac:dyDescent="0.15">
      <c r="E17" s="3" t="s">
        <v>11</v>
      </c>
      <c r="F17" s="3">
        <f>0.02/SQRT(3)</f>
        <v>1.1547005383792516E-2</v>
      </c>
    </row>
  </sheetData>
  <mergeCells count="7">
    <mergeCell ref="D2:D6"/>
    <mergeCell ref="I12:I15"/>
    <mergeCell ref="E1:E2"/>
    <mergeCell ref="I10:I11"/>
    <mergeCell ref="B7:D7"/>
    <mergeCell ref="F1:F2"/>
    <mergeCell ref="F3:F7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2016-12-19T01:15:19Z</dcterms:created>
  <dcterms:modified xsi:type="dcterms:W3CDTF">2016-12-19T01:57:00Z</dcterms:modified>
</cp:coreProperties>
</file>