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帅灿宇\Desktop\sb\"/>
    </mc:Choice>
  </mc:AlternateContent>
  <xr:revisionPtr revIDLastSave="0" documentId="13_ncr:1_{765BBA87-0E2E-49BA-9B63-8BDEE8B9A48F}" xr6:coauthVersionLast="47" xr6:coauthVersionMax="47" xr10:uidLastSave="{00000000-0000-0000-0000-000000000000}"/>
  <bookViews>
    <workbookView xWindow="2304" yWindow="0" windowWidth="14892" windowHeight="11424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33" i="2" l="1"/>
  <c r="C234" i="2"/>
  <c r="C2" i="2"/>
  <c r="F2" i="2"/>
  <c r="C123" i="2"/>
  <c r="C12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D234" i="2"/>
  <c r="E234" i="2" s="1"/>
  <c r="G234" i="2"/>
  <c r="I234" i="2" s="1"/>
  <c r="J234" i="2"/>
  <c r="M234" i="2"/>
  <c r="O234" i="2" s="1"/>
  <c r="P234" i="2"/>
  <c r="R234" i="2" s="1"/>
  <c r="S234" i="2"/>
  <c r="T234" i="2" s="1"/>
  <c r="V234" i="2"/>
  <c r="W234" i="2" s="1"/>
  <c r="Y234" i="2"/>
  <c r="A234" i="2"/>
  <c r="B234" i="2" s="1"/>
  <c r="D2" i="2"/>
  <c r="D3" i="2"/>
  <c r="D4" i="2"/>
  <c r="F4" i="2" s="1"/>
  <c r="D5" i="2"/>
  <c r="D6" i="2"/>
  <c r="F6" i="2" s="1"/>
  <c r="D7" i="2"/>
  <c r="D8" i="2"/>
  <c r="D9" i="2"/>
  <c r="D10" i="2"/>
  <c r="F10" i="2" s="1"/>
  <c r="D11" i="2"/>
  <c r="D12" i="2"/>
  <c r="F12" i="2" s="1"/>
  <c r="D13" i="2"/>
  <c r="D14" i="2"/>
  <c r="F14" i="2" s="1"/>
  <c r="D15" i="2"/>
  <c r="D16" i="2"/>
  <c r="D17" i="2"/>
  <c r="D18" i="2"/>
  <c r="F18" i="2" s="1"/>
  <c r="D19" i="2"/>
  <c r="E19" i="2" s="1"/>
  <c r="D20" i="2"/>
  <c r="F20" i="2" s="1"/>
  <c r="D21" i="2"/>
  <c r="D22" i="2"/>
  <c r="E22" i="2" s="1"/>
  <c r="D23" i="2"/>
  <c r="D24" i="2"/>
  <c r="D25" i="2"/>
  <c r="D26" i="2"/>
  <c r="E26" i="2" s="1"/>
  <c r="D27" i="2"/>
  <c r="E27" i="2" s="1"/>
  <c r="D28" i="2"/>
  <c r="F28" i="2" s="1"/>
  <c r="D29" i="2"/>
  <c r="D30" i="2"/>
  <c r="E30" i="2" s="1"/>
  <c r="D31" i="2"/>
  <c r="D32" i="2"/>
  <c r="D33" i="2"/>
  <c r="D34" i="2"/>
  <c r="F34" i="2" s="1"/>
  <c r="D35" i="2"/>
  <c r="D36" i="2"/>
  <c r="F36" i="2" s="1"/>
  <c r="D37" i="2"/>
  <c r="D38" i="2"/>
  <c r="E38" i="2" s="1"/>
  <c r="D39" i="2"/>
  <c r="D40" i="2"/>
  <c r="D41" i="2"/>
  <c r="D42" i="2"/>
  <c r="F42" i="2" s="1"/>
  <c r="D43" i="2"/>
  <c r="D44" i="2"/>
  <c r="F44" i="2" s="1"/>
  <c r="D45" i="2"/>
  <c r="D46" i="2"/>
  <c r="E46" i="2" s="1"/>
  <c r="D47" i="2"/>
  <c r="D48" i="2"/>
  <c r="D49" i="2"/>
  <c r="D50" i="2"/>
  <c r="E50" i="2" s="1"/>
  <c r="D51" i="2"/>
  <c r="D52" i="2"/>
  <c r="F52" i="2" s="1"/>
  <c r="D53" i="2"/>
  <c r="D54" i="2"/>
  <c r="E54" i="2" s="1"/>
  <c r="D55" i="2"/>
  <c r="D56" i="2"/>
  <c r="D57" i="2"/>
  <c r="D58" i="2"/>
  <c r="E58" i="2" s="1"/>
  <c r="D59" i="2"/>
  <c r="D60" i="2"/>
  <c r="F60" i="2" s="1"/>
  <c r="D61" i="2"/>
  <c r="D62" i="2"/>
  <c r="F62" i="2" s="1"/>
  <c r="D63" i="2"/>
  <c r="D64" i="2"/>
  <c r="D65" i="2"/>
  <c r="D66" i="2"/>
  <c r="F66" i="2" s="1"/>
  <c r="D67" i="2"/>
  <c r="D68" i="2"/>
  <c r="F68" i="2" s="1"/>
  <c r="D69" i="2"/>
  <c r="D70" i="2"/>
  <c r="F70" i="2" s="1"/>
  <c r="D71" i="2"/>
  <c r="D72" i="2"/>
  <c r="D73" i="2"/>
  <c r="D74" i="2"/>
  <c r="E74" i="2" s="1"/>
  <c r="D75" i="2"/>
  <c r="D76" i="2"/>
  <c r="F76" i="2" s="1"/>
  <c r="D77" i="2"/>
  <c r="D78" i="2"/>
  <c r="E78" i="2" s="1"/>
  <c r="D79" i="2"/>
  <c r="D80" i="2"/>
  <c r="D81" i="2"/>
  <c r="D82" i="2"/>
  <c r="E82" i="2" s="1"/>
  <c r="D83" i="2"/>
  <c r="D84" i="2"/>
  <c r="F84" i="2" s="1"/>
  <c r="D85" i="2"/>
  <c r="D86" i="2"/>
  <c r="E86" i="2" s="1"/>
  <c r="D87" i="2"/>
  <c r="D88" i="2"/>
  <c r="D89" i="2"/>
  <c r="D90" i="2"/>
  <c r="E90" i="2" s="1"/>
  <c r="D91" i="2"/>
  <c r="D92" i="2"/>
  <c r="F92" i="2" s="1"/>
  <c r="D93" i="2"/>
  <c r="D94" i="2"/>
  <c r="E94" i="2" s="1"/>
  <c r="D95" i="2"/>
  <c r="D96" i="2"/>
  <c r="D97" i="2"/>
  <c r="D98" i="2"/>
  <c r="F98" i="2" s="1"/>
  <c r="D99" i="2"/>
  <c r="D100" i="2"/>
  <c r="F100" i="2" s="1"/>
  <c r="D101" i="2"/>
  <c r="D102" i="2"/>
  <c r="E102" i="2" s="1"/>
  <c r="D103" i="2"/>
  <c r="D104" i="2"/>
  <c r="D105" i="2"/>
  <c r="E105" i="2" s="1"/>
  <c r="D106" i="2"/>
  <c r="F106" i="2" s="1"/>
  <c r="D107" i="2"/>
  <c r="D108" i="2"/>
  <c r="F108" i="2" s="1"/>
  <c r="D109" i="2"/>
  <c r="D110" i="2"/>
  <c r="E110" i="2" s="1"/>
  <c r="D111" i="2"/>
  <c r="D112" i="2"/>
  <c r="D113" i="2"/>
  <c r="D114" i="2"/>
  <c r="E114" i="2" s="1"/>
  <c r="D115" i="2"/>
  <c r="D116" i="2"/>
  <c r="F116" i="2" s="1"/>
  <c r="D117" i="2"/>
  <c r="D118" i="2"/>
  <c r="E118" i="2" s="1"/>
  <c r="D119" i="2"/>
  <c r="D120" i="2"/>
  <c r="D121" i="2"/>
  <c r="E121" i="2" s="1"/>
  <c r="D122" i="2"/>
  <c r="E122" i="2" s="1"/>
  <c r="D123" i="2"/>
  <c r="D124" i="2"/>
  <c r="F124" i="2" s="1"/>
  <c r="D125" i="2"/>
  <c r="D126" i="2"/>
  <c r="F126" i="2" s="1"/>
  <c r="D127" i="2"/>
  <c r="D128" i="2"/>
  <c r="D129" i="2"/>
  <c r="E129" i="2" s="1"/>
  <c r="D130" i="2"/>
  <c r="F130" i="2" s="1"/>
  <c r="D131" i="2"/>
  <c r="D132" i="2"/>
  <c r="F132" i="2" s="1"/>
  <c r="D133" i="2"/>
  <c r="D134" i="2"/>
  <c r="F134" i="2" s="1"/>
  <c r="D135" i="2"/>
  <c r="D136" i="2"/>
  <c r="D137" i="2"/>
  <c r="D138" i="2"/>
  <c r="E138" i="2" s="1"/>
  <c r="D139" i="2"/>
  <c r="D140" i="2"/>
  <c r="F140" i="2" s="1"/>
  <c r="D141" i="2"/>
  <c r="D142" i="2"/>
  <c r="E142" i="2" s="1"/>
  <c r="D143" i="2"/>
  <c r="D144" i="2"/>
  <c r="D145" i="2"/>
  <c r="D146" i="2"/>
  <c r="E146" i="2" s="1"/>
  <c r="D147" i="2"/>
  <c r="D148" i="2"/>
  <c r="F148" i="2" s="1"/>
  <c r="D149" i="2"/>
  <c r="D150" i="2"/>
  <c r="E150" i="2" s="1"/>
  <c r="D151" i="2"/>
  <c r="D152" i="2"/>
  <c r="D153" i="2"/>
  <c r="E153" i="2" s="1"/>
  <c r="D154" i="2"/>
  <c r="E154" i="2" s="1"/>
  <c r="D155" i="2"/>
  <c r="D156" i="2"/>
  <c r="F156" i="2" s="1"/>
  <c r="D157" i="2"/>
  <c r="D158" i="2"/>
  <c r="E158" i="2" s="1"/>
  <c r="D159" i="2"/>
  <c r="D160" i="2"/>
  <c r="D161" i="2"/>
  <c r="E161" i="2" s="1"/>
  <c r="D162" i="2"/>
  <c r="F162" i="2" s="1"/>
  <c r="D163" i="2"/>
  <c r="D164" i="2"/>
  <c r="F164" i="2" s="1"/>
  <c r="D165" i="2"/>
  <c r="D166" i="2"/>
  <c r="E166" i="2" s="1"/>
  <c r="D167" i="2"/>
  <c r="D168" i="2"/>
  <c r="D169" i="2"/>
  <c r="D170" i="2"/>
  <c r="F170" i="2" s="1"/>
  <c r="D171" i="2"/>
  <c r="D172" i="2"/>
  <c r="F172" i="2" s="1"/>
  <c r="D173" i="2"/>
  <c r="D174" i="2"/>
  <c r="E174" i="2" s="1"/>
  <c r="D175" i="2"/>
  <c r="D176" i="2"/>
  <c r="D177" i="2"/>
  <c r="E177" i="2" s="1"/>
  <c r="D178" i="2"/>
  <c r="E178" i="2" s="1"/>
  <c r="D179" i="2"/>
  <c r="D180" i="2"/>
  <c r="F180" i="2" s="1"/>
  <c r="D181" i="2"/>
  <c r="D182" i="2"/>
  <c r="E182" i="2" s="1"/>
  <c r="D183" i="2"/>
  <c r="D184" i="2"/>
  <c r="D185" i="2"/>
  <c r="E185" i="2" s="1"/>
  <c r="D186" i="2"/>
  <c r="E186" i="2" s="1"/>
  <c r="D187" i="2"/>
  <c r="D188" i="2"/>
  <c r="F188" i="2" s="1"/>
  <c r="D189" i="2"/>
  <c r="D190" i="2"/>
  <c r="F190" i="2" s="1"/>
  <c r="D191" i="2"/>
  <c r="D192" i="2"/>
  <c r="D193" i="2"/>
  <c r="D194" i="2"/>
  <c r="F194" i="2" s="1"/>
  <c r="D195" i="2"/>
  <c r="D196" i="2"/>
  <c r="F196" i="2" s="1"/>
  <c r="D197" i="2"/>
  <c r="D198" i="2"/>
  <c r="F198" i="2" s="1"/>
  <c r="D199" i="2"/>
  <c r="D200" i="2"/>
  <c r="D201" i="2"/>
  <c r="D202" i="2"/>
  <c r="E202" i="2" s="1"/>
  <c r="D203" i="2"/>
  <c r="D204" i="2"/>
  <c r="F204" i="2" s="1"/>
  <c r="D205" i="2"/>
  <c r="D206" i="2"/>
  <c r="E206" i="2" s="1"/>
  <c r="D207" i="2"/>
  <c r="D208" i="2"/>
  <c r="D209" i="2"/>
  <c r="D210" i="2"/>
  <c r="E210" i="2" s="1"/>
  <c r="D211" i="2"/>
  <c r="D212" i="2"/>
  <c r="F212" i="2" s="1"/>
  <c r="D213" i="2"/>
  <c r="D214" i="2"/>
  <c r="E214" i="2" s="1"/>
  <c r="D215" i="2"/>
  <c r="D216" i="2"/>
  <c r="D217" i="2"/>
  <c r="D218" i="2"/>
  <c r="E218" i="2" s="1"/>
  <c r="D219" i="2"/>
  <c r="D220" i="2"/>
  <c r="F220" i="2" s="1"/>
  <c r="D221" i="2"/>
  <c r="D222" i="2"/>
  <c r="E222" i="2" s="1"/>
  <c r="D223" i="2"/>
  <c r="D224" i="2"/>
  <c r="D225" i="2"/>
  <c r="E225" i="2" s="1"/>
  <c r="D226" i="2"/>
  <c r="F226" i="2" s="1"/>
  <c r="D227" i="2"/>
  <c r="D228" i="2"/>
  <c r="F228" i="2" s="1"/>
  <c r="D229" i="2"/>
  <c r="D230" i="2"/>
  <c r="E230" i="2" s="1"/>
  <c r="D231" i="2"/>
  <c r="D232" i="2"/>
  <c r="D2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1" i="2"/>
  <c r="E23" i="2"/>
  <c r="E24" i="2"/>
  <c r="E25" i="2"/>
  <c r="E29" i="2"/>
  <c r="E31" i="2"/>
  <c r="E32" i="2"/>
  <c r="E33" i="2"/>
  <c r="E35" i="2"/>
  <c r="E37" i="2"/>
  <c r="E39" i="2"/>
  <c r="E40" i="2"/>
  <c r="E41" i="2"/>
  <c r="E43" i="2"/>
  <c r="E45" i="2"/>
  <c r="E47" i="2"/>
  <c r="E48" i="2"/>
  <c r="E49" i="2"/>
  <c r="E51" i="2"/>
  <c r="E53" i="2"/>
  <c r="E55" i="2"/>
  <c r="E56" i="2"/>
  <c r="E57" i="2"/>
  <c r="E59" i="2"/>
  <c r="E61" i="2"/>
  <c r="E63" i="2"/>
  <c r="E64" i="2"/>
  <c r="E65" i="2"/>
  <c r="E66" i="2"/>
  <c r="E67" i="2"/>
  <c r="E69" i="2"/>
  <c r="E71" i="2"/>
  <c r="E72" i="2"/>
  <c r="E73" i="2"/>
  <c r="E75" i="2"/>
  <c r="E77" i="2"/>
  <c r="E79" i="2"/>
  <c r="E80" i="2"/>
  <c r="E81" i="2"/>
  <c r="E83" i="2"/>
  <c r="E85" i="2"/>
  <c r="E87" i="2"/>
  <c r="E88" i="2"/>
  <c r="E89" i="2"/>
  <c r="E91" i="2"/>
  <c r="E93" i="2"/>
  <c r="E95" i="2"/>
  <c r="E96" i="2"/>
  <c r="E97" i="2"/>
  <c r="E98" i="2"/>
  <c r="E99" i="2"/>
  <c r="E101" i="2"/>
  <c r="E103" i="2"/>
  <c r="E104" i="2"/>
  <c r="E107" i="2"/>
  <c r="E109" i="2"/>
  <c r="E111" i="2"/>
  <c r="E112" i="2"/>
  <c r="E113" i="2"/>
  <c r="E115" i="2"/>
  <c r="E117" i="2"/>
  <c r="E119" i="2"/>
  <c r="E120" i="2"/>
  <c r="E123" i="2"/>
  <c r="E125" i="2"/>
  <c r="E127" i="2"/>
  <c r="E128" i="2"/>
  <c r="E130" i="2"/>
  <c r="E131" i="2"/>
  <c r="E133" i="2"/>
  <c r="E135" i="2"/>
  <c r="E136" i="2"/>
  <c r="E137" i="2"/>
  <c r="E139" i="2"/>
  <c r="E141" i="2"/>
  <c r="E143" i="2"/>
  <c r="E144" i="2"/>
  <c r="E145" i="2"/>
  <c r="E147" i="2"/>
  <c r="E149" i="2"/>
  <c r="E151" i="2"/>
  <c r="E152" i="2"/>
  <c r="E155" i="2"/>
  <c r="E157" i="2"/>
  <c r="E159" i="2"/>
  <c r="E160" i="2"/>
  <c r="E163" i="2"/>
  <c r="E165" i="2"/>
  <c r="E167" i="2"/>
  <c r="E168" i="2"/>
  <c r="E169" i="2"/>
  <c r="E171" i="2"/>
  <c r="E173" i="2"/>
  <c r="E175" i="2"/>
  <c r="E176" i="2"/>
  <c r="E179" i="2"/>
  <c r="E181" i="2"/>
  <c r="E183" i="2"/>
  <c r="E184" i="2"/>
  <c r="E187" i="2"/>
  <c r="E189" i="2"/>
  <c r="E191" i="2"/>
  <c r="E192" i="2"/>
  <c r="E193" i="2"/>
  <c r="E195" i="2"/>
  <c r="E197" i="2"/>
  <c r="E199" i="2"/>
  <c r="E200" i="2"/>
  <c r="E201" i="2"/>
  <c r="E203" i="2"/>
  <c r="E205" i="2"/>
  <c r="E207" i="2"/>
  <c r="E208" i="2"/>
  <c r="E209" i="2"/>
  <c r="E211" i="2"/>
  <c r="E213" i="2"/>
  <c r="E215" i="2"/>
  <c r="E216" i="2"/>
  <c r="E217" i="2"/>
  <c r="E219" i="2"/>
  <c r="E221" i="2"/>
  <c r="E223" i="2"/>
  <c r="E224" i="2"/>
  <c r="E226" i="2"/>
  <c r="E227" i="2"/>
  <c r="E229" i="2"/>
  <c r="E231" i="2"/>
  <c r="E232" i="2"/>
  <c r="E233" i="2"/>
  <c r="F3" i="2"/>
  <c r="F5" i="2"/>
  <c r="F7" i="2"/>
  <c r="F8" i="2"/>
  <c r="F9" i="2"/>
  <c r="F11" i="2"/>
  <c r="F13" i="2"/>
  <c r="F15" i="2"/>
  <c r="F16" i="2"/>
  <c r="F17" i="2"/>
  <c r="F21" i="2"/>
  <c r="F23" i="2"/>
  <c r="F24" i="2"/>
  <c r="F25" i="2"/>
  <c r="F27" i="2"/>
  <c r="F29" i="2"/>
  <c r="F31" i="2"/>
  <c r="F32" i="2"/>
  <c r="F33" i="2"/>
  <c r="F35" i="2"/>
  <c r="F37" i="2"/>
  <c r="F39" i="2"/>
  <c r="F40" i="2"/>
  <c r="F41" i="2"/>
  <c r="F43" i="2"/>
  <c r="F45" i="2"/>
  <c r="F47" i="2"/>
  <c r="F48" i="2"/>
  <c r="F49" i="2"/>
  <c r="F50" i="2"/>
  <c r="F51" i="2"/>
  <c r="F53" i="2"/>
  <c r="F55" i="2"/>
  <c r="F56" i="2"/>
  <c r="F57" i="2"/>
  <c r="F59" i="2"/>
  <c r="F61" i="2"/>
  <c r="F63" i="2"/>
  <c r="F64" i="2"/>
  <c r="F65" i="2"/>
  <c r="F67" i="2"/>
  <c r="F69" i="2"/>
  <c r="F71" i="2"/>
  <c r="F72" i="2"/>
  <c r="F73" i="2"/>
  <c r="F75" i="2"/>
  <c r="F77" i="2"/>
  <c r="F79" i="2"/>
  <c r="F80" i="2"/>
  <c r="F81" i="2"/>
  <c r="F82" i="2"/>
  <c r="F83" i="2"/>
  <c r="F85" i="2"/>
  <c r="F87" i="2"/>
  <c r="F88" i="2"/>
  <c r="F89" i="2"/>
  <c r="F91" i="2"/>
  <c r="F93" i="2"/>
  <c r="F95" i="2"/>
  <c r="F96" i="2"/>
  <c r="F97" i="2"/>
  <c r="F99" i="2"/>
  <c r="F101" i="2"/>
  <c r="F103" i="2"/>
  <c r="F104" i="2"/>
  <c r="F105" i="2"/>
  <c r="F107" i="2"/>
  <c r="F109" i="2"/>
  <c r="F111" i="2"/>
  <c r="F112" i="2"/>
  <c r="F113" i="2"/>
  <c r="F114" i="2"/>
  <c r="F115" i="2"/>
  <c r="F117" i="2"/>
  <c r="F119" i="2"/>
  <c r="F120" i="2"/>
  <c r="F121" i="2"/>
  <c r="F123" i="2"/>
  <c r="F125" i="2"/>
  <c r="F127" i="2"/>
  <c r="F128" i="2"/>
  <c r="F129" i="2"/>
  <c r="F131" i="2"/>
  <c r="F133" i="2"/>
  <c r="F135" i="2"/>
  <c r="F136" i="2"/>
  <c r="F137" i="2"/>
  <c r="F139" i="2"/>
  <c r="F141" i="2"/>
  <c r="F143" i="2"/>
  <c r="F144" i="2"/>
  <c r="F145" i="2"/>
  <c r="F147" i="2"/>
  <c r="F149" i="2"/>
  <c r="F151" i="2"/>
  <c r="F152" i="2"/>
  <c r="F153" i="2"/>
  <c r="F155" i="2"/>
  <c r="F157" i="2"/>
  <c r="F159" i="2"/>
  <c r="F160" i="2"/>
  <c r="F161" i="2"/>
  <c r="F163" i="2"/>
  <c r="F165" i="2"/>
  <c r="F167" i="2"/>
  <c r="F168" i="2"/>
  <c r="F169" i="2"/>
  <c r="F171" i="2"/>
  <c r="F173" i="2"/>
  <c r="F175" i="2"/>
  <c r="F176" i="2"/>
  <c r="F177" i="2"/>
  <c r="F179" i="2"/>
  <c r="F181" i="2"/>
  <c r="F183" i="2"/>
  <c r="F184" i="2"/>
  <c r="F185" i="2"/>
  <c r="F187" i="2"/>
  <c r="F189" i="2"/>
  <c r="F191" i="2"/>
  <c r="F192" i="2"/>
  <c r="F193" i="2"/>
  <c r="F195" i="2"/>
  <c r="F197" i="2"/>
  <c r="F199" i="2"/>
  <c r="F200" i="2"/>
  <c r="F201" i="2"/>
  <c r="F203" i="2"/>
  <c r="F205" i="2"/>
  <c r="F207" i="2"/>
  <c r="F208" i="2"/>
  <c r="F209" i="2"/>
  <c r="F211" i="2"/>
  <c r="F213" i="2"/>
  <c r="F215" i="2"/>
  <c r="F216" i="2"/>
  <c r="F217" i="2"/>
  <c r="F219" i="2"/>
  <c r="F221" i="2"/>
  <c r="F223" i="2"/>
  <c r="F224" i="2"/>
  <c r="F225" i="2"/>
  <c r="F227" i="2"/>
  <c r="F229" i="2"/>
  <c r="F231" i="2"/>
  <c r="F232" i="2"/>
  <c r="F233" i="2"/>
  <c r="G2" i="2"/>
  <c r="G3" i="2"/>
  <c r="I3" i="2" s="1"/>
  <c r="G4" i="2"/>
  <c r="G5" i="2"/>
  <c r="I5" i="2" s="1"/>
  <c r="G6" i="2"/>
  <c r="G7" i="2"/>
  <c r="I7" i="2" s="1"/>
  <c r="G8" i="2"/>
  <c r="G9" i="2"/>
  <c r="I9" i="2" s="1"/>
  <c r="G10" i="2"/>
  <c r="G11" i="2"/>
  <c r="I11" i="2" s="1"/>
  <c r="G12" i="2"/>
  <c r="G13" i="2"/>
  <c r="I13" i="2" s="1"/>
  <c r="G14" i="2"/>
  <c r="G15" i="2"/>
  <c r="I15" i="2" s="1"/>
  <c r="G16" i="2"/>
  <c r="G17" i="2"/>
  <c r="I17" i="2" s="1"/>
  <c r="G18" i="2"/>
  <c r="G19" i="2"/>
  <c r="I19" i="2" s="1"/>
  <c r="G20" i="2"/>
  <c r="G21" i="2"/>
  <c r="I21" i="2" s="1"/>
  <c r="G22" i="2"/>
  <c r="G23" i="2"/>
  <c r="I23" i="2" s="1"/>
  <c r="G24" i="2"/>
  <c r="G25" i="2"/>
  <c r="I25" i="2" s="1"/>
  <c r="G26" i="2"/>
  <c r="G27" i="2"/>
  <c r="I27" i="2" s="1"/>
  <c r="G28" i="2"/>
  <c r="G29" i="2"/>
  <c r="I29" i="2" s="1"/>
  <c r="G30" i="2"/>
  <c r="G31" i="2"/>
  <c r="I31" i="2" s="1"/>
  <c r="G32" i="2"/>
  <c r="G33" i="2"/>
  <c r="I33" i="2" s="1"/>
  <c r="G34" i="2"/>
  <c r="G35" i="2"/>
  <c r="I35" i="2" s="1"/>
  <c r="G36" i="2"/>
  <c r="G37" i="2"/>
  <c r="I37" i="2" s="1"/>
  <c r="G38" i="2"/>
  <c r="G39" i="2"/>
  <c r="I39" i="2" s="1"/>
  <c r="G40" i="2"/>
  <c r="G41" i="2"/>
  <c r="I41" i="2" s="1"/>
  <c r="G42" i="2"/>
  <c r="G43" i="2"/>
  <c r="I43" i="2" s="1"/>
  <c r="G44" i="2"/>
  <c r="G45" i="2"/>
  <c r="I45" i="2" s="1"/>
  <c r="G46" i="2"/>
  <c r="G47" i="2"/>
  <c r="I47" i="2" s="1"/>
  <c r="G48" i="2"/>
  <c r="G49" i="2"/>
  <c r="I49" i="2" s="1"/>
  <c r="G50" i="2"/>
  <c r="G51" i="2"/>
  <c r="I51" i="2" s="1"/>
  <c r="G52" i="2"/>
  <c r="G53" i="2"/>
  <c r="I53" i="2" s="1"/>
  <c r="G54" i="2"/>
  <c r="G55" i="2"/>
  <c r="G56" i="2"/>
  <c r="G57" i="2"/>
  <c r="I57" i="2" s="1"/>
  <c r="G58" i="2"/>
  <c r="G59" i="2"/>
  <c r="I59" i="2" s="1"/>
  <c r="G60" i="2"/>
  <c r="G61" i="2"/>
  <c r="I61" i="2" s="1"/>
  <c r="G62" i="2"/>
  <c r="G63" i="2"/>
  <c r="I63" i="2" s="1"/>
  <c r="G64" i="2"/>
  <c r="G65" i="2"/>
  <c r="I65" i="2" s="1"/>
  <c r="G66" i="2"/>
  <c r="G67" i="2"/>
  <c r="I67" i="2" s="1"/>
  <c r="G68" i="2"/>
  <c r="G69" i="2"/>
  <c r="I69" i="2" s="1"/>
  <c r="G70" i="2"/>
  <c r="G71" i="2"/>
  <c r="I71" i="2" s="1"/>
  <c r="G72" i="2"/>
  <c r="G73" i="2"/>
  <c r="I73" i="2" s="1"/>
  <c r="G74" i="2"/>
  <c r="G75" i="2"/>
  <c r="I75" i="2" s="1"/>
  <c r="G76" i="2"/>
  <c r="G77" i="2"/>
  <c r="I77" i="2" s="1"/>
  <c r="G78" i="2"/>
  <c r="G79" i="2"/>
  <c r="I79" i="2" s="1"/>
  <c r="G80" i="2"/>
  <c r="G81" i="2"/>
  <c r="I81" i="2" s="1"/>
  <c r="G82" i="2"/>
  <c r="G83" i="2"/>
  <c r="I83" i="2" s="1"/>
  <c r="G84" i="2"/>
  <c r="G85" i="2"/>
  <c r="I85" i="2" s="1"/>
  <c r="G86" i="2"/>
  <c r="G87" i="2"/>
  <c r="I87" i="2" s="1"/>
  <c r="G88" i="2"/>
  <c r="G89" i="2"/>
  <c r="I89" i="2" s="1"/>
  <c r="G90" i="2"/>
  <c r="G91" i="2"/>
  <c r="I91" i="2" s="1"/>
  <c r="G92" i="2"/>
  <c r="G93" i="2"/>
  <c r="I93" i="2" s="1"/>
  <c r="G94" i="2"/>
  <c r="G95" i="2"/>
  <c r="I95" i="2" s="1"/>
  <c r="G96" i="2"/>
  <c r="G97" i="2"/>
  <c r="I97" i="2" s="1"/>
  <c r="G98" i="2"/>
  <c r="G99" i="2"/>
  <c r="I99" i="2" s="1"/>
  <c r="G100" i="2"/>
  <c r="G101" i="2"/>
  <c r="I101" i="2" s="1"/>
  <c r="G102" i="2"/>
  <c r="G103" i="2"/>
  <c r="I103" i="2" s="1"/>
  <c r="G104" i="2"/>
  <c r="G105" i="2"/>
  <c r="I105" i="2" s="1"/>
  <c r="G106" i="2"/>
  <c r="G107" i="2"/>
  <c r="I107" i="2" s="1"/>
  <c r="G108" i="2"/>
  <c r="G109" i="2"/>
  <c r="I109" i="2" s="1"/>
  <c r="G110" i="2"/>
  <c r="G111" i="2"/>
  <c r="I111" i="2" s="1"/>
  <c r="G112" i="2"/>
  <c r="G113" i="2"/>
  <c r="G114" i="2"/>
  <c r="G115" i="2"/>
  <c r="I115" i="2" s="1"/>
  <c r="G116" i="2"/>
  <c r="G117" i="2"/>
  <c r="I117" i="2" s="1"/>
  <c r="G118" i="2"/>
  <c r="G119" i="2"/>
  <c r="I119" i="2" s="1"/>
  <c r="G120" i="2"/>
  <c r="G121" i="2"/>
  <c r="I121" i="2" s="1"/>
  <c r="G122" i="2"/>
  <c r="G123" i="2"/>
  <c r="I123" i="2" s="1"/>
  <c r="G124" i="2"/>
  <c r="G125" i="2"/>
  <c r="I125" i="2" s="1"/>
  <c r="G126" i="2"/>
  <c r="G127" i="2"/>
  <c r="I127" i="2" s="1"/>
  <c r="G128" i="2"/>
  <c r="G129" i="2"/>
  <c r="I129" i="2" s="1"/>
  <c r="G130" i="2"/>
  <c r="G131" i="2"/>
  <c r="I131" i="2" s="1"/>
  <c r="G132" i="2"/>
  <c r="G133" i="2"/>
  <c r="I133" i="2" s="1"/>
  <c r="G134" i="2"/>
  <c r="G135" i="2"/>
  <c r="I135" i="2" s="1"/>
  <c r="G136" i="2"/>
  <c r="G137" i="2"/>
  <c r="I137" i="2" s="1"/>
  <c r="G138" i="2"/>
  <c r="G139" i="2"/>
  <c r="I139" i="2" s="1"/>
  <c r="G140" i="2"/>
  <c r="G141" i="2"/>
  <c r="I141" i="2" s="1"/>
  <c r="G142" i="2"/>
  <c r="G143" i="2"/>
  <c r="I143" i="2" s="1"/>
  <c r="G144" i="2"/>
  <c r="G145" i="2"/>
  <c r="I145" i="2" s="1"/>
  <c r="G146" i="2"/>
  <c r="G147" i="2"/>
  <c r="I147" i="2" s="1"/>
  <c r="G148" i="2"/>
  <c r="G149" i="2"/>
  <c r="I149" i="2" s="1"/>
  <c r="G150" i="2"/>
  <c r="G151" i="2"/>
  <c r="I151" i="2" s="1"/>
  <c r="G152" i="2"/>
  <c r="G153" i="2"/>
  <c r="I153" i="2" s="1"/>
  <c r="G154" i="2"/>
  <c r="G155" i="2"/>
  <c r="I155" i="2" s="1"/>
  <c r="G156" i="2"/>
  <c r="G157" i="2"/>
  <c r="I157" i="2" s="1"/>
  <c r="G158" i="2"/>
  <c r="G159" i="2"/>
  <c r="I159" i="2" s="1"/>
  <c r="G160" i="2"/>
  <c r="G161" i="2"/>
  <c r="I161" i="2" s="1"/>
  <c r="G162" i="2"/>
  <c r="G163" i="2"/>
  <c r="I163" i="2" s="1"/>
  <c r="G164" i="2"/>
  <c r="G165" i="2"/>
  <c r="I165" i="2" s="1"/>
  <c r="G166" i="2"/>
  <c r="H166" i="2" s="1"/>
  <c r="G167" i="2"/>
  <c r="I167" i="2" s="1"/>
  <c r="G168" i="2"/>
  <c r="H168" i="2" s="1"/>
  <c r="G169" i="2"/>
  <c r="I169" i="2" s="1"/>
  <c r="G170" i="2"/>
  <c r="G171" i="2"/>
  <c r="H171" i="2" s="1"/>
  <c r="G172" i="2"/>
  <c r="G173" i="2"/>
  <c r="H173" i="2" s="1"/>
  <c r="G174" i="2"/>
  <c r="H174" i="2" s="1"/>
  <c r="G175" i="2"/>
  <c r="I175" i="2" s="1"/>
  <c r="G176" i="2"/>
  <c r="G177" i="2"/>
  <c r="I177" i="2" s="1"/>
  <c r="G178" i="2"/>
  <c r="G179" i="2"/>
  <c r="H179" i="2" s="1"/>
  <c r="G180" i="2"/>
  <c r="G181" i="2"/>
  <c r="H181" i="2" s="1"/>
  <c r="G182" i="2"/>
  <c r="G183" i="2"/>
  <c r="H183" i="2" s="1"/>
  <c r="G184" i="2"/>
  <c r="G185" i="2"/>
  <c r="H185" i="2" s="1"/>
  <c r="G186" i="2"/>
  <c r="G187" i="2"/>
  <c r="H187" i="2" s="1"/>
  <c r="G188" i="2"/>
  <c r="G189" i="2"/>
  <c r="I189" i="2" s="1"/>
  <c r="G190" i="2"/>
  <c r="G191" i="2"/>
  <c r="H191" i="2" s="1"/>
  <c r="G192" i="2"/>
  <c r="H192" i="2" s="1"/>
  <c r="G193" i="2"/>
  <c r="I193" i="2" s="1"/>
  <c r="G194" i="2"/>
  <c r="G195" i="2"/>
  <c r="H195" i="2" s="1"/>
  <c r="G196" i="2"/>
  <c r="G197" i="2"/>
  <c r="I197" i="2" s="1"/>
  <c r="G198" i="2"/>
  <c r="G199" i="2"/>
  <c r="H199" i="2" s="1"/>
  <c r="G200" i="2"/>
  <c r="H200" i="2" s="1"/>
  <c r="G201" i="2"/>
  <c r="H201" i="2" s="1"/>
  <c r="G202" i="2"/>
  <c r="G203" i="2"/>
  <c r="H203" i="2" s="1"/>
  <c r="G204" i="2"/>
  <c r="G205" i="2"/>
  <c r="H205" i="2" s="1"/>
  <c r="G206" i="2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G213" i="2"/>
  <c r="I213" i="2" s="1"/>
  <c r="G214" i="2"/>
  <c r="G215" i="2"/>
  <c r="H215" i="2" s="1"/>
  <c r="G216" i="2"/>
  <c r="H216" i="2" s="1"/>
  <c r="G217" i="2"/>
  <c r="H217" i="2" s="1"/>
  <c r="G218" i="2"/>
  <c r="G219" i="2"/>
  <c r="H219" i="2" s="1"/>
  <c r="G220" i="2"/>
  <c r="G221" i="2"/>
  <c r="H221" i="2" s="1"/>
  <c r="G222" i="2"/>
  <c r="G223" i="2"/>
  <c r="I223" i="2" s="1"/>
  <c r="G224" i="2"/>
  <c r="G225" i="2"/>
  <c r="H225" i="2" s="1"/>
  <c r="G226" i="2"/>
  <c r="G227" i="2"/>
  <c r="H227" i="2" s="1"/>
  <c r="G228" i="2"/>
  <c r="G229" i="2"/>
  <c r="H229" i="2" s="1"/>
  <c r="G230" i="2"/>
  <c r="G231" i="2"/>
  <c r="I231" i="2" s="1"/>
  <c r="G232" i="2"/>
  <c r="G233" i="2"/>
  <c r="H233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70" i="2"/>
  <c r="H172" i="2"/>
  <c r="H176" i="2"/>
  <c r="H178" i="2"/>
  <c r="H180" i="2"/>
  <c r="H182" i="2"/>
  <c r="H184" i="2"/>
  <c r="H186" i="2"/>
  <c r="H188" i="2"/>
  <c r="H190" i="2"/>
  <c r="H194" i="2"/>
  <c r="H196" i="2"/>
  <c r="H198" i="2"/>
  <c r="H202" i="2"/>
  <c r="H204" i="2"/>
  <c r="H206" i="2"/>
  <c r="H212" i="2"/>
  <c r="H214" i="2"/>
  <c r="H218" i="2"/>
  <c r="H220" i="2"/>
  <c r="H222" i="2"/>
  <c r="H224" i="2"/>
  <c r="H226" i="2"/>
  <c r="H228" i="2"/>
  <c r="H230" i="2"/>
  <c r="H232" i="2"/>
  <c r="I2" i="2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5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3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3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J2" i="2"/>
  <c r="J3" i="2"/>
  <c r="L3" i="2" s="1"/>
  <c r="J4" i="2"/>
  <c r="L4" i="2" s="1"/>
  <c r="J5" i="2"/>
  <c r="L5" i="2" s="1"/>
  <c r="J6" i="2"/>
  <c r="L6" i="2" s="1"/>
  <c r="J7" i="2"/>
  <c r="L7" i="2" s="1"/>
  <c r="J8" i="2"/>
  <c r="J9" i="2"/>
  <c r="L9" i="2" s="1"/>
  <c r="J10" i="2"/>
  <c r="L10" i="2" s="1"/>
  <c r="J11" i="2"/>
  <c r="J12" i="2"/>
  <c r="L12" i="2" s="1"/>
  <c r="J13" i="2"/>
  <c r="L13" i="2" s="1"/>
  <c r="J14" i="2"/>
  <c r="L14" i="2" s="1"/>
  <c r="J15" i="2"/>
  <c r="L15" i="2" s="1"/>
  <c r="J16" i="2"/>
  <c r="J17" i="2"/>
  <c r="L17" i="2" s="1"/>
  <c r="J18" i="2"/>
  <c r="L18" i="2" s="1"/>
  <c r="J19" i="2"/>
  <c r="J20" i="2"/>
  <c r="L20" i="2" s="1"/>
  <c r="J21" i="2"/>
  <c r="L21" i="2" s="1"/>
  <c r="J22" i="2"/>
  <c r="L22" i="2" s="1"/>
  <c r="J23" i="2"/>
  <c r="L23" i="2" s="1"/>
  <c r="J24" i="2"/>
  <c r="J25" i="2"/>
  <c r="J26" i="2"/>
  <c r="L26" i="2" s="1"/>
  <c r="J27" i="2"/>
  <c r="J28" i="2"/>
  <c r="L28" i="2" s="1"/>
  <c r="J29" i="2"/>
  <c r="L29" i="2" s="1"/>
  <c r="J30" i="2"/>
  <c r="L30" i="2" s="1"/>
  <c r="J31" i="2"/>
  <c r="L31" i="2" s="1"/>
  <c r="J32" i="2"/>
  <c r="J33" i="2"/>
  <c r="L33" i="2" s="1"/>
  <c r="J34" i="2"/>
  <c r="J35" i="2"/>
  <c r="L35" i="2" s="1"/>
  <c r="J36" i="2"/>
  <c r="L36" i="2" s="1"/>
  <c r="J37" i="2"/>
  <c r="L37" i="2" s="1"/>
  <c r="J38" i="2"/>
  <c r="L38" i="2" s="1"/>
  <c r="J39" i="2"/>
  <c r="L39" i="2" s="1"/>
  <c r="J40" i="2"/>
  <c r="J41" i="2"/>
  <c r="L41" i="2" s="1"/>
  <c r="J42" i="2"/>
  <c r="J43" i="2"/>
  <c r="J44" i="2"/>
  <c r="L44" i="2" s="1"/>
  <c r="J45" i="2"/>
  <c r="L45" i="2" s="1"/>
  <c r="J46" i="2"/>
  <c r="L46" i="2" s="1"/>
  <c r="J47" i="2"/>
  <c r="L47" i="2" s="1"/>
  <c r="J48" i="2"/>
  <c r="J49" i="2"/>
  <c r="L49" i="2" s="1"/>
  <c r="J50" i="2"/>
  <c r="J51" i="2"/>
  <c r="L51" i="2" s="1"/>
  <c r="J52" i="2"/>
  <c r="L52" i="2" s="1"/>
  <c r="J53" i="2"/>
  <c r="L53" i="2" s="1"/>
  <c r="J54" i="2"/>
  <c r="L54" i="2" s="1"/>
  <c r="J55" i="2"/>
  <c r="L55" i="2" s="1"/>
  <c r="J56" i="2"/>
  <c r="J57" i="2"/>
  <c r="L57" i="2" s="1"/>
  <c r="J58" i="2"/>
  <c r="L58" i="2" s="1"/>
  <c r="J59" i="2"/>
  <c r="J60" i="2"/>
  <c r="L60" i="2" s="1"/>
  <c r="J61" i="2"/>
  <c r="L61" i="2" s="1"/>
  <c r="J62" i="2"/>
  <c r="L62" i="2" s="1"/>
  <c r="J63" i="2"/>
  <c r="L63" i="2" s="1"/>
  <c r="J64" i="2"/>
  <c r="J65" i="2"/>
  <c r="J66" i="2"/>
  <c r="L66" i="2" s="1"/>
  <c r="J67" i="2"/>
  <c r="J68" i="2"/>
  <c r="L68" i="2" s="1"/>
  <c r="J69" i="2"/>
  <c r="L69" i="2" s="1"/>
  <c r="J70" i="2"/>
  <c r="L70" i="2" s="1"/>
  <c r="J71" i="2"/>
  <c r="L71" i="2" s="1"/>
  <c r="J72" i="2"/>
  <c r="J73" i="2"/>
  <c r="L73" i="2" s="1"/>
  <c r="J74" i="2"/>
  <c r="J75" i="2"/>
  <c r="J76" i="2"/>
  <c r="L76" i="2" s="1"/>
  <c r="J77" i="2"/>
  <c r="L77" i="2" s="1"/>
  <c r="J78" i="2"/>
  <c r="L78" i="2" s="1"/>
  <c r="J79" i="2"/>
  <c r="L79" i="2" s="1"/>
  <c r="J80" i="2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J89" i="2"/>
  <c r="L89" i="2" s="1"/>
  <c r="J90" i="2"/>
  <c r="L90" i="2" s="1"/>
  <c r="J91" i="2"/>
  <c r="J92" i="2"/>
  <c r="L92" i="2" s="1"/>
  <c r="J93" i="2"/>
  <c r="L93" i="2" s="1"/>
  <c r="J94" i="2"/>
  <c r="L94" i="2" s="1"/>
  <c r="J95" i="2"/>
  <c r="J96" i="2"/>
  <c r="J97" i="2"/>
  <c r="J98" i="2"/>
  <c r="L98" i="2" s="1"/>
  <c r="J99" i="2"/>
  <c r="J100" i="2"/>
  <c r="L100" i="2" s="1"/>
  <c r="J101" i="2"/>
  <c r="L101" i="2" s="1"/>
  <c r="J102" i="2"/>
  <c r="L102" i="2" s="1"/>
  <c r="J103" i="2"/>
  <c r="L103" i="2" s="1"/>
  <c r="J104" i="2"/>
  <c r="J105" i="2"/>
  <c r="L105" i="2" s="1"/>
  <c r="J106" i="2"/>
  <c r="L106" i="2" s="1"/>
  <c r="J107" i="2"/>
  <c r="J108" i="2"/>
  <c r="J109" i="2"/>
  <c r="L109" i="2" s="1"/>
  <c r="J110" i="2"/>
  <c r="L110" i="2" s="1"/>
  <c r="J111" i="2"/>
  <c r="L111" i="2" s="1"/>
  <c r="J112" i="2"/>
  <c r="J113" i="2"/>
  <c r="L113" i="2" s="1"/>
  <c r="J114" i="2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J121" i="2"/>
  <c r="L121" i="2" s="1"/>
  <c r="J122" i="2"/>
  <c r="J123" i="2"/>
  <c r="J124" i="2"/>
  <c r="L124" i="2" s="1"/>
  <c r="J125" i="2"/>
  <c r="L125" i="2" s="1"/>
  <c r="J126" i="2"/>
  <c r="L126" i="2" s="1"/>
  <c r="J127" i="2"/>
  <c r="L127" i="2" s="1"/>
  <c r="J128" i="2"/>
  <c r="J129" i="2"/>
  <c r="L129" i="2" s="1"/>
  <c r="J130" i="2"/>
  <c r="J131" i="2"/>
  <c r="J132" i="2"/>
  <c r="L132" i="2" s="1"/>
  <c r="J133" i="2"/>
  <c r="L133" i="2" s="1"/>
  <c r="J134" i="2"/>
  <c r="L134" i="2" s="1"/>
  <c r="J135" i="2"/>
  <c r="L135" i="2" s="1"/>
  <c r="J136" i="2"/>
  <c r="J137" i="2"/>
  <c r="L137" i="2" s="1"/>
  <c r="J138" i="2"/>
  <c r="J139" i="2"/>
  <c r="J140" i="2"/>
  <c r="L140" i="2" s="1"/>
  <c r="J141" i="2"/>
  <c r="L141" i="2" s="1"/>
  <c r="J142" i="2"/>
  <c r="L142" i="2" s="1"/>
  <c r="J143" i="2"/>
  <c r="L143" i="2" s="1"/>
  <c r="J144" i="2"/>
  <c r="J145" i="2"/>
  <c r="L145" i="2" s="1"/>
  <c r="J146" i="2"/>
  <c r="K146" i="2" s="1"/>
  <c r="J147" i="2"/>
  <c r="L147" i="2" s="1"/>
  <c r="J148" i="2"/>
  <c r="K148" i="2" s="1"/>
  <c r="J149" i="2"/>
  <c r="K149" i="2" s="1"/>
  <c r="J150" i="2"/>
  <c r="L150" i="2" s="1"/>
  <c r="J151" i="2"/>
  <c r="L151" i="2" s="1"/>
  <c r="J152" i="2"/>
  <c r="J153" i="2"/>
  <c r="L153" i="2" s="1"/>
  <c r="J154" i="2"/>
  <c r="K154" i="2" s="1"/>
  <c r="J155" i="2"/>
  <c r="J156" i="2"/>
  <c r="K156" i="2" s="1"/>
  <c r="J157" i="2"/>
  <c r="K157" i="2" s="1"/>
  <c r="J158" i="2"/>
  <c r="L158" i="2" s="1"/>
  <c r="J159" i="2"/>
  <c r="L159" i="2" s="1"/>
  <c r="J160" i="2"/>
  <c r="J161" i="2"/>
  <c r="K161" i="2" s="1"/>
  <c r="J162" i="2"/>
  <c r="L162" i="2" s="1"/>
  <c r="J163" i="2"/>
  <c r="L163" i="2" s="1"/>
  <c r="J164" i="2"/>
  <c r="L164" i="2" s="1"/>
  <c r="J165" i="2"/>
  <c r="K165" i="2" s="1"/>
  <c r="J166" i="2"/>
  <c r="L166" i="2" s="1"/>
  <c r="J167" i="2"/>
  <c r="L167" i="2" s="1"/>
  <c r="J168" i="2"/>
  <c r="J169" i="2"/>
  <c r="L169" i="2" s="1"/>
  <c r="J170" i="2"/>
  <c r="K170" i="2" s="1"/>
  <c r="J171" i="2"/>
  <c r="J172" i="2"/>
  <c r="L172" i="2" s="1"/>
  <c r="J173" i="2"/>
  <c r="K173" i="2" s="1"/>
  <c r="J174" i="2"/>
  <c r="K174" i="2" s="1"/>
  <c r="J175" i="2"/>
  <c r="K175" i="2" s="1"/>
  <c r="J176" i="2"/>
  <c r="J177" i="2"/>
  <c r="K177" i="2" s="1"/>
  <c r="J178" i="2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J185" i="2"/>
  <c r="K185" i="2" s="1"/>
  <c r="J186" i="2"/>
  <c r="J187" i="2"/>
  <c r="K187" i="2" s="1"/>
  <c r="J188" i="2"/>
  <c r="L188" i="2" s="1"/>
  <c r="J189" i="2"/>
  <c r="K189" i="2" s="1"/>
  <c r="J190" i="2"/>
  <c r="L190" i="2" s="1"/>
  <c r="J191" i="2"/>
  <c r="K191" i="2" s="1"/>
  <c r="J192" i="2"/>
  <c r="J193" i="2"/>
  <c r="L193" i="2" s="1"/>
  <c r="J194" i="2"/>
  <c r="K194" i="2" s="1"/>
  <c r="J195" i="2"/>
  <c r="L195" i="2" s="1"/>
  <c r="J196" i="2"/>
  <c r="L196" i="2" s="1"/>
  <c r="J197" i="2"/>
  <c r="K197" i="2" s="1"/>
  <c r="J198" i="2"/>
  <c r="L198" i="2" s="1"/>
  <c r="J199" i="2"/>
  <c r="L199" i="2" s="1"/>
  <c r="J200" i="2"/>
  <c r="J201" i="2"/>
  <c r="L201" i="2" s="1"/>
  <c r="J202" i="2"/>
  <c r="L202" i="2" s="1"/>
  <c r="J203" i="2"/>
  <c r="J204" i="2"/>
  <c r="L204" i="2" s="1"/>
  <c r="J205" i="2"/>
  <c r="K205" i="2" s="1"/>
  <c r="J206" i="2"/>
  <c r="L206" i="2" s="1"/>
  <c r="J207" i="2"/>
  <c r="L207" i="2" s="1"/>
  <c r="J208" i="2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L214" i="2" s="1"/>
  <c r="J215" i="2"/>
  <c r="L215" i="2" s="1"/>
  <c r="J216" i="2"/>
  <c r="J217" i="2"/>
  <c r="K217" i="2" s="1"/>
  <c r="J218" i="2"/>
  <c r="L218" i="2" s="1"/>
  <c r="J219" i="2"/>
  <c r="J220" i="2"/>
  <c r="L220" i="2" s="1"/>
  <c r="J221" i="2"/>
  <c r="K221" i="2" s="1"/>
  <c r="J222" i="2"/>
  <c r="L222" i="2" s="1"/>
  <c r="J223" i="2"/>
  <c r="L223" i="2" s="1"/>
  <c r="J224" i="2"/>
  <c r="K224" i="2" s="1"/>
  <c r="J225" i="2"/>
  <c r="K225" i="2" s="1"/>
  <c r="J226" i="2"/>
  <c r="L226" i="2" s="1"/>
  <c r="J227" i="2"/>
  <c r="L227" i="2" s="1"/>
  <c r="J228" i="2"/>
  <c r="K228" i="2" s="1"/>
  <c r="J229" i="2"/>
  <c r="K229" i="2" s="1"/>
  <c r="J230" i="2"/>
  <c r="L230" i="2" s="1"/>
  <c r="J231" i="2"/>
  <c r="L231" i="2" s="1"/>
  <c r="J232" i="2"/>
  <c r="K232" i="2" s="1"/>
  <c r="J233" i="2"/>
  <c r="L233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52" i="2"/>
  <c r="K155" i="2"/>
  <c r="K160" i="2"/>
  <c r="K162" i="2"/>
  <c r="K163" i="2"/>
  <c r="K168" i="2"/>
  <c r="K171" i="2"/>
  <c r="K176" i="2"/>
  <c r="K178" i="2"/>
  <c r="K184" i="2"/>
  <c r="K186" i="2"/>
  <c r="K192" i="2"/>
  <c r="K195" i="2"/>
  <c r="K200" i="2"/>
  <c r="K202" i="2"/>
  <c r="K203" i="2"/>
  <c r="K208" i="2"/>
  <c r="K216" i="2"/>
  <c r="K219" i="2"/>
  <c r="K226" i="2"/>
  <c r="K227" i="2"/>
  <c r="L2" i="2"/>
  <c r="L8" i="2"/>
  <c r="L11" i="2"/>
  <c r="L16" i="2"/>
  <c r="L19" i="2"/>
  <c r="L24" i="2"/>
  <c r="L25" i="2"/>
  <c r="L27" i="2"/>
  <c r="L32" i="2"/>
  <c r="L34" i="2"/>
  <c r="L40" i="2"/>
  <c r="L42" i="2"/>
  <c r="L43" i="2"/>
  <c r="L48" i="2"/>
  <c r="L50" i="2"/>
  <c r="L56" i="2"/>
  <c r="L59" i="2"/>
  <c r="L64" i="2"/>
  <c r="L65" i="2"/>
  <c r="L67" i="2"/>
  <c r="L72" i="2"/>
  <c r="L74" i="2"/>
  <c r="L75" i="2"/>
  <c r="L80" i="2"/>
  <c r="L88" i="2"/>
  <c r="L91" i="2"/>
  <c r="L95" i="2"/>
  <c r="L96" i="2"/>
  <c r="L97" i="2"/>
  <c r="L99" i="2"/>
  <c r="L104" i="2"/>
  <c r="L107" i="2"/>
  <c r="L108" i="2"/>
  <c r="L112" i="2"/>
  <c r="L114" i="2"/>
  <c r="L120" i="2"/>
  <c r="L122" i="2"/>
  <c r="L123" i="2"/>
  <c r="L128" i="2"/>
  <c r="L130" i="2"/>
  <c r="L131" i="2"/>
  <c r="L136" i="2"/>
  <c r="L138" i="2"/>
  <c r="L139" i="2"/>
  <c r="L144" i="2"/>
  <c r="L152" i="2"/>
  <c r="L154" i="2"/>
  <c r="L155" i="2"/>
  <c r="L160" i="2"/>
  <c r="L168" i="2"/>
  <c r="L171" i="2"/>
  <c r="L176" i="2"/>
  <c r="L178" i="2"/>
  <c r="L184" i="2"/>
  <c r="L186" i="2"/>
  <c r="L187" i="2"/>
  <c r="L192" i="2"/>
  <c r="L200" i="2"/>
  <c r="L203" i="2"/>
  <c r="L208" i="2"/>
  <c r="L210" i="2"/>
  <c r="L211" i="2"/>
  <c r="L212" i="2"/>
  <c r="L216" i="2"/>
  <c r="L219" i="2"/>
  <c r="L224" i="2"/>
  <c r="L23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S2" i="2"/>
  <c r="S3" i="2"/>
  <c r="U3" i="2" s="1"/>
  <c r="S4" i="2"/>
  <c r="U4" i="2" s="1"/>
  <c r="S5" i="2"/>
  <c r="U5" i="2" s="1"/>
  <c r="S6" i="2"/>
  <c r="U6" i="2" s="1"/>
  <c r="S7" i="2"/>
  <c r="U7" i="2" s="1"/>
  <c r="S8" i="2"/>
  <c r="U8" i="2" s="1"/>
  <c r="S9" i="2"/>
  <c r="S10" i="2"/>
  <c r="S11" i="2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S19" i="2"/>
  <c r="U19" i="2" s="1"/>
  <c r="S20" i="2"/>
  <c r="U20" i="2" s="1"/>
  <c r="S21" i="2"/>
  <c r="S22" i="2"/>
  <c r="U22" i="2" s="1"/>
  <c r="S23" i="2"/>
  <c r="U23" i="2" s="1"/>
  <c r="S24" i="2"/>
  <c r="U24" i="2" s="1"/>
  <c r="S25" i="2"/>
  <c r="U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S35" i="2"/>
  <c r="T35" i="2" s="1"/>
  <c r="S36" i="2"/>
  <c r="T36" i="2" s="1"/>
  <c r="S37" i="2"/>
  <c r="T37" i="2" s="1"/>
  <c r="S38" i="2"/>
  <c r="T38" i="2" s="1"/>
  <c r="S39" i="2"/>
  <c r="U39" i="2" s="1"/>
  <c r="S40" i="2"/>
  <c r="T40" i="2" s="1"/>
  <c r="S41" i="2"/>
  <c r="T41" i="2" s="1"/>
  <c r="S42" i="2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U49" i="2" s="1"/>
  <c r="S50" i="2"/>
  <c r="S51" i="2"/>
  <c r="T51" i="2" s="1"/>
  <c r="S52" i="2"/>
  <c r="T52" i="2" s="1"/>
  <c r="S53" i="2"/>
  <c r="T53" i="2" s="1"/>
  <c r="S54" i="2"/>
  <c r="T54" i="2" s="1"/>
  <c r="S55" i="2"/>
  <c r="U55" i="2" s="1"/>
  <c r="S56" i="2"/>
  <c r="T56" i="2" s="1"/>
  <c r="S57" i="2"/>
  <c r="T57" i="2" s="1"/>
  <c r="S58" i="2"/>
  <c r="S59" i="2"/>
  <c r="T59" i="2" s="1"/>
  <c r="S60" i="2"/>
  <c r="T60" i="2" s="1"/>
  <c r="S61" i="2"/>
  <c r="U61" i="2" s="1"/>
  <c r="S62" i="2"/>
  <c r="T62" i="2" s="1"/>
  <c r="S63" i="2"/>
  <c r="T63" i="2" s="1"/>
  <c r="S64" i="2"/>
  <c r="T64" i="2" s="1"/>
  <c r="S65" i="2"/>
  <c r="U65" i="2" s="1"/>
  <c r="S66" i="2"/>
  <c r="S67" i="2"/>
  <c r="T67" i="2" s="1"/>
  <c r="S68" i="2"/>
  <c r="T68" i="2" s="1"/>
  <c r="S69" i="2"/>
  <c r="T69" i="2" s="1"/>
  <c r="S70" i="2"/>
  <c r="T70" i="2" s="1"/>
  <c r="S71" i="2"/>
  <c r="U71" i="2" s="1"/>
  <c r="S72" i="2"/>
  <c r="T72" i="2" s="1"/>
  <c r="S73" i="2"/>
  <c r="T73" i="2" s="1"/>
  <c r="S74" i="2"/>
  <c r="S75" i="2"/>
  <c r="T75" i="2" s="1"/>
  <c r="S76" i="2"/>
  <c r="T76" i="2" s="1"/>
  <c r="S77" i="2"/>
  <c r="U77" i="2" s="1"/>
  <c r="S78" i="2"/>
  <c r="T78" i="2" s="1"/>
  <c r="S79" i="2"/>
  <c r="U79" i="2" s="1"/>
  <c r="S80" i="2"/>
  <c r="T80" i="2" s="1"/>
  <c r="S81" i="2"/>
  <c r="U81" i="2" s="1"/>
  <c r="S82" i="2"/>
  <c r="S83" i="2"/>
  <c r="T83" i="2" s="1"/>
  <c r="S84" i="2"/>
  <c r="T84" i="2" s="1"/>
  <c r="S85" i="2"/>
  <c r="T85" i="2" s="1"/>
  <c r="S86" i="2"/>
  <c r="T86" i="2" s="1"/>
  <c r="S87" i="2"/>
  <c r="U87" i="2" s="1"/>
  <c r="S88" i="2"/>
  <c r="T88" i="2" s="1"/>
  <c r="S89" i="2"/>
  <c r="T89" i="2" s="1"/>
  <c r="S90" i="2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S99" i="2"/>
  <c r="T99" i="2" s="1"/>
  <c r="S100" i="2"/>
  <c r="T100" i="2" s="1"/>
  <c r="S101" i="2"/>
  <c r="T101" i="2" s="1"/>
  <c r="S102" i="2"/>
  <c r="T102" i="2" s="1"/>
  <c r="S103" i="2"/>
  <c r="U103" i="2" s="1"/>
  <c r="S104" i="2"/>
  <c r="T104" i="2" s="1"/>
  <c r="S105" i="2"/>
  <c r="T105" i="2" s="1"/>
  <c r="S106" i="2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U113" i="2" s="1"/>
  <c r="S114" i="2"/>
  <c r="S115" i="2"/>
  <c r="T115" i="2" s="1"/>
  <c r="S116" i="2"/>
  <c r="T116" i="2" s="1"/>
  <c r="S117" i="2"/>
  <c r="T117" i="2" s="1"/>
  <c r="S118" i="2"/>
  <c r="T118" i="2" s="1"/>
  <c r="S119" i="2"/>
  <c r="U119" i="2" s="1"/>
  <c r="S120" i="2"/>
  <c r="T120" i="2" s="1"/>
  <c r="S121" i="2"/>
  <c r="T121" i="2" s="1"/>
  <c r="S122" i="2"/>
  <c r="S123" i="2"/>
  <c r="T123" i="2" s="1"/>
  <c r="S124" i="2"/>
  <c r="T124" i="2" s="1"/>
  <c r="S125" i="2"/>
  <c r="U125" i="2" s="1"/>
  <c r="S126" i="2"/>
  <c r="T126" i="2" s="1"/>
  <c r="S127" i="2"/>
  <c r="T127" i="2" s="1"/>
  <c r="S128" i="2"/>
  <c r="T128" i="2" s="1"/>
  <c r="S129" i="2"/>
  <c r="U129" i="2" s="1"/>
  <c r="S130" i="2"/>
  <c r="S131" i="2"/>
  <c r="T131" i="2" s="1"/>
  <c r="S132" i="2"/>
  <c r="T132" i="2" s="1"/>
  <c r="S133" i="2"/>
  <c r="T133" i="2" s="1"/>
  <c r="S134" i="2"/>
  <c r="T134" i="2" s="1"/>
  <c r="S135" i="2"/>
  <c r="U135" i="2" s="1"/>
  <c r="S136" i="2"/>
  <c r="T136" i="2" s="1"/>
  <c r="S137" i="2"/>
  <c r="T137" i="2" s="1"/>
  <c r="S138" i="2"/>
  <c r="S139" i="2"/>
  <c r="T139" i="2" s="1"/>
  <c r="S140" i="2"/>
  <c r="T140" i="2" s="1"/>
  <c r="S141" i="2"/>
  <c r="U141" i="2" s="1"/>
  <c r="S142" i="2"/>
  <c r="T142" i="2" s="1"/>
  <c r="S143" i="2"/>
  <c r="U143" i="2" s="1"/>
  <c r="S144" i="2"/>
  <c r="T144" i="2" s="1"/>
  <c r="S145" i="2"/>
  <c r="U145" i="2" s="1"/>
  <c r="S146" i="2"/>
  <c r="S147" i="2"/>
  <c r="T147" i="2" s="1"/>
  <c r="S148" i="2"/>
  <c r="T148" i="2" s="1"/>
  <c r="S149" i="2"/>
  <c r="T149" i="2" s="1"/>
  <c r="S150" i="2"/>
  <c r="T150" i="2" s="1"/>
  <c r="S151" i="2"/>
  <c r="U151" i="2" s="1"/>
  <c r="S152" i="2"/>
  <c r="T152" i="2" s="1"/>
  <c r="S153" i="2"/>
  <c r="T153" i="2" s="1"/>
  <c r="S154" i="2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S163" i="2"/>
  <c r="T163" i="2" s="1"/>
  <c r="S164" i="2"/>
  <c r="T164" i="2" s="1"/>
  <c r="S165" i="2"/>
  <c r="T165" i="2" s="1"/>
  <c r="S166" i="2"/>
  <c r="T166" i="2" s="1"/>
  <c r="S167" i="2"/>
  <c r="U167" i="2" s="1"/>
  <c r="S168" i="2"/>
  <c r="T168" i="2" s="1"/>
  <c r="S169" i="2"/>
  <c r="T169" i="2" s="1"/>
  <c r="S170" i="2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U177" i="2" s="1"/>
  <c r="S178" i="2"/>
  <c r="S179" i="2"/>
  <c r="T179" i="2" s="1"/>
  <c r="S180" i="2"/>
  <c r="T180" i="2" s="1"/>
  <c r="S181" i="2"/>
  <c r="T181" i="2" s="1"/>
  <c r="S182" i="2"/>
  <c r="T182" i="2" s="1"/>
  <c r="S183" i="2"/>
  <c r="U183" i="2" s="1"/>
  <c r="S184" i="2"/>
  <c r="T184" i="2" s="1"/>
  <c r="S185" i="2"/>
  <c r="T185" i="2" s="1"/>
  <c r="S186" i="2"/>
  <c r="S187" i="2"/>
  <c r="T187" i="2" s="1"/>
  <c r="S188" i="2"/>
  <c r="T188" i="2" s="1"/>
  <c r="S189" i="2"/>
  <c r="U189" i="2" s="1"/>
  <c r="S190" i="2"/>
  <c r="T190" i="2" s="1"/>
  <c r="S191" i="2"/>
  <c r="T191" i="2" s="1"/>
  <c r="S192" i="2"/>
  <c r="T192" i="2" s="1"/>
  <c r="S193" i="2"/>
  <c r="U193" i="2" s="1"/>
  <c r="S194" i="2"/>
  <c r="S195" i="2"/>
  <c r="T195" i="2" s="1"/>
  <c r="S196" i="2"/>
  <c r="T196" i="2" s="1"/>
  <c r="S197" i="2"/>
  <c r="T197" i="2" s="1"/>
  <c r="S198" i="2"/>
  <c r="T198" i="2" s="1"/>
  <c r="S199" i="2"/>
  <c r="U199" i="2" s="1"/>
  <c r="S200" i="2"/>
  <c r="T200" i="2" s="1"/>
  <c r="S201" i="2"/>
  <c r="T201" i="2" s="1"/>
  <c r="S202" i="2"/>
  <c r="S203" i="2"/>
  <c r="T203" i="2" s="1"/>
  <c r="S204" i="2"/>
  <c r="T204" i="2" s="1"/>
  <c r="S205" i="2"/>
  <c r="U205" i="2" s="1"/>
  <c r="S206" i="2"/>
  <c r="T206" i="2" s="1"/>
  <c r="S207" i="2"/>
  <c r="U207" i="2" s="1"/>
  <c r="S208" i="2"/>
  <c r="T208" i="2" s="1"/>
  <c r="S209" i="2"/>
  <c r="U209" i="2" s="1"/>
  <c r="S210" i="2"/>
  <c r="S211" i="2"/>
  <c r="T211" i="2" s="1"/>
  <c r="S212" i="2"/>
  <c r="T212" i="2" s="1"/>
  <c r="S213" i="2"/>
  <c r="T213" i="2" s="1"/>
  <c r="S214" i="2"/>
  <c r="T214" i="2" s="1"/>
  <c r="S215" i="2"/>
  <c r="U215" i="2" s="1"/>
  <c r="S216" i="2"/>
  <c r="T216" i="2" s="1"/>
  <c r="S217" i="2"/>
  <c r="T217" i="2" s="1"/>
  <c r="S218" i="2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S227" i="2"/>
  <c r="T227" i="2" s="1"/>
  <c r="S228" i="2"/>
  <c r="T228" i="2" s="1"/>
  <c r="S229" i="2"/>
  <c r="T229" i="2" s="1"/>
  <c r="S230" i="2"/>
  <c r="T230" i="2" s="1"/>
  <c r="S231" i="2"/>
  <c r="U231" i="2" s="1"/>
  <c r="S232" i="2"/>
  <c r="T232" i="2" s="1"/>
  <c r="S233" i="2"/>
  <c r="T233" i="2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34" i="2"/>
  <c r="T39" i="2"/>
  <c r="T42" i="2"/>
  <c r="T50" i="2"/>
  <c r="T55" i="2"/>
  <c r="T58" i="2"/>
  <c r="T66" i="2"/>
  <c r="T71" i="2"/>
  <c r="T74" i="2"/>
  <c r="T82" i="2"/>
  <c r="T90" i="2"/>
  <c r="T98" i="2"/>
  <c r="T103" i="2"/>
  <c r="T106" i="2"/>
  <c r="T114" i="2"/>
  <c r="T122" i="2"/>
  <c r="T130" i="2"/>
  <c r="T135" i="2"/>
  <c r="T138" i="2"/>
  <c r="T146" i="2"/>
  <c r="T154" i="2"/>
  <c r="T162" i="2"/>
  <c r="T167" i="2"/>
  <c r="T170" i="2"/>
  <c r="T178" i="2"/>
  <c r="T186" i="2"/>
  <c r="T194" i="2"/>
  <c r="T199" i="2"/>
  <c r="T202" i="2"/>
  <c r="T210" i="2"/>
  <c r="T218" i="2"/>
  <c r="T226" i="2"/>
  <c r="T231" i="2"/>
  <c r="U2" i="2"/>
  <c r="U9" i="2"/>
  <c r="U10" i="2"/>
  <c r="U11" i="2"/>
  <c r="U18" i="2"/>
  <c r="U21" i="2"/>
  <c r="U26" i="2"/>
  <c r="U34" i="2"/>
  <c r="U35" i="2"/>
  <c r="U42" i="2"/>
  <c r="U47" i="2"/>
  <c r="U50" i="2"/>
  <c r="U58" i="2"/>
  <c r="U63" i="2"/>
  <c r="U66" i="2"/>
  <c r="U74" i="2"/>
  <c r="U82" i="2"/>
  <c r="U89" i="2"/>
  <c r="U90" i="2"/>
  <c r="U98" i="2"/>
  <c r="U106" i="2"/>
  <c r="U111" i="2"/>
  <c r="U114" i="2"/>
  <c r="U122" i="2"/>
  <c r="U127" i="2"/>
  <c r="U130" i="2"/>
  <c r="U137" i="2"/>
  <c r="U138" i="2"/>
  <c r="U139" i="2"/>
  <c r="U146" i="2"/>
  <c r="U154" i="2"/>
  <c r="U162" i="2"/>
  <c r="U163" i="2"/>
  <c r="U170" i="2"/>
  <c r="U175" i="2"/>
  <c r="U178" i="2"/>
  <c r="U186" i="2"/>
  <c r="U191" i="2"/>
  <c r="U194" i="2"/>
  <c r="U202" i="2"/>
  <c r="U210" i="2"/>
  <c r="U217" i="2"/>
  <c r="U218" i="2"/>
  <c r="U226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2" i="2"/>
  <c r="A3" i="2"/>
  <c r="A4" i="2"/>
  <c r="A5" i="2"/>
  <c r="A6" i="2"/>
  <c r="C6" i="2" s="1"/>
  <c r="A7" i="2"/>
  <c r="C7" i="2" s="1"/>
  <c r="A8" i="2"/>
  <c r="A9" i="2"/>
  <c r="A10" i="2"/>
  <c r="A11" i="2"/>
  <c r="A12" i="2"/>
  <c r="A13" i="2"/>
  <c r="A14" i="2"/>
  <c r="B14" i="2" s="1"/>
  <c r="A15" i="2"/>
  <c r="B15" i="2" s="1"/>
  <c r="A16" i="2"/>
  <c r="A17" i="2"/>
  <c r="A18" i="2"/>
  <c r="A19" i="2"/>
  <c r="A20" i="2"/>
  <c r="A21" i="2"/>
  <c r="A22" i="2"/>
  <c r="B22" i="2" s="1"/>
  <c r="A23" i="2"/>
  <c r="B23" i="2" s="1"/>
  <c r="A24" i="2"/>
  <c r="A25" i="2"/>
  <c r="A26" i="2"/>
  <c r="A27" i="2"/>
  <c r="A28" i="2"/>
  <c r="A29" i="2"/>
  <c r="A30" i="2"/>
  <c r="B30" i="2" s="1"/>
  <c r="A31" i="2"/>
  <c r="B31" i="2" s="1"/>
  <c r="A32" i="2"/>
  <c r="A33" i="2"/>
  <c r="A34" i="2"/>
  <c r="A35" i="2"/>
  <c r="A36" i="2"/>
  <c r="A37" i="2"/>
  <c r="A38" i="2"/>
  <c r="C38" i="2" s="1"/>
  <c r="A39" i="2"/>
  <c r="C39" i="2" s="1"/>
  <c r="A40" i="2"/>
  <c r="A41" i="2"/>
  <c r="A42" i="2"/>
  <c r="A43" i="2"/>
  <c r="A44" i="2"/>
  <c r="A45" i="2"/>
  <c r="A46" i="2"/>
  <c r="B46" i="2" s="1"/>
  <c r="A47" i="2"/>
  <c r="B47" i="2" s="1"/>
  <c r="A48" i="2"/>
  <c r="A49" i="2"/>
  <c r="A50" i="2"/>
  <c r="A51" i="2"/>
  <c r="A52" i="2"/>
  <c r="A53" i="2"/>
  <c r="A54" i="2"/>
  <c r="B54" i="2" s="1"/>
  <c r="A55" i="2"/>
  <c r="B55" i="2" s="1"/>
  <c r="A56" i="2"/>
  <c r="A57" i="2"/>
  <c r="A58" i="2"/>
  <c r="A59" i="2"/>
  <c r="A60" i="2"/>
  <c r="A61" i="2"/>
  <c r="A62" i="2"/>
  <c r="B62" i="2" s="1"/>
  <c r="A63" i="2"/>
  <c r="B63" i="2" s="1"/>
  <c r="A64" i="2"/>
  <c r="A65" i="2"/>
  <c r="A66" i="2"/>
  <c r="A67" i="2"/>
  <c r="A68" i="2"/>
  <c r="A69" i="2"/>
  <c r="A70" i="2"/>
  <c r="C70" i="2" s="1"/>
  <c r="A71" i="2"/>
  <c r="C71" i="2" s="1"/>
  <c r="A72" i="2"/>
  <c r="A73" i="2"/>
  <c r="A74" i="2"/>
  <c r="A75" i="2"/>
  <c r="A76" i="2"/>
  <c r="A77" i="2"/>
  <c r="A78" i="2"/>
  <c r="B78" i="2" s="1"/>
  <c r="A79" i="2"/>
  <c r="B79" i="2" s="1"/>
  <c r="A80" i="2"/>
  <c r="A81" i="2"/>
  <c r="A82" i="2"/>
  <c r="A83" i="2"/>
  <c r="A84" i="2"/>
  <c r="A85" i="2"/>
  <c r="A86" i="2"/>
  <c r="B86" i="2" s="1"/>
  <c r="A87" i="2"/>
  <c r="B87" i="2" s="1"/>
  <c r="A88" i="2"/>
  <c r="A89" i="2"/>
  <c r="A90" i="2"/>
  <c r="A91" i="2"/>
  <c r="A92" i="2"/>
  <c r="A93" i="2"/>
  <c r="A94" i="2"/>
  <c r="B94" i="2" s="1"/>
  <c r="A95" i="2"/>
  <c r="B95" i="2" s="1"/>
  <c r="A96" i="2"/>
  <c r="A97" i="2"/>
  <c r="A98" i="2"/>
  <c r="A99" i="2"/>
  <c r="A100" i="2"/>
  <c r="A101" i="2"/>
  <c r="A102" i="2"/>
  <c r="C102" i="2" s="1"/>
  <c r="A103" i="2"/>
  <c r="C103" i="2" s="1"/>
  <c r="A104" i="2"/>
  <c r="A105" i="2"/>
  <c r="A106" i="2"/>
  <c r="A107" i="2"/>
  <c r="A108" i="2"/>
  <c r="A109" i="2"/>
  <c r="A110" i="2"/>
  <c r="B110" i="2" s="1"/>
  <c r="A111" i="2"/>
  <c r="B111" i="2" s="1"/>
  <c r="A112" i="2"/>
  <c r="A113" i="2"/>
  <c r="A114" i="2"/>
  <c r="A115" i="2"/>
  <c r="A116" i="2"/>
  <c r="A117" i="2"/>
  <c r="A118" i="2"/>
  <c r="B118" i="2" s="1"/>
  <c r="A119" i="2"/>
  <c r="B119" i="2" s="1"/>
  <c r="A120" i="2"/>
  <c r="A121" i="2"/>
  <c r="A122" i="2"/>
  <c r="A123" i="2"/>
  <c r="A124" i="2"/>
  <c r="A125" i="2"/>
  <c r="A126" i="2"/>
  <c r="B126" i="2" s="1"/>
  <c r="A127" i="2"/>
  <c r="B127" i="2" s="1"/>
  <c r="A128" i="2"/>
  <c r="A129" i="2"/>
  <c r="A130" i="2"/>
  <c r="A131" i="2"/>
  <c r="A132" i="2"/>
  <c r="A133" i="2"/>
  <c r="A134" i="2"/>
  <c r="C134" i="2" s="1"/>
  <c r="A135" i="2"/>
  <c r="C135" i="2" s="1"/>
  <c r="A136" i="2"/>
  <c r="A137" i="2"/>
  <c r="A138" i="2"/>
  <c r="A139" i="2"/>
  <c r="A140" i="2"/>
  <c r="A141" i="2"/>
  <c r="A142" i="2"/>
  <c r="B142" i="2" s="1"/>
  <c r="A143" i="2"/>
  <c r="B143" i="2" s="1"/>
  <c r="A144" i="2"/>
  <c r="A145" i="2"/>
  <c r="A146" i="2"/>
  <c r="A147" i="2"/>
  <c r="A148" i="2"/>
  <c r="A149" i="2"/>
  <c r="A150" i="2"/>
  <c r="B150" i="2" s="1"/>
  <c r="A151" i="2"/>
  <c r="B151" i="2" s="1"/>
  <c r="A152" i="2"/>
  <c r="A153" i="2"/>
  <c r="A154" i="2"/>
  <c r="A155" i="2"/>
  <c r="A156" i="2"/>
  <c r="A157" i="2"/>
  <c r="A158" i="2"/>
  <c r="B158" i="2" s="1"/>
  <c r="A159" i="2"/>
  <c r="B159" i="2" s="1"/>
  <c r="A160" i="2"/>
  <c r="A161" i="2"/>
  <c r="A162" i="2"/>
  <c r="A163" i="2"/>
  <c r="A164" i="2"/>
  <c r="A165" i="2"/>
  <c r="A166" i="2"/>
  <c r="C166" i="2" s="1"/>
  <c r="A167" i="2"/>
  <c r="C167" i="2" s="1"/>
  <c r="A168" i="2"/>
  <c r="A169" i="2"/>
  <c r="A170" i="2"/>
  <c r="A171" i="2"/>
  <c r="A172" i="2"/>
  <c r="A173" i="2"/>
  <c r="A174" i="2"/>
  <c r="B174" i="2" s="1"/>
  <c r="A175" i="2"/>
  <c r="B175" i="2" s="1"/>
  <c r="A176" i="2"/>
  <c r="A177" i="2"/>
  <c r="A178" i="2"/>
  <c r="A179" i="2"/>
  <c r="A180" i="2"/>
  <c r="A181" i="2"/>
  <c r="A182" i="2"/>
  <c r="B182" i="2" s="1"/>
  <c r="A183" i="2"/>
  <c r="B183" i="2" s="1"/>
  <c r="A184" i="2"/>
  <c r="A185" i="2"/>
  <c r="A186" i="2"/>
  <c r="A187" i="2"/>
  <c r="A188" i="2"/>
  <c r="A189" i="2"/>
  <c r="A190" i="2"/>
  <c r="B190" i="2" s="1"/>
  <c r="A191" i="2"/>
  <c r="B191" i="2" s="1"/>
  <c r="A192" i="2"/>
  <c r="A193" i="2"/>
  <c r="A194" i="2"/>
  <c r="A195" i="2"/>
  <c r="A196" i="2"/>
  <c r="A197" i="2"/>
  <c r="A198" i="2"/>
  <c r="C198" i="2" s="1"/>
  <c r="A199" i="2"/>
  <c r="C199" i="2" s="1"/>
  <c r="A200" i="2"/>
  <c r="A201" i="2"/>
  <c r="A202" i="2"/>
  <c r="A203" i="2"/>
  <c r="A204" i="2"/>
  <c r="A205" i="2"/>
  <c r="A206" i="2"/>
  <c r="B206" i="2" s="1"/>
  <c r="A207" i="2"/>
  <c r="B207" i="2" s="1"/>
  <c r="A208" i="2"/>
  <c r="A209" i="2"/>
  <c r="A210" i="2"/>
  <c r="A211" i="2"/>
  <c r="A212" i="2"/>
  <c r="A213" i="2"/>
  <c r="A214" i="2"/>
  <c r="B214" i="2" s="1"/>
  <c r="A215" i="2"/>
  <c r="B215" i="2" s="1"/>
  <c r="A216" i="2"/>
  <c r="A217" i="2"/>
  <c r="A218" i="2"/>
  <c r="A219" i="2"/>
  <c r="A220" i="2"/>
  <c r="A221" i="2"/>
  <c r="A222" i="2"/>
  <c r="B222" i="2" s="1"/>
  <c r="A223" i="2"/>
  <c r="B223" i="2" s="1"/>
  <c r="A224" i="2"/>
  <c r="A225" i="2"/>
  <c r="A226" i="2"/>
  <c r="A227" i="2"/>
  <c r="A228" i="2"/>
  <c r="A229" i="2"/>
  <c r="A230" i="2"/>
  <c r="C230" i="2" s="1"/>
  <c r="A231" i="2"/>
  <c r="C231" i="2" s="1"/>
  <c r="A232" i="2"/>
  <c r="A233" i="2"/>
  <c r="U169" i="2" l="1"/>
  <c r="U41" i="2"/>
  <c r="T215" i="2"/>
  <c r="T87" i="2"/>
  <c r="L194" i="2"/>
  <c r="L170" i="2"/>
  <c r="L146" i="2"/>
  <c r="K188" i="2"/>
  <c r="F206" i="2"/>
  <c r="E194" i="2"/>
  <c r="U213" i="2"/>
  <c r="U187" i="2"/>
  <c r="U107" i="2"/>
  <c r="U85" i="2"/>
  <c r="U59" i="2"/>
  <c r="T119" i="2"/>
  <c r="H213" i="2"/>
  <c r="F178" i="2"/>
  <c r="E62" i="2"/>
  <c r="U211" i="2"/>
  <c r="U155" i="2"/>
  <c r="U83" i="2"/>
  <c r="U27" i="2"/>
  <c r="I181" i="2"/>
  <c r="F142" i="2"/>
  <c r="U233" i="2"/>
  <c r="U105" i="2"/>
  <c r="T151" i="2"/>
  <c r="H223" i="2"/>
  <c r="F210" i="2"/>
  <c r="E190" i="2"/>
  <c r="E34" i="2"/>
  <c r="U227" i="2"/>
  <c r="U203" i="2"/>
  <c r="U153" i="2"/>
  <c r="U99" i="2"/>
  <c r="U75" i="2"/>
  <c r="U171" i="2"/>
  <c r="U149" i="2"/>
  <c r="U123" i="2"/>
  <c r="U43" i="2"/>
  <c r="T183" i="2"/>
  <c r="K218" i="2"/>
  <c r="I217" i="2"/>
  <c r="H189" i="2"/>
  <c r="F78" i="2"/>
  <c r="E162" i="2"/>
  <c r="U219" i="2"/>
  <c r="U201" i="2"/>
  <c r="U147" i="2"/>
  <c r="U91" i="2"/>
  <c r="U73" i="2"/>
  <c r="L148" i="2"/>
  <c r="I185" i="2"/>
  <c r="F146" i="2"/>
  <c r="E126" i="2"/>
  <c r="U225" i="2"/>
  <c r="U173" i="2"/>
  <c r="U161" i="2"/>
  <c r="U109" i="2"/>
  <c r="U97" i="2"/>
  <c r="U45" i="2"/>
  <c r="U33" i="2"/>
  <c r="T209" i="2"/>
  <c r="T193" i="2"/>
  <c r="T177" i="2"/>
  <c r="T145" i="2"/>
  <c r="T129" i="2"/>
  <c r="T113" i="2"/>
  <c r="T81" i="2"/>
  <c r="T65" i="2"/>
  <c r="T49" i="2"/>
  <c r="L173" i="2"/>
  <c r="K153" i="2"/>
  <c r="I205" i="2"/>
  <c r="H193" i="2"/>
  <c r="F214" i="2"/>
  <c r="F186" i="2"/>
  <c r="F150" i="2"/>
  <c r="F122" i="2"/>
  <c r="F86" i="2"/>
  <c r="F58" i="2"/>
  <c r="F22" i="2"/>
  <c r="E198" i="2"/>
  <c r="E170" i="2"/>
  <c r="E134" i="2"/>
  <c r="E106" i="2"/>
  <c r="E70" i="2"/>
  <c r="E42" i="2"/>
  <c r="U223" i="2"/>
  <c r="U197" i="2"/>
  <c r="U185" i="2"/>
  <c r="U159" i="2"/>
  <c r="U133" i="2"/>
  <c r="U121" i="2"/>
  <c r="U95" i="2"/>
  <c r="U69" i="2"/>
  <c r="U57" i="2"/>
  <c r="U31" i="2"/>
  <c r="T207" i="2"/>
  <c r="T143" i="2"/>
  <c r="T79" i="2"/>
  <c r="K201" i="2"/>
  <c r="K169" i="2"/>
  <c r="I225" i="2"/>
  <c r="I173" i="2"/>
  <c r="H169" i="2"/>
  <c r="F222" i="2"/>
  <c r="F158" i="2"/>
  <c r="F94" i="2"/>
  <c r="F30" i="2"/>
  <c r="U221" i="2"/>
  <c r="U195" i="2"/>
  <c r="U157" i="2"/>
  <c r="U131" i="2"/>
  <c r="U93" i="2"/>
  <c r="U67" i="2"/>
  <c r="U29" i="2"/>
  <c r="T205" i="2"/>
  <c r="T189" i="2"/>
  <c r="T141" i="2"/>
  <c r="T125" i="2"/>
  <c r="T77" i="2"/>
  <c r="T61" i="2"/>
  <c r="L217" i="2"/>
  <c r="L185" i="2"/>
  <c r="K147" i="2"/>
  <c r="F230" i="2"/>
  <c r="F202" i="2"/>
  <c r="F166" i="2"/>
  <c r="F138" i="2"/>
  <c r="F102" i="2"/>
  <c r="F74" i="2"/>
  <c r="F38" i="2"/>
  <c r="I233" i="2"/>
  <c r="I201" i="2"/>
  <c r="F174" i="2"/>
  <c r="F110" i="2"/>
  <c r="F46" i="2"/>
  <c r="U181" i="2"/>
  <c r="U117" i="2"/>
  <c r="U53" i="2"/>
  <c r="U179" i="2"/>
  <c r="U115" i="2"/>
  <c r="U51" i="2"/>
  <c r="L179" i="2"/>
  <c r="I221" i="2"/>
  <c r="H177" i="2"/>
  <c r="F218" i="2"/>
  <c r="F182" i="2"/>
  <c r="F154" i="2"/>
  <c r="F118" i="2"/>
  <c r="F90" i="2"/>
  <c r="F54" i="2"/>
  <c r="F26" i="2"/>
  <c r="U229" i="2"/>
  <c r="U37" i="2"/>
  <c r="K193" i="2"/>
  <c r="I209" i="2"/>
  <c r="H197" i="2"/>
  <c r="U165" i="2"/>
  <c r="U101" i="2"/>
  <c r="L225" i="2"/>
  <c r="L177" i="2"/>
  <c r="L161" i="2"/>
  <c r="I229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L197" i="2"/>
  <c r="I191" i="2"/>
  <c r="H231" i="2"/>
  <c r="H167" i="2"/>
  <c r="E20" i="2"/>
  <c r="L209" i="2"/>
  <c r="L181" i="2"/>
  <c r="L157" i="2"/>
  <c r="K233" i="2"/>
  <c r="I199" i="2"/>
  <c r="H175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L180" i="2"/>
  <c r="I207" i="2"/>
  <c r="C30" i="2"/>
  <c r="L205" i="2"/>
  <c r="I215" i="2"/>
  <c r="B6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L229" i="2"/>
  <c r="L165" i="2"/>
  <c r="L213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L149" i="2"/>
  <c r="X234" i="2"/>
  <c r="K164" i="2"/>
  <c r="C62" i="2"/>
  <c r="B38" i="2"/>
  <c r="N234" i="2"/>
  <c r="L221" i="2"/>
  <c r="L189" i="2"/>
  <c r="K220" i="2"/>
  <c r="K199" i="2"/>
  <c r="I227" i="2"/>
  <c r="I219" i="2"/>
  <c r="I211" i="2"/>
  <c r="I203" i="2"/>
  <c r="I195" i="2"/>
  <c r="I187" i="2"/>
  <c r="I179" i="2"/>
  <c r="I171" i="2"/>
  <c r="B230" i="2"/>
  <c r="L156" i="2"/>
  <c r="K198" i="2"/>
  <c r="K172" i="2"/>
  <c r="C222" i="2"/>
  <c r="B198" i="2"/>
  <c r="H234" i="2"/>
  <c r="K207" i="2"/>
  <c r="K196" i="2"/>
  <c r="C190" i="2"/>
  <c r="B166" i="2"/>
  <c r="F19" i="2"/>
  <c r="L228" i="2"/>
  <c r="K204" i="2"/>
  <c r="C158" i="2"/>
  <c r="B134" i="2"/>
  <c r="F234" i="2"/>
  <c r="C126" i="2"/>
  <c r="B102" i="2"/>
  <c r="C94" i="2"/>
  <c r="B70" i="2"/>
  <c r="B228" i="2"/>
  <c r="C228" i="2"/>
  <c r="B172" i="2"/>
  <c r="C172" i="2"/>
  <c r="B124" i="2"/>
  <c r="C124" i="2"/>
  <c r="B68" i="2"/>
  <c r="C68" i="2"/>
  <c r="B12" i="2"/>
  <c r="C12" i="2"/>
  <c r="K190" i="2"/>
  <c r="C223" i="2"/>
  <c r="C191" i="2"/>
  <c r="C159" i="2"/>
  <c r="C127" i="2"/>
  <c r="C95" i="2"/>
  <c r="C63" i="2"/>
  <c r="C31" i="2"/>
  <c r="B231" i="2"/>
  <c r="B199" i="2"/>
  <c r="B167" i="2"/>
  <c r="B135" i="2"/>
  <c r="B103" i="2"/>
  <c r="B71" i="2"/>
  <c r="B39" i="2"/>
  <c r="B7" i="2"/>
  <c r="B188" i="2"/>
  <c r="C188" i="2"/>
  <c r="B132" i="2"/>
  <c r="C132" i="2"/>
  <c r="B84" i="2"/>
  <c r="C84" i="2"/>
  <c r="B20" i="2"/>
  <c r="C20" i="2"/>
  <c r="B227" i="2"/>
  <c r="C227" i="2"/>
  <c r="B179" i="2"/>
  <c r="C179" i="2"/>
  <c r="B131" i="2"/>
  <c r="C131" i="2"/>
  <c r="B83" i="2"/>
  <c r="C83" i="2"/>
  <c r="B35" i="2"/>
  <c r="C35" i="2"/>
  <c r="B218" i="2"/>
  <c r="C218" i="2"/>
  <c r="B186" i="2"/>
  <c r="C186" i="2"/>
  <c r="B154" i="2"/>
  <c r="C154" i="2"/>
  <c r="B114" i="2"/>
  <c r="C114" i="2"/>
  <c r="B98" i="2"/>
  <c r="C98" i="2"/>
  <c r="B58" i="2"/>
  <c r="C58" i="2"/>
  <c r="B34" i="2"/>
  <c r="C34" i="2"/>
  <c r="B2" i="2"/>
  <c r="K215" i="2"/>
  <c r="K206" i="2"/>
  <c r="K151" i="2"/>
  <c r="C215" i="2"/>
  <c r="C183" i="2"/>
  <c r="C151" i="2"/>
  <c r="C119" i="2"/>
  <c r="C87" i="2"/>
  <c r="C55" i="2"/>
  <c r="C23" i="2"/>
  <c r="L234" i="2"/>
  <c r="K234" i="2"/>
  <c r="B180" i="2"/>
  <c r="C180" i="2"/>
  <c r="B116" i="2"/>
  <c r="C116" i="2"/>
  <c r="B60" i="2"/>
  <c r="C60" i="2"/>
  <c r="B4" i="2"/>
  <c r="C4" i="2"/>
  <c r="B211" i="2"/>
  <c r="C211" i="2"/>
  <c r="B163" i="2"/>
  <c r="C163" i="2"/>
  <c r="B107" i="2"/>
  <c r="C107" i="2"/>
  <c r="B51" i="2"/>
  <c r="C51" i="2"/>
  <c r="B3" i="2"/>
  <c r="C3" i="2"/>
  <c r="B202" i="2"/>
  <c r="C202" i="2"/>
  <c r="B170" i="2"/>
  <c r="C170" i="2"/>
  <c r="B138" i="2"/>
  <c r="C138" i="2"/>
  <c r="B122" i="2"/>
  <c r="C122" i="2"/>
  <c r="B90" i="2"/>
  <c r="C90" i="2"/>
  <c r="B66" i="2"/>
  <c r="C66" i="2"/>
  <c r="B26" i="2"/>
  <c r="C26" i="2"/>
  <c r="B217" i="2"/>
  <c r="C217" i="2"/>
  <c r="B201" i="2"/>
  <c r="C201" i="2"/>
  <c r="B193" i="2"/>
  <c r="C193" i="2"/>
  <c r="B185" i="2"/>
  <c r="C185" i="2"/>
  <c r="B177" i="2"/>
  <c r="C177" i="2"/>
  <c r="B169" i="2"/>
  <c r="C169" i="2"/>
  <c r="B161" i="2"/>
  <c r="C161" i="2"/>
  <c r="B153" i="2"/>
  <c r="C153" i="2"/>
  <c r="B145" i="2"/>
  <c r="C145" i="2"/>
  <c r="B137" i="2"/>
  <c r="C137" i="2"/>
  <c r="B129" i="2"/>
  <c r="C129" i="2"/>
  <c r="B121" i="2"/>
  <c r="B113" i="2"/>
  <c r="C113" i="2"/>
  <c r="B105" i="2"/>
  <c r="C105" i="2"/>
  <c r="B97" i="2"/>
  <c r="C97" i="2"/>
  <c r="B89" i="2"/>
  <c r="C89" i="2"/>
  <c r="B81" i="2"/>
  <c r="C81" i="2"/>
  <c r="B73" i="2"/>
  <c r="C73" i="2"/>
  <c r="B65" i="2"/>
  <c r="C65" i="2"/>
  <c r="B57" i="2"/>
  <c r="C57" i="2"/>
  <c r="B49" i="2"/>
  <c r="C49" i="2"/>
  <c r="B41" i="2"/>
  <c r="C41" i="2"/>
  <c r="B33" i="2"/>
  <c r="C33" i="2"/>
  <c r="B25" i="2"/>
  <c r="C25" i="2"/>
  <c r="B17" i="2"/>
  <c r="C17" i="2"/>
  <c r="B9" i="2"/>
  <c r="C9" i="2"/>
  <c r="K223" i="2"/>
  <c r="K214" i="2"/>
  <c r="K159" i="2"/>
  <c r="K150" i="2"/>
  <c r="C214" i="2"/>
  <c r="C182" i="2"/>
  <c r="C150" i="2"/>
  <c r="C118" i="2"/>
  <c r="C86" i="2"/>
  <c r="C54" i="2"/>
  <c r="C22" i="2"/>
  <c r="Z234" i="2"/>
  <c r="AA234" i="2"/>
  <c r="B220" i="2"/>
  <c r="C220" i="2"/>
  <c r="B164" i="2"/>
  <c r="C164" i="2"/>
  <c r="B108" i="2"/>
  <c r="C108" i="2"/>
  <c r="B36" i="2"/>
  <c r="C36" i="2"/>
  <c r="B187" i="2"/>
  <c r="C187" i="2"/>
  <c r="B139" i="2"/>
  <c r="C139" i="2"/>
  <c r="B91" i="2"/>
  <c r="C91" i="2"/>
  <c r="B43" i="2"/>
  <c r="C43" i="2"/>
  <c r="B226" i="2"/>
  <c r="C226" i="2"/>
  <c r="B194" i="2"/>
  <c r="C194" i="2"/>
  <c r="B162" i="2"/>
  <c r="C162" i="2"/>
  <c r="B130" i="2"/>
  <c r="C130" i="2"/>
  <c r="B74" i="2"/>
  <c r="C74" i="2"/>
  <c r="B42" i="2"/>
  <c r="C42" i="2"/>
  <c r="B10" i="2"/>
  <c r="C10" i="2"/>
  <c r="B233" i="2"/>
  <c r="B209" i="2"/>
  <c r="C209" i="2"/>
  <c r="B232" i="2"/>
  <c r="C232" i="2"/>
  <c r="B224" i="2"/>
  <c r="C224" i="2"/>
  <c r="B216" i="2"/>
  <c r="C216" i="2"/>
  <c r="B208" i="2"/>
  <c r="C208" i="2"/>
  <c r="B200" i="2"/>
  <c r="C200" i="2"/>
  <c r="B192" i="2"/>
  <c r="C192" i="2"/>
  <c r="B184" i="2"/>
  <c r="C184" i="2"/>
  <c r="B176" i="2"/>
  <c r="C176" i="2"/>
  <c r="B168" i="2"/>
  <c r="C168" i="2"/>
  <c r="B160" i="2"/>
  <c r="C160" i="2"/>
  <c r="B152" i="2"/>
  <c r="C152" i="2"/>
  <c r="B144" i="2"/>
  <c r="C144" i="2"/>
  <c r="B136" i="2"/>
  <c r="C136" i="2"/>
  <c r="B128" i="2"/>
  <c r="C128" i="2"/>
  <c r="B120" i="2"/>
  <c r="C120" i="2"/>
  <c r="B112" i="2"/>
  <c r="C112" i="2"/>
  <c r="B104" i="2"/>
  <c r="C104" i="2"/>
  <c r="B96" i="2"/>
  <c r="C96" i="2"/>
  <c r="B88" i="2"/>
  <c r="C88" i="2"/>
  <c r="B80" i="2"/>
  <c r="C80" i="2"/>
  <c r="B72" i="2"/>
  <c r="C72" i="2"/>
  <c r="B64" i="2"/>
  <c r="C64" i="2"/>
  <c r="B56" i="2"/>
  <c r="C56" i="2"/>
  <c r="B48" i="2"/>
  <c r="C48" i="2"/>
  <c r="B40" i="2"/>
  <c r="C40" i="2"/>
  <c r="B32" i="2"/>
  <c r="C32" i="2"/>
  <c r="B24" i="2"/>
  <c r="C24" i="2"/>
  <c r="B16" i="2"/>
  <c r="C16" i="2"/>
  <c r="B8" i="2"/>
  <c r="C8" i="2"/>
  <c r="K231" i="2"/>
  <c r="K222" i="2"/>
  <c r="K167" i="2"/>
  <c r="K158" i="2"/>
  <c r="C207" i="2"/>
  <c r="C175" i="2"/>
  <c r="C143" i="2"/>
  <c r="C111" i="2"/>
  <c r="C79" i="2"/>
  <c r="C47" i="2"/>
  <c r="C15" i="2"/>
  <c r="B196" i="2"/>
  <c r="C196" i="2"/>
  <c r="B140" i="2"/>
  <c r="C140" i="2"/>
  <c r="B76" i="2"/>
  <c r="C76" i="2"/>
  <c r="B28" i="2"/>
  <c r="C28" i="2"/>
  <c r="B219" i="2"/>
  <c r="C219" i="2"/>
  <c r="B171" i="2"/>
  <c r="C171" i="2"/>
  <c r="B123" i="2"/>
  <c r="B67" i="2"/>
  <c r="C67" i="2"/>
  <c r="B11" i="2"/>
  <c r="C11" i="2"/>
  <c r="B210" i="2"/>
  <c r="C210" i="2"/>
  <c r="B178" i="2"/>
  <c r="C178" i="2"/>
  <c r="B146" i="2"/>
  <c r="C146" i="2"/>
  <c r="B106" i="2"/>
  <c r="C106" i="2"/>
  <c r="B82" i="2"/>
  <c r="C82" i="2"/>
  <c r="B50" i="2"/>
  <c r="C50" i="2"/>
  <c r="B18" i="2"/>
  <c r="C18" i="2"/>
  <c r="B225" i="2"/>
  <c r="C225" i="2"/>
  <c r="L191" i="2"/>
  <c r="L183" i="2"/>
  <c r="L175" i="2"/>
  <c r="K230" i="2"/>
  <c r="K166" i="2"/>
  <c r="C206" i="2"/>
  <c r="C174" i="2"/>
  <c r="C142" i="2"/>
  <c r="C110" i="2"/>
  <c r="C78" i="2"/>
  <c r="C46" i="2"/>
  <c r="C14" i="2"/>
  <c r="B212" i="2"/>
  <c r="C212" i="2"/>
  <c r="B156" i="2"/>
  <c r="C156" i="2"/>
  <c r="B100" i="2"/>
  <c r="C100" i="2"/>
  <c r="B52" i="2"/>
  <c r="C52" i="2"/>
  <c r="B195" i="2"/>
  <c r="C195" i="2"/>
  <c r="B147" i="2"/>
  <c r="C147" i="2"/>
  <c r="B99" i="2"/>
  <c r="C99" i="2"/>
  <c r="B59" i="2"/>
  <c r="C59" i="2"/>
  <c r="B27" i="2"/>
  <c r="C27" i="2"/>
  <c r="L182" i="2"/>
  <c r="L174" i="2"/>
  <c r="B204" i="2"/>
  <c r="C204" i="2"/>
  <c r="B148" i="2"/>
  <c r="C148" i="2"/>
  <c r="B92" i="2"/>
  <c r="C92" i="2"/>
  <c r="B44" i="2"/>
  <c r="C44" i="2"/>
  <c r="B203" i="2"/>
  <c r="C203" i="2"/>
  <c r="B155" i="2"/>
  <c r="C155" i="2"/>
  <c r="B115" i="2"/>
  <c r="C115" i="2"/>
  <c r="B75" i="2"/>
  <c r="C75" i="2"/>
  <c r="B19" i="2"/>
  <c r="C19" i="2"/>
  <c r="B229" i="2"/>
  <c r="C229" i="2"/>
  <c r="B221" i="2"/>
  <c r="C221" i="2"/>
  <c r="B213" i="2"/>
  <c r="C213" i="2"/>
  <c r="B205" i="2"/>
  <c r="C205" i="2"/>
  <c r="B197" i="2"/>
  <c r="C197" i="2"/>
  <c r="B189" i="2"/>
  <c r="C189" i="2"/>
  <c r="B181" i="2"/>
  <c r="C181" i="2"/>
  <c r="B173" i="2"/>
  <c r="C173" i="2"/>
  <c r="B165" i="2"/>
  <c r="C165" i="2"/>
  <c r="B157" i="2"/>
  <c r="C157" i="2"/>
  <c r="B149" i="2"/>
  <c r="C149" i="2"/>
  <c r="B141" i="2"/>
  <c r="C141" i="2"/>
  <c r="B133" i="2"/>
  <c r="C133" i="2"/>
  <c r="B125" i="2"/>
  <c r="C125" i="2"/>
  <c r="B117" i="2"/>
  <c r="C117" i="2"/>
  <c r="B109" i="2"/>
  <c r="C109" i="2"/>
  <c r="B101" i="2"/>
  <c r="C101" i="2"/>
  <c r="B93" i="2"/>
  <c r="C93" i="2"/>
  <c r="B85" i="2"/>
  <c r="C85" i="2"/>
  <c r="B77" i="2"/>
  <c r="C77" i="2"/>
  <c r="B69" i="2"/>
  <c r="C69" i="2"/>
  <c r="B61" i="2"/>
  <c r="C61" i="2"/>
  <c r="B53" i="2"/>
  <c r="C53" i="2"/>
  <c r="B45" i="2"/>
  <c r="C45" i="2"/>
  <c r="B37" i="2"/>
  <c r="C37" i="2"/>
  <c r="B29" i="2"/>
  <c r="C29" i="2"/>
  <c r="B21" i="2"/>
  <c r="C21" i="2"/>
  <c r="B13" i="2"/>
  <c r="C13" i="2"/>
  <c r="B5" i="2"/>
  <c r="C5" i="2"/>
  <c r="Q234" i="2"/>
  <c r="U234" i="2"/>
  <c r="K145" i="2"/>
</calcChain>
</file>

<file path=xl/sharedStrings.xml><?xml version="1.0" encoding="utf-8"?>
<sst xmlns="http://schemas.openxmlformats.org/spreadsheetml/2006/main" count="1996" uniqueCount="1217">
  <si>
    <t>序号</t>
  </si>
  <si>
    <t>提交答卷时间</t>
  </si>
  <si>
    <t>所用时间</t>
  </si>
  <si>
    <t>来源</t>
  </si>
  <si>
    <t>来源详情</t>
  </si>
  <si>
    <t>来自IP</t>
  </si>
  <si>
    <t>您的姓名：</t>
  </si>
  <si>
    <t>您的性别：</t>
  </si>
  <si>
    <t>您的年龄：</t>
  </si>
  <si>
    <t>您的身份证号：</t>
  </si>
  <si>
    <t>您的电话号码：</t>
  </si>
  <si>
    <t>测评—1头痛</t>
  </si>
  <si>
    <t>2神经过敏，心中不踏实</t>
  </si>
  <si>
    <t>3头脑中有不必要的想法或字句盘旋</t>
  </si>
  <si>
    <t>4头晕或晕倒</t>
  </si>
  <si>
    <t>5对异性的兴趣减退</t>
  </si>
  <si>
    <t>6对旁人责备求全</t>
  </si>
  <si>
    <t>7感到别人能控制您的思想</t>
  </si>
  <si>
    <t>8责怪别人制造麻烦</t>
  </si>
  <si>
    <t>9忘性大</t>
  </si>
  <si>
    <t>10担心自己的衣饰整齐及仪态的端正</t>
  </si>
  <si>
    <t>11容易烦恼和激动</t>
  </si>
  <si>
    <t>12胸痛</t>
  </si>
  <si>
    <t>13害怕空旷的场所或街道</t>
  </si>
  <si>
    <t>14感到自己的精力下降，活动减慢</t>
  </si>
  <si>
    <t>15想结束自己的生命</t>
  </si>
  <si>
    <t>16听到旁人听不到的声音</t>
  </si>
  <si>
    <t>17发抖</t>
  </si>
  <si>
    <t>18感到大多数人都不可信任</t>
  </si>
  <si>
    <t>19胃口不好</t>
  </si>
  <si>
    <t>20容易哭泣</t>
  </si>
  <si>
    <t>21同异性相处时感到害羞不自在</t>
  </si>
  <si>
    <t>22感到受骗、中了圈套或有人想抓住您</t>
  </si>
  <si>
    <t>23无缘无故地突然感到害怕</t>
  </si>
  <si>
    <t>24自己不能控制地发脾气</t>
  </si>
  <si>
    <t>25怕单独出门</t>
  </si>
  <si>
    <t>26经常责怪自己</t>
  </si>
  <si>
    <t>27腰痛</t>
  </si>
  <si>
    <t>28感到难以完成任务</t>
  </si>
  <si>
    <t>29感到孤独</t>
  </si>
  <si>
    <t>30感到苦闷</t>
  </si>
  <si>
    <t>31过分担忧</t>
  </si>
  <si>
    <t>32对事物不感兴趣</t>
  </si>
  <si>
    <t>33感到害怕</t>
  </si>
  <si>
    <t>34感情容易受到伤害</t>
  </si>
  <si>
    <t>35旁人能知道您的私下想法</t>
  </si>
  <si>
    <t>36感到别人不理解您、不同情您</t>
  </si>
  <si>
    <t>37感到人们对您不友好，不喜欢您</t>
  </si>
  <si>
    <t>38做事必须做得很慢以保证做得正确</t>
  </si>
  <si>
    <t>39心跳得很厉害</t>
  </si>
  <si>
    <t>40恶心或胃部不舒服</t>
  </si>
  <si>
    <t>41感到比不上他人</t>
  </si>
  <si>
    <t>42肌肉酸痛</t>
  </si>
  <si>
    <t>43感到有人在监视您、谈论您</t>
  </si>
  <si>
    <t>44难以入睡</t>
  </si>
  <si>
    <t>45做事必须反复检查</t>
  </si>
  <si>
    <t>46难以作出决定</t>
  </si>
  <si>
    <t>47怕乘电车、公共汽车、地铁或火车</t>
  </si>
  <si>
    <t>48呼吸有困难</t>
  </si>
  <si>
    <t>49一阵阵发冷或发热</t>
  </si>
  <si>
    <t>50因为感到害怕而避开某些东西、场合或活动</t>
  </si>
  <si>
    <t>51脑子变空了</t>
  </si>
  <si>
    <t>52身体发麻或刺痛</t>
  </si>
  <si>
    <t>53喉咙有梗塞感</t>
  </si>
  <si>
    <t>54感到没有前途没有希望</t>
  </si>
  <si>
    <t>55不能集中注意力</t>
  </si>
  <si>
    <t>56感到身体的某一部分软弱无力</t>
  </si>
  <si>
    <t>57感到紧张或容易紧张</t>
  </si>
  <si>
    <t>58感到手或脚发重</t>
  </si>
  <si>
    <t>59想到死亡</t>
  </si>
  <si>
    <t>60吃得太多</t>
  </si>
  <si>
    <t>61当别人看着您或谈论您时感到不自在</t>
  </si>
  <si>
    <t>62有一些不属于您自己的想法</t>
  </si>
  <si>
    <t>63有想打人或伤害他人的冲动</t>
  </si>
  <si>
    <t>64醒得太早</t>
  </si>
  <si>
    <t>65必须反复洗手、点数目或触摸某些东西</t>
  </si>
  <si>
    <t>66睡得不稳不深</t>
  </si>
  <si>
    <t>67有想摔坏或破坏东西的冲动</t>
  </si>
  <si>
    <t>68有一些别人没有的想法或念头</t>
  </si>
  <si>
    <t>69感到对别人神经过敏</t>
  </si>
  <si>
    <t>70在商店或电影等人多的地方感到不自在</t>
  </si>
  <si>
    <t>71感到任何事情都很困难</t>
  </si>
  <si>
    <t>72一阵阵恐惧或惊恐</t>
  </si>
  <si>
    <t>73感到在公共场合吃东西很不舒服</t>
  </si>
  <si>
    <t>74经常与人争论</t>
  </si>
  <si>
    <t>75单独一人时神经很紧张</t>
  </si>
  <si>
    <t>76别人对您的成绩没有作出恰当的评价</t>
  </si>
  <si>
    <t>77即使和别人在一起也感到孤单</t>
  </si>
  <si>
    <t>78感到坐立不安心神不定</t>
  </si>
  <si>
    <t>79感到自己没有什么价值</t>
  </si>
  <si>
    <t>80感到熟悉的东西变成陌生或不像是真的</t>
  </si>
  <si>
    <t>81大叫或摔东西</t>
  </si>
  <si>
    <t>82害怕会在公共场合晕倒</t>
  </si>
  <si>
    <t>83感到别人想占您的便宜</t>
  </si>
  <si>
    <t>84为一些有关“性”的想法而很苦恼</t>
  </si>
  <si>
    <t>85您认为应该因为自己的过错而受到惩罚</t>
  </si>
  <si>
    <t>86感到要赶快把事情做完</t>
  </si>
  <si>
    <t>87感到自己的身体有严重问题</t>
  </si>
  <si>
    <t>88从未感到和其他人很亲近</t>
  </si>
  <si>
    <t>89感到自己有罪</t>
  </si>
  <si>
    <t>90感到自己的脑子有毛病</t>
  </si>
  <si>
    <t>总分</t>
  </si>
  <si>
    <t>女</t>
  </si>
  <si>
    <t>躯体化</t>
    <phoneticPr fontId="2" type="noConversion"/>
  </si>
  <si>
    <t>强迫</t>
    <phoneticPr fontId="2" type="noConversion"/>
  </si>
  <si>
    <t>人际关系</t>
    <phoneticPr fontId="2" type="noConversion"/>
  </si>
  <si>
    <t>抑郁</t>
    <phoneticPr fontId="2" type="noConversion"/>
  </si>
  <si>
    <t>焦虑</t>
    <phoneticPr fontId="2" type="noConversion"/>
  </si>
  <si>
    <t>敌对</t>
    <phoneticPr fontId="2" type="noConversion"/>
  </si>
  <si>
    <t>恐怖</t>
    <phoneticPr fontId="2" type="noConversion"/>
  </si>
  <si>
    <t>偏执</t>
    <phoneticPr fontId="2" type="noConversion"/>
  </si>
  <si>
    <t>精神病性</t>
    <phoneticPr fontId="2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</si>
  <si>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</si>
  <si>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</si>
  <si>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</si>
  <si>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</si>
  <si>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</si>
  <si>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</si>
  <si>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</si>
  <si>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</si>
  <si>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  <phoneticPr fontId="2" type="noConversion"/>
  </si>
  <si>
    <t>列10</t>
  </si>
  <si>
    <t>躯体化因子得分</t>
    <phoneticPr fontId="2" type="noConversion"/>
  </si>
  <si>
    <t>强迫因子得分</t>
    <phoneticPr fontId="2" type="noConversion"/>
  </si>
  <si>
    <t>列12</t>
  </si>
  <si>
    <t>列13</t>
  </si>
  <si>
    <t>人际关系敏感因子得分</t>
    <phoneticPr fontId="2" type="noConversion"/>
  </si>
  <si>
    <t>抑郁因子得分</t>
    <phoneticPr fontId="2" type="noConversion"/>
  </si>
  <si>
    <t>列11</t>
  </si>
  <si>
    <t>列14</t>
  </si>
  <si>
    <t>2021/6/21 7:41:32</t>
  </si>
  <si>
    <t>601秒</t>
  </si>
  <si>
    <t>微信</t>
  </si>
  <si>
    <t>N/A</t>
  </si>
  <si>
    <t>183.70.117.149(重庆-重庆)</t>
  </si>
  <si>
    <t>谭强</t>
  </si>
  <si>
    <t>男</t>
  </si>
  <si>
    <t>513229196512250016</t>
  </si>
  <si>
    <t>2021/6/21 7:49:06</t>
  </si>
  <si>
    <t>293秒</t>
  </si>
  <si>
    <t>106.84.146.233(重庆-重庆)</t>
  </si>
  <si>
    <t>李远兵</t>
  </si>
  <si>
    <t>513031197502172531</t>
  </si>
  <si>
    <t>2021/6/21 7:49:19</t>
  </si>
  <si>
    <t>236秒</t>
  </si>
  <si>
    <t>14.108.153.221(重庆-重庆)</t>
  </si>
  <si>
    <t>周寅胜</t>
  </si>
  <si>
    <t>510222197112073513</t>
  </si>
  <si>
    <t>2021/6/21 8:22:00</t>
  </si>
  <si>
    <t>507秒</t>
  </si>
  <si>
    <t>117.136.30.39(重庆-重庆)</t>
  </si>
  <si>
    <t>李蓬</t>
  </si>
  <si>
    <t>510214197102094310</t>
  </si>
  <si>
    <t>2021/6/21 8:50:54</t>
  </si>
  <si>
    <t>461秒</t>
  </si>
  <si>
    <t>117.136.30.125(重庆-重庆)</t>
  </si>
  <si>
    <t>李勇</t>
  </si>
  <si>
    <t>512902197203190031</t>
  </si>
  <si>
    <t>2021/6/21 8:52:07</t>
  </si>
  <si>
    <t>770秒</t>
  </si>
  <si>
    <t>106.84.168.74(重庆-重庆)</t>
  </si>
  <si>
    <t>张富强</t>
  </si>
  <si>
    <t>51022219790907461X</t>
  </si>
  <si>
    <t>2021/6/21 9:09:08</t>
  </si>
  <si>
    <t>498秒</t>
  </si>
  <si>
    <t>117.136.30.120(重庆-重庆)</t>
  </si>
  <si>
    <t>罗斌</t>
  </si>
  <si>
    <t>51022219680307123X</t>
  </si>
  <si>
    <t>2021/6/21 9:26:35</t>
  </si>
  <si>
    <t>294秒</t>
  </si>
  <si>
    <t>123.147.248.147(重庆-重庆)</t>
  </si>
  <si>
    <t>犹连海</t>
  </si>
  <si>
    <t>510216197404022817</t>
  </si>
  <si>
    <t>2021/6/21 9:42:44</t>
  </si>
  <si>
    <t>317秒</t>
  </si>
  <si>
    <t>14.108.203.166(重庆-重庆)</t>
  </si>
  <si>
    <t>李刚</t>
  </si>
  <si>
    <t>500383198508224139</t>
  </si>
  <si>
    <t>2021/6/21 9:43:51</t>
  </si>
  <si>
    <t>515秒</t>
  </si>
  <si>
    <t>14.106.181.153(重庆-重庆)</t>
  </si>
  <si>
    <t>廖庆文</t>
  </si>
  <si>
    <t>510215196001103312</t>
  </si>
  <si>
    <t>2021/6/21 9:52:31</t>
  </si>
  <si>
    <t>83秒</t>
  </si>
  <si>
    <t>123.147.249.181(重庆-重庆)</t>
  </si>
  <si>
    <t>王强</t>
  </si>
  <si>
    <t>422302198203080318</t>
  </si>
  <si>
    <t>2021/6/21 9:52:35</t>
  </si>
  <si>
    <t>466秒</t>
  </si>
  <si>
    <t>223.104.251.42(重庆-重庆)</t>
  </si>
  <si>
    <t>宋兵</t>
  </si>
  <si>
    <t>510225197106210218</t>
  </si>
  <si>
    <t>2021/6/21 9:52:49</t>
  </si>
  <si>
    <t>403秒</t>
  </si>
  <si>
    <t>14.108.198.221(重庆-重庆)</t>
  </si>
  <si>
    <t>张福元</t>
  </si>
  <si>
    <t>510214197412134357</t>
  </si>
  <si>
    <t>2021/6/21 9:53:03</t>
  </si>
  <si>
    <t>118秒</t>
  </si>
  <si>
    <t>106.84.164.77(重庆-重庆)</t>
  </si>
  <si>
    <t>陈杨</t>
  </si>
  <si>
    <t>50023319851213003x</t>
  </si>
  <si>
    <t>2021/6/21 9:55:38</t>
  </si>
  <si>
    <t>261秒</t>
  </si>
  <si>
    <t>39.144.218.54(重庆-重庆)</t>
  </si>
  <si>
    <t>刘兵</t>
  </si>
  <si>
    <t>512323198212224014</t>
  </si>
  <si>
    <t>2021/6/21 9:58:39</t>
  </si>
  <si>
    <t>258秒</t>
  </si>
  <si>
    <t>106.84.151.104(重庆-重庆)</t>
  </si>
  <si>
    <t>许建强</t>
  </si>
  <si>
    <t>510212196905016116</t>
  </si>
  <si>
    <t>2021/6/21 9:59:01</t>
  </si>
  <si>
    <t>137秒</t>
  </si>
  <si>
    <t>2021/6/21 10:00:37</t>
  </si>
  <si>
    <t>359秒</t>
  </si>
  <si>
    <t>14.108.166.53(重庆-重庆)</t>
  </si>
  <si>
    <t>陈世勇</t>
  </si>
  <si>
    <t>510211197501185114</t>
  </si>
  <si>
    <t>2021/6/21 10:06:34</t>
  </si>
  <si>
    <t>245秒</t>
  </si>
  <si>
    <t>117.136.30.6(重庆-重庆)</t>
  </si>
  <si>
    <t>汪文德</t>
  </si>
  <si>
    <t>510222196907255017</t>
  </si>
  <si>
    <t>2021/6/21 10:09:02</t>
  </si>
  <si>
    <t>489秒</t>
  </si>
  <si>
    <t>117.136.30.129(重庆-重庆)</t>
  </si>
  <si>
    <t>王远东</t>
  </si>
  <si>
    <t>510222197004044213</t>
  </si>
  <si>
    <t>2021/6/21 10:10:51</t>
  </si>
  <si>
    <t>225秒</t>
  </si>
  <si>
    <t>119.86.107.202(重庆-重庆)</t>
  </si>
  <si>
    <t>周刚</t>
  </si>
  <si>
    <t>510227197801198196</t>
  </si>
  <si>
    <t>2021/6/21 10:17:13</t>
  </si>
  <si>
    <t>378秒</t>
  </si>
  <si>
    <t>183.70.98.130(重庆-重庆)</t>
  </si>
  <si>
    <t>叶在坤</t>
  </si>
  <si>
    <t>50022419870113421X</t>
  </si>
  <si>
    <t>2021/6/21 10:19:39</t>
  </si>
  <si>
    <t>232秒</t>
  </si>
  <si>
    <t>117.136.30.47(重庆-重庆)</t>
  </si>
  <si>
    <t>张伦华</t>
  </si>
  <si>
    <t>500381198310139219</t>
  </si>
  <si>
    <t>2021/6/21 10:21:44</t>
  </si>
  <si>
    <t>365秒</t>
  </si>
  <si>
    <t>117.136.30.43(重庆-重庆)</t>
  </si>
  <si>
    <t>张峰</t>
  </si>
  <si>
    <t>51230119691128369x</t>
  </si>
  <si>
    <t>2021/6/21 10:24:09</t>
  </si>
  <si>
    <t>222秒</t>
  </si>
  <si>
    <t>119.86.108.0(重庆-重庆)</t>
  </si>
  <si>
    <t>王治伟</t>
  </si>
  <si>
    <t>510222198005065512</t>
  </si>
  <si>
    <t>2021/6/21 10:25:17</t>
  </si>
  <si>
    <t>198秒</t>
  </si>
  <si>
    <t>223.104.25.240(重庆-重庆)</t>
  </si>
  <si>
    <t>周兵</t>
  </si>
  <si>
    <t>510219198309309135</t>
  </si>
  <si>
    <t>2021/6/21 10:27:24</t>
  </si>
  <si>
    <t>346秒</t>
  </si>
  <si>
    <t>106.91.161.120(重庆-重庆)</t>
  </si>
  <si>
    <t>胡兴</t>
  </si>
  <si>
    <t>51021919820207943X</t>
  </si>
  <si>
    <t>2021/6/21 10:28:32</t>
  </si>
  <si>
    <t>389秒</t>
  </si>
  <si>
    <t>223.104.251.32(重庆-重庆)</t>
  </si>
  <si>
    <t>张洪彩</t>
  </si>
  <si>
    <t>510222196306120213</t>
  </si>
  <si>
    <t>2021/6/21 10:29:19</t>
  </si>
  <si>
    <t>223.104.251.3(重庆-重庆)</t>
  </si>
  <si>
    <t>叶少杰</t>
  </si>
  <si>
    <t>510214196605204812</t>
  </si>
  <si>
    <t>2021/6/21 10:47:00</t>
  </si>
  <si>
    <t>382秒</t>
  </si>
  <si>
    <t>14.106.178.216(重庆-重庆)</t>
  </si>
  <si>
    <t>周波</t>
  </si>
  <si>
    <t>510223197802251619</t>
  </si>
  <si>
    <t>2021/6/21 10:51:07</t>
  </si>
  <si>
    <t>195秒</t>
  </si>
  <si>
    <t>117.136.30.151(重庆-重庆)</t>
  </si>
  <si>
    <t>赵进</t>
  </si>
  <si>
    <t>510214197707064317</t>
  </si>
  <si>
    <t>2021/6/21 10:52:06</t>
  </si>
  <si>
    <t>117.132.195.217(内蒙古-未知)</t>
  </si>
  <si>
    <t>黄吉伟</t>
  </si>
  <si>
    <t>510223197604192216</t>
  </si>
  <si>
    <t>2021/6/21 10:52:26</t>
  </si>
  <si>
    <t>265秒</t>
  </si>
  <si>
    <t>106.84.185.47(重庆-重庆)</t>
  </si>
  <si>
    <t>陆万平</t>
  </si>
  <si>
    <t>510229197204107076</t>
  </si>
  <si>
    <t>2021/6/21 10:53:44</t>
  </si>
  <si>
    <t>334秒</t>
  </si>
  <si>
    <t>14.108.200.172(重庆-重庆)</t>
  </si>
  <si>
    <t>陈静</t>
  </si>
  <si>
    <t>510223197608048115</t>
  </si>
  <si>
    <t>2021/6/22 7:05:44</t>
  </si>
  <si>
    <t>487秒</t>
  </si>
  <si>
    <t>223.104.249.241(重庆-重庆)</t>
  </si>
  <si>
    <t>张伟</t>
  </si>
  <si>
    <t>510222197601127914</t>
  </si>
  <si>
    <t>2021/6/22 7:14:07</t>
  </si>
  <si>
    <t>1106秒</t>
  </si>
  <si>
    <t>117.136.30.14(重庆-重庆)</t>
  </si>
  <si>
    <t>李成林</t>
  </si>
  <si>
    <t>510232197310125217</t>
  </si>
  <si>
    <t>2021/6/22 7:23:49</t>
  </si>
  <si>
    <t>673秒</t>
  </si>
  <si>
    <t>223.104.250.170(重庆-重庆)</t>
  </si>
  <si>
    <t>戴传明</t>
  </si>
  <si>
    <t>510225196912025434</t>
  </si>
  <si>
    <t>2021/6/22 7:38:58</t>
  </si>
  <si>
    <t>161秒</t>
  </si>
  <si>
    <t>223.104.250.197(重庆-重庆)</t>
  </si>
  <si>
    <t>陈玉志</t>
  </si>
  <si>
    <t>512323198012220035</t>
  </si>
  <si>
    <t>2021/6/22 7:39:39</t>
  </si>
  <si>
    <t>362秒</t>
  </si>
  <si>
    <t>39.144.219.44(重庆-重庆)</t>
  </si>
  <si>
    <t>梅建洪</t>
  </si>
  <si>
    <t>512301197701168698</t>
  </si>
  <si>
    <t>2021/6/22 7:57:37</t>
  </si>
  <si>
    <t>213秒</t>
  </si>
  <si>
    <t>117.136.30.113(重庆-重庆)</t>
  </si>
  <si>
    <t>罗江华</t>
  </si>
  <si>
    <t>510225197109125254</t>
  </si>
  <si>
    <t>2021/6/22 7:58:39</t>
  </si>
  <si>
    <t>223.104.251.15(重庆-重庆)</t>
  </si>
  <si>
    <t>盛强</t>
  </si>
  <si>
    <t>512534196404050013</t>
  </si>
  <si>
    <t>2021/6/22 8:22:41</t>
  </si>
  <si>
    <t>964秒</t>
  </si>
  <si>
    <t>14.108.168.180(重庆-重庆)</t>
  </si>
  <si>
    <t>2021/6/22 9:07:07</t>
  </si>
  <si>
    <t>520秒</t>
  </si>
  <si>
    <t>183.70.81.160(重庆-重庆)</t>
  </si>
  <si>
    <t>2021/6/22 9:18:23</t>
  </si>
  <si>
    <t>254秒</t>
  </si>
  <si>
    <t>223.104.251.58(重庆-重庆)</t>
  </si>
  <si>
    <t>罗川</t>
  </si>
  <si>
    <t>510214197606200818</t>
  </si>
  <si>
    <t>2021/6/22 9:25:57</t>
  </si>
  <si>
    <t>277秒</t>
  </si>
  <si>
    <t>123.147.246.133(重庆-重庆)</t>
  </si>
  <si>
    <t>唐雷</t>
  </si>
  <si>
    <t>500383198510174150</t>
  </si>
  <si>
    <t>2021/6/22 9:37:10</t>
  </si>
  <si>
    <t>430秒</t>
  </si>
  <si>
    <t>14.108.157.218(重庆-重庆)</t>
  </si>
  <si>
    <t>刘建</t>
  </si>
  <si>
    <t>510214197208284315</t>
  </si>
  <si>
    <t>2021/6/22 9:42:42</t>
  </si>
  <si>
    <t>343秒</t>
  </si>
  <si>
    <t>39.144.219.35(重庆-重庆)</t>
  </si>
  <si>
    <t>周应兵</t>
  </si>
  <si>
    <t>510225197206255931</t>
  </si>
  <si>
    <t>2021/6/22 9:46:19</t>
  </si>
  <si>
    <t>235秒</t>
  </si>
  <si>
    <t>123.147.246.22(重庆-重庆)</t>
  </si>
  <si>
    <t>徐俊</t>
  </si>
  <si>
    <t>510202197511212917</t>
  </si>
  <si>
    <t>2021/6/22 9:46:54</t>
  </si>
  <si>
    <t>227秒</t>
  </si>
  <si>
    <t>14.108.172.195(重庆-重庆)</t>
  </si>
  <si>
    <t>张超</t>
  </si>
  <si>
    <t>500108198508121710</t>
  </si>
  <si>
    <t>2021/6/22 9:47:49</t>
  </si>
  <si>
    <t>292秒</t>
  </si>
  <si>
    <t>117.136.30.135(重庆-重庆)</t>
  </si>
  <si>
    <t>蒋仕</t>
  </si>
  <si>
    <t>512323197611233415</t>
  </si>
  <si>
    <t>2021/6/22 9:48:04</t>
  </si>
  <si>
    <t>411秒</t>
  </si>
  <si>
    <t>117.136.30.100(重庆-重庆)</t>
  </si>
  <si>
    <t>刘永强</t>
  </si>
  <si>
    <t>510222197203033533</t>
  </si>
  <si>
    <t>2021/6/22 9:48:32</t>
  </si>
  <si>
    <t>154秒</t>
  </si>
  <si>
    <t>117.136.30.213(重庆-重庆)</t>
  </si>
  <si>
    <t>张小松</t>
  </si>
  <si>
    <t>510222197810044613</t>
  </si>
  <si>
    <t>2021/6/22 9:48:33</t>
  </si>
  <si>
    <t>123.147.246.123(重庆-重庆)</t>
  </si>
  <si>
    <t>吴平</t>
  </si>
  <si>
    <t>50022719851030801X</t>
  </si>
  <si>
    <t>2021/6/22 9:49:46</t>
  </si>
  <si>
    <t>437秒</t>
  </si>
  <si>
    <t>183.70.58.189(重庆-重庆)</t>
  </si>
  <si>
    <t>蔡伟</t>
  </si>
  <si>
    <t>512301198107211619</t>
  </si>
  <si>
    <t>2021/6/22 9:49:50</t>
  </si>
  <si>
    <t>237秒</t>
  </si>
  <si>
    <t>223.104.25.253(重庆-重庆)</t>
  </si>
  <si>
    <t>谢世伟</t>
  </si>
  <si>
    <t>512224197307014673</t>
  </si>
  <si>
    <t>2021/6/22 9:50:43</t>
  </si>
  <si>
    <t>332秒</t>
  </si>
  <si>
    <t>14.108.158.172(重庆-重庆)</t>
  </si>
  <si>
    <t>胡显林</t>
  </si>
  <si>
    <t>51022919690925117x</t>
  </si>
  <si>
    <t>2021/6/22 9:51:10</t>
  </si>
  <si>
    <t>379秒</t>
  </si>
  <si>
    <t>117.136.30.98(重庆-重庆)</t>
  </si>
  <si>
    <t>杨登贵</t>
  </si>
  <si>
    <t>511023196403198115</t>
  </si>
  <si>
    <t>2021/6/22 9:52:38</t>
  </si>
  <si>
    <t>467秒</t>
  </si>
  <si>
    <t>123.147.248.103(重庆-重庆)</t>
  </si>
  <si>
    <t>吴明坪</t>
  </si>
  <si>
    <t>510222198003115010</t>
  </si>
  <si>
    <t>2021/6/22 9:53:33</t>
  </si>
  <si>
    <t>174秒</t>
  </si>
  <si>
    <t>123.147.246.19(重庆-重庆)</t>
  </si>
  <si>
    <t>陈小刚</t>
  </si>
  <si>
    <t>510625198112112792</t>
  </si>
  <si>
    <t>2021/6/22 9:55:51</t>
  </si>
  <si>
    <t>315秒</t>
  </si>
  <si>
    <t>123.147.249.187(重庆-重庆)</t>
  </si>
  <si>
    <t>李玉忠</t>
  </si>
  <si>
    <t>510215197402156612</t>
  </si>
  <si>
    <t>2021/6/22 9:55:52</t>
  </si>
  <si>
    <t>217秒</t>
  </si>
  <si>
    <t>106.91.184.117(重庆-重庆)</t>
  </si>
  <si>
    <t>李成荣</t>
  </si>
  <si>
    <t>500108198703185517</t>
  </si>
  <si>
    <t>2021/6/22 9:56:18</t>
  </si>
  <si>
    <t>325秒</t>
  </si>
  <si>
    <t>117.136.30.133(重庆-重庆)</t>
  </si>
  <si>
    <t>黄联贵</t>
  </si>
  <si>
    <t>510222196309053730</t>
  </si>
  <si>
    <t>2021/6/22 9:56:21</t>
  </si>
  <si>
    <t>267秒</t>
  </si>
  <si>
    <t>14.108.165.151(重庆-重庆)</t>
  </si>
  <si>
    <t>焦春烈</t>
  </si>
  <si>
    <t>512227197406160659</t>
  </si>
  <si>
    <t>2021/6/22 9:57:12</t>
  </si>
  <si>
    <t>330秒</t>
  </si>
  <si>
    <t>106.84.162.88(重庆-重庆)</t>
  </si>
  <si>
    <t>曹明崧</t>
  </si>
  <si>
    <t>510211197406170037</t>
  </si>
  <si>
    <t>2021/6/22 9:59:00</t>
  </si>
  <si>
    <t>510秒</t>
  </si>
  <si>
    <t>14.108.175.84(重庆-重庆)</t>
  </si>
  <si>
    <t>曾能建</t>
  </si>
  <si>
    <t>513024196901300010</t>
  </si>
  <si>
    <t>2021/6/22 9:59:15</t>
  </si>
  <si>
    <t>106.91.54.226(重庆-重庆)</t>
  </si>
  <si>
    <t>韩华庆</t>
  </si>
  <si>
    <t>512902197512302076</t>
  </si>
  <si>
    <t>2021/6/22 9:59:26</t>
  </si>
  <si>
    <t>453秒</t>
  </si>
  <si>
    <t>39.144.219.22(重庆-重庆)</t>
  </si>
  <si>
    <t>郑朝兵</t>
    <phoneticPr fontId="2" type="noConversion"/>
  </si>
  <si>
    <t>510211197202064515</t>
  </si>
  <si>
    <t>2021/6/22 10:00:17</t>
  </si>
  <si>
    <t>419秒</t>
  </si>
  <si>
    <t>223.104.25.95(重庆-重庆)</t>
  </si>
  <si>
    <t>周光学</t>
  </si>
  <si>
    <t>510226197107046890</t>
  </si>
  <si>
    <t>2021/6/22 10:03:30</t>
  </si>
  <si>
    <t>176秒</t>
  </si>
  <si>
    <t>唐伟</t>
  </si>
  <si>
    <t>512224197412080015</t>
  </si>
  <si>
    <t>2021/6/22 10:04:19</t>
  </si>
  <si>
    <t>385秒</t>
  </si>
  <si>
    <t>14.108.57.122(重庆-重庆)</t>
  </si>
  <si>
    <t>郭清胜</t>
  </si>
  <si>
    <t>510219198110055537</t>
  </si>
  <si>
    <t>2021/6/22 10:04:46</t>
  </si>
  <si>
    <t>117.136.30.139(重庆-重庆)</t>
  </si>
  <si>
    <t>陈云</t>
  </si>
  <si>
    <t>510214197404033417</t>
  </si>
  <si>
    <t>2021/6/22 10:06:11</t>
  </si>
  <si>
    <t>305秒</t>
  </si>
  <si>
    <t>123.147.246.211(重庆-重庆)</t>
  </si>
  <si>
    <t>刘盛全</t>
  </si>
  <si>
    <t>510227197312129050</t>
  </si>
  <si>
    <t>2021/6/22 10:06:28</t>
  </si>
  <si>
    <t>443秒</t>
  </si>
  <si>
    <t>14.108.176.66(重庆-重庆)</t>
  </si>
  <si>
    <t>陈军</t>
  </si>
  <si>
    <t>510223197411231119</t>
  </si>
  <si>
    <t>2021/6/22 10:07:17</t>
  </si>
  <si>
    <t>106.84.166.145(重庆-重庆)</t>
  </si>
  <si>
    <t>蒋迅</t>
  </si>
  <si>
    <t>500113198612229116</t>
  </si>
  <si>
    <t>2021/6/22 10:07:24</t>
  </si>
  <si>
    <t>406秒</t>
  </si>
  <si>
    <t>106.84.184.201(重庆-重庆)</t>
  </si>
  <si>
    <t>王明建</t>
  </si>
  <si>
    <t>510222197510170212</t>
  </si>
  <si>
    <t>2021/6/22 10:07:42</t>
  </si>
  <si>
    <t>135秒</t>
  </si>
  <si>
    <t>2021/6/22 10:09:15</t>
  </si>
  <si>
    <t>272秒</t>
  </si>
  <si>
    <t>123.147.246.171(重庆-重庆)</t>
  </si>
  <si>
    <t>穆成伟</t>
  </si>
  <si>
    <t>510219198207159156</t>
  </si>
  <si>
    <t>2021/6/22 10:10:45</t>
  </si>
  <si>
    <t>354秒</t>
  </si>
  <si>
    <t>117.136.30.223(重庆-重庆)</t>
  </si>
  <si>
    <t>邹明云</t>
  </si>
  <si>
    <t>510222196509203537</t>
  </si>
  <si>
    <t>2021/6/22 10:12:14</t>
  </si>
  <si>
    <t>514秒</t>
  </si>
  <si>
    <t>223.104.25.233(重庆-重庆)</t>
  </si>
  <si>
    <t>胡应兆</t>
  </si>
  <si>
    <t>510921197208087495</t>
  </si>
  <si>
    <t>2021/6/22 10:12:27</t>
  </si>
  <si>
    <t>1276秒</t>
  </si>
  <si>
    <t>14.108.196.34(重庆-重庆)</t>
  </si>
  <si>
    <t>李光伦</t>
  </si>
  <si>
    <t>510227196311027293</t>
  </si>
  <si>
    <t>2021/6/22 10:12:49</t>
  </si>
  <si>
    <t>289秒</t>
  </si>
  <si>
    <t>韦峰</t>
  </si>
  <si>
    <t>500102198604143110</t>
  </si>
  <si>
    <t>2021/6/22 10:14:26</t>
  </si>
  <si>
    <t>563秒</t>
  </si>
  <si>
    <t>106.84.155.15(重庆-重庆)</t>
  </si>
  <si>
    <t>周浩</t>
  </si>
  <si>
    <t>510222197301280116</t>
  </si>
  <si>
    <t>2021/6/22 10:14:42</t>
  </si>
  <si>
    <t>344秒</t>
  </si>
  <si>
    <t>14.106.175.42(重庆-重庆)</t>
  </si>
  <si>
    <t>张林</t>
  </si>
  <si>
    <t>510222196112140216</t>
  </si>
  <si>
    <t>2021/6/22 10:15:24</t>
  </si>
  <si>
    <t>440秒</t>
  </si>
  <si>
    <t>106.84.182.78(重庆-重庆)</t>
  </si>
  <si>
    <t>王健</t>
  </si>
  <si>
    <t>512301197605053452</t>
  </si>
  <si>
    <t>2021/6/22 10:18:57</t>
  </si>
  <si>
    <t>309秒</t>
  </si>
  <si>
    <t>223.104.25.87(重庆-重庆)</t>
  </si>
  <si>
    <t>周鑫</t>
  </si>
  <si>
    <t>50011219910726199X</t>
  </si>
  <si>
    <t>2021/6/22 10:27:52</t>
  </si>
  <si>
    <t>773秒</t>
  </si>
  <si>
    <t>123.147.250.174(重庆-重庆)</t>
  </si>
  <si>
    <t>罗明政</t>
  </si>
  <si>
    <t>513030196701156410</t>
  </si>
  <si>
    <t>2021/6/22 10:31:51</t>
  </si>
  <si>
    <t>449秒</t>
  </si>
  <si>
    <t>223.104.251.51(重庆-重庆)</t>
  </si>
  <si>
    <t>戴树强</t>
  </si>
  <si>
    <t>510221196307286630</t>
  </si>
  <si>
    <t>2021/6/22 10:35:03</t>
  </si>
  <si>
    <t>202秒</t>
  </si>
  <si>
    <t>183.70.82.173(重庆-重庆)</t>
  </si>
  <si>
    <t>章伟</t>
  </si>
  <si>
    <t>510221198109130810</t>
  </si>
  <si>
    <t>2021/6/22 10:35:51</t>
  </si>
  <si>
    <t>183.70.58.255(重庆-重庆)</t>
  </si>
  <si>
    <t>蔡强</t>
  </si>
  <si>
    <t>500108198605035531</t>
  </si>
  <si>
    <t>2021/6/22 10:38:59</t>
  </si>
  <si>
    <t>367秒</t>
  </si>
  <si>
    <t>14.108.188.47(重庆-重庆)</t>
  </si>
  <si>
    <t>李沛</t>
  </si>
  <si>
    <t>500221198704183413</t>
  </si>
  <si>
    <t>2021/6/22 10:40:21</t>
  </si>
  <si>
    <t>694秒</t>
  </si>
  <si>
    <t>119.86.179.115(重庆-重庆)</t>
  </si>
  <si>
    <t>倪月平</t>
  </si>
  <si>
    <t>51022219790305401X</t>
  </si>
  <si>
    <t>2021/6/22 10:42:37</t>
  </si>
  <si>
    <t>813秒</t>
  </si>
  <si>
    <t>39.144.218.72(重庆-重庆)</t>
  </si>
  <si>
    <t>蒲吉文</t>
  </si>
  <si>
    <t>512922196909177956</t>
  </si>
  <si>
    <t>2021/6/22 10:48:11</t>
  </si>
  <si>
    <t>450秒</t>
  </si>
  <si>
    <t>106.84.150.181(重庆-重庆)</t>
  </si>
  <si>
    <t>杨兵</t>
  </si>
  <si>
    <t>51022119750109563X</t>
  </si>
  <si>
    <t>2021/6/22 11:07:01</t>
  </si>
  <si>
    <t>667秒</t>
  </si>
  <si>
    <t>123.147.248.52(重庆-重庆)</t>
  </si>
  <si>
    <t>谌鑫</t>
  </si>
  <si>
    <t>500232199004040212</t>
  </si>
  <si>
    <t>2021/6/22 14:14:06</t>
  </si>
  <si>
    <t>499秒</t>
  </si>
  <si>
    <t>113.250.227.93(重庆-重庆)</t>
  </si>
  <si>
    <t>任军</t>
  </si>
  <si>
    <t>510214197408294614</t>
  </si>
  <si>
    <t>2021/6/23 7:34:09</t>
  </si>
  <si>
    <t>167秒</t>
  </si>
  <si>
    <t>119.86.176.221(重庆-重庆)</t>
  </si>
  <si>
    <t>孙廷全</t>
  </si>
  <si>
    <t>513524196706262052</t>
  </si>
  <si>
    <t>2021/6/23 7:38:43</t>
  </si>
  <si>
    <t>456秒</t>
  </si>
  <si>
    <t>邓强</t>
  </si>
  <si>
    <t>51021319681120311X</t>
  </si>
  <si>
    <t>2021/6/23 7:44:50</t>
  </si>
  <si>
    <t>737秒</t>
  </si>
  <si>
    <t>183.70.101.41(重庆-重庆)</t>
  </si>
  <si>
    <t>曾繁富</t>
  </si>
  <si>
    <t>512224196611050316</t>
  </si>
  <si>
    <t>2021/6/23 7:50:39</t>
  </si>
  <si>
    <t>341秒</t>
  </si>
  <si>
    <t>223.104.250.246(重庆-重庆)</t>
  </si>
  <si>
    <t>陈攀</t>
  </si>
  <si>
    <t>513621198111125476</t>
  </si>
  <si>
    <t>2021/6/23 7:55:41</t>
  </si>
  <si>
    <t>444秒</t>
  </si>
  <si>
    <t>106.84.184.133(重庆-重庆)</t>
  </si>
  <si>
    <t>周祥</t>
  </si>
  <si>
    <t>51021419631214481x</t>
  </si>
  <si>
    <t>2021/6/23 7:57:40</t>
  </si>
  <si>
    <t>368秒</t>
  </si>
  <si>
    <t>123.147.248.132(重庆-重庆)</t>
  </si>
  <si>
    <t>陆大维</t>
  </si>
  <si>
    <t>510226197310278398</t>
  </si>
  <si>
    <t>2021/6/23 7:58:04</t>
  </si>
  <si>
    <t>422秒</t>
  </si>
  <si>
    <t>14.108.176.29(重庆-重庆)</t>
  </si>
  <si>
    <t>陈劲</t>
  </si>
  <si>
    <t>510214196602171218</t>
  </si>
  <si>
    <t>2021/6/23 8:03:22</t>
  </si>
  <si>
    <t>2021/6/23 8:03:38</t>
  </si>
  <si>
    <t>183.70.120.44(重庆-重庆)</t>
  </si>
  <si>
    <t>杜长明</t>
  </si>
  <si>
    <t>510222197008133731</t>
  </si>
  <si>
    <t>2021/6/23 8:38:59</t>
  </si>
  <si>
    <t>178秒</t>
  </si>
  <si>
    <t>123.147.246.60(重庆-重庆)</t>
  </si>
  <si>
    <t>杨栋</t>
  </si>
  <si>
    <t>513002198608090019</t>
  </si>
  <si>
    <t>2021/6/23 8:39:21</t>
  </si>
  <si>
    <t>207秒</t>
  </si>
  <si>
    <t>106.84.167.59(重庆-重庆)</t>
  </si>
  <si>
    <t>毛勇</t>
  </si>
  <si>
    <t>511322198406171611</t>
  </si>
  <si>
    <t>2021/6/23 8:50:50</t>
  </si>
  <si>
    <t>281秒</t>
  </si>
  <si>
    <t>223.104.25.247(重庆-重庆)</t>
  </si>
  <si>
    <t>来光强</t>
  </si>
  <si>
    <t>510213197311083419</t>
  </si>
  <si>
    <t>2021/6/23 9:12:37</t>
  </si>
  <si>
    <t>548秒</t>
  </si>
  <si>
    <t>183.70.9.160(重庆-重庆)</t>
  </si>
  <si>
    <t>陈伟</t>
  </si>
  <si>
    <t>411022197506027217</t>
  </si>
  <si>
    <t>2021/6/23 9:28:11</t>
  </si>
  <si>
    <t>169秒</t>
  </si>
  <si>
    <t>117.136.30.207(重庆-重庆)</t>
  </si>
  <si>
    <t>马发勇</t>
  </si>
  <si>
    <t>500235198401049274</t>
  </si>
  <si>
    <t>2021/6/23 9:29:56</t>
  </si>
  <si>
    <t>123.147.250.106(重庆-重庆)</t>
  </si>
  <si>
    <t>张鸥</t>
  </si>
  <si>
    <t>510203196707210819</t>
  </si>
  <si>
    <t>2021/6/23 9:31:29</t>
  </si>
  <si>
    <t>388秒</t>
  </si>
  <si>
    <t>123.147.251.211(重庆-重庆)</t>
  </si>
  <si>
    <t>谢世安</t>
  </si>
  <si>
    <t>512224196912284677</t>
  </si>
  <si>
    <t>2021/6/23 9:35:00</t>
  </si>
  <si>
    <t>2021/6/23 9:35:19</t>
  </si>
  <si>
    <t>226秒</t>
  </si>
  <si>
    <t>123.147.246.217(重庆-重庆)</t>
  </si>
  <si>
    <t>陈俊峰</t>
  </si>
  <si>
    <t>510222196405068115</t>
  </si>
  <si>
    <t>2021/6/23 9:38:07</t>
  </si>
  <si>
    <t>349秒</t>
  </si>
  <si>
    <t>223.104.251.45(重庆-重庆)</t>
  </si>
  <si>
    <t>张建</t>
  </si>
  <si>
    <t>513422197404223214</t>
  </si>
  <si>
    <t>2021/6/23 9:38:46</t>
  </si>
  <si>
    <t>259秒</t>
  </si>
  <si>
    <t>117.136.30.9(重庆-重庆)</t>
  </si>
  <si>
    <t>庞强</t>
  </si>
  <si>
    <t>510202197104143213</t>
  </si>
  <si>
    <t>2021/6/23 9:40:20</t>
  </si>
  <si>
    <t>409秒</t>
  </si>
  <si>
    <t>223.104.248.2(重庆-重庆)</t>
  </si>
  <si>
    <t>兰国军</t>
  </si>
  <si>
    <t>500234199202199470</t>
  </si>
  <si>
    <t>2021/6/23 9:40:34</t>
  </si>
  <si>
    <t>393秒</t>
  </si>
  <si>
    <t>106.84.155.202(重庆-重庆)</t>
  </si>
  <si>
    <t>王海俊</t>
  </si>
  <si>
    <t>142729197501185118</t>
  </si>
  <si>
    <t>2021/6/23 9:40:35</t>
  </si>
  <si>
    <t>433秒</t>
  </si>
  <si>
    <t>14.108.166.163(重庆-重庆)</t>
  </si>
  <si>
    <t>向明伟</t>
  </si>
  <si>
    <t>500106198401276410</t>
  </si>
  <si>
    <t>2021/6/23 9:42:15</t>
  </si>
  <si>
    <t>484秒</t>
  </si>
  <si>
    <t>183.70.77.131(重庆-重庆)</t>
  </si>
  <si>
    <t>丁健鹰</t>
  </si>
  <si>
    <t>510211197007033115</t>
  </si>
  <si>
    <t>2021/6/23 9:49:48</t>
  </si>
  <si>
    <t>248秒</t>
  </si>
  <si>
    <t>119.85.20.50(重庆-重庆)</t>
  </si>
  <si>
    <t>陈治忠</t>
  </si>
  <si>
    <t>512529197812200010</t>
  </si>
  <si>
    <t>2021/6/23 9:50:49</t>
  </si>
  <si>
    <t>252秒</t>
  </si>
  <si>
    <t>223.104.25.229(重庆-重庆)</t>
  </si>
  <si>
    <t>李知廉</t>
  </si>
  <si>
    <t>511023197507015533</t>
  </si>
  <si>
    <t>2021/6/23 9:54:46</t>
  </si>
  <si>
    <t>215秒</t>
  </si>
  <si>
    <t>106.91.55.87(重庆-重庆)</t>
  </si>
  <si>
    <t>邓兴云</t>
  </si>
  <si>
    <t>510202197911063818</t>
  </si>
  <si>
    <t>2021/6/23 9:58:40</t>
  </si>
  <si>
    <t>249秒</t>
  </si>
  <si>
    <t>117.136.30.196(重庆-重庆)</t>
  </si>
  <si>
    <t>黄建学</t>
  </si>
  <si>
    <t>51022119801114515X</t>
  </si>
  <si>
    <t>2021/6/23 9:59:00</t>
  </si>
  <si>
    <t>256秒</t>
  </si>
  <si>
    <t>14.108.191.144(重庆-重庆)</t>
  </si>
  <si>
    <t>陶春建</t>
  </si>
  <si>
    <t>50038219850801395X</t>
  </si>
  <si>
    <t>2021/6/23 10:02:02</t>
  </si>
  <si>
    <t>416秒</t>
  </si>
  <si>
    <t>183.70.89.24(重庆-重庆)</t>
  </si>
  <si>
    <t>李胜明</t>
  </si>
  <si>
    <t>510222196610254136</t>
  </si>
  <si>
    <t>2021/6/23 10:04:45</t>
  </si>
  <si>
    <t>340秒</t>
  </si>
  <si>
    <t>唐建平</t>
  </si>
  <si>
    <t>510226197505100151</t>
  </si>
  <si>
    <t>2021/6/23 10:06:07</t>
  </si>
  <si>
    <t>251秒</t>
  </si>
  <si>
    <t>117.132.192.0(内蒙古-未知)</t>
  </si>
  <si>
    <t>王学良</t>
  </si>
  <si>
    <t>510224197602070991</t>
  </si>
  <si>
    <t>2021/6/23 10:08:58</t>
  </si>
  <si>
    <t>90秒</t>
  </si>
  <si>
    <t>123.147.249.37(重庆-重庆)</t>
  </si>
  <si>
    <t>苏鸽</t>
  </si>
  <si>
    <t>511028198804095177</t>
  </si>
  <si>
    <t>2021/6/23 10:10:55</t>
  </si>
  <si>
    <t>290秒</t>
  </si>
  <si>
    <t>黄刚</t>
  </si>
  <si>
    <t>51022119821001681X</t>
  </si>
  <si>
    <t>2021/6/23 10:11:01</t>
  </si>
  <si>
    <t>328秒</t>
  </si>
  <si>
    <t>123.147.250.72(重庆-重庆)</t>
  </si>
  <si>
    <t>李世明</t>
  </si>
  <si>
    <t>511225197611150018</t>
  </si>
  <si>
    <t>2021/6/23 10:11:31</t>
  </si>
  <si>
    <t>200秒</t>
  </si>
  <si>
    <t>119.85.21.7(重庆-重庆)</t>
  </si>
  <si>
    <t>王忠成</t>
  </si>
  <si>
    <t>510223197308233116</t>
  </si>
  <si>
    <t>2021/6/23 10:11:43</t>
  </si>
  <si>
    <t>223.104.251.29(重庆-重庆)</t>
  </si>
  <si>
    <t>陈世康</t>
  </si>
  <si>
    <t>51230119750928359X</t>
  </si>
  <si>
    <t>2021/6/23 10:12:09</t>
  </si>
  <si>
    <t>352秒</t>
  </si>
  <si>
    <t>183.70.54.116(重庆-重庆)</t>
  </si>
  <si>
    <t>魏长红</t>
  </si>
  <si>
    <t>510222197108273512</t>
  </si>
  <si>
    <t>2021/6/23 10:12:30</t>
  </si>
  <si>
    <t>338秒</t>
  </si>
  <si>
    <t>123.147.248.198(重庆-重庆)</t>
  </si>
  <si>
    <t>罗涛</t>
  </si>
  <si>
    <t>500222198603283315</t>
  </si>
  <si>
    <t>2021/6/23 10:13:10</t>
  </si>
  <si>
    <t>296秒</t>
  </si>
  <si>
    <t>123.147.250.51(重庆-重庆)</t>
  </si>
  <si>
    <t>卿安利</t>
  </si>
  <si>
    <t>510214196404153019</t>
  </si>
  <si>
    <t>2021/6/23 10:13:21</t>
  </si>
  <si>
    <t>14.108.197.55(重庆-重庆)</t>
  </si>
  <si>
    <t>毛锡红</t>
  </si>
  <si>
    <t>513524197311166773</t>
  </si>
  <si>
    <t>2021/6/23 10:13:41</t>
  </si>
  <si>
    <t>374秒</t>
  </si>
  <si>
    <t>223.104.251.8(重庆-重庆)</t>
  </si>
  <si>
    <t>田野</t>
  </si>
  <si>
    <t>500108199505024610</t>
  </si>
  <si>
    <t>2021/6/23 10:13:43</t>
  </si>
  <si>
    <t>311秒</t>
  </si>
  <si>
    <t>123.147.250.75(重庆-重庆)</t>
  </si>
  <si>
    <t>周志强</t>
  </si>
  <si>
    <t>510221198211270414</t>
  </si>
  <si>
    <t>2021/6/23 10:13:52</t>
  </si>
  <si>
    <t>106.91.186.127(重庆-重庆)</t>
  </si>
  <si>
    <t>唐世兵</t>
  </si>
  <si>
    <t>512224197702054675</t>
  </si>
  <si>
    <t>2021/6/23 10:14:32</t>
  </si>
  <si>
    <t>333秒</t>
  </si>
  <si>
    <t>119.86.177.141(重庆-重庆)</t>
  </si>
  <si>
    <t>黄勤</t>
  </si>
  <si>
    <t>50011319900912551X</t>
  </si>
  <si>
    <t>2021/6/23 10:15:34</t>
  </si>
  <si>
    <t>288秒</t>
  </si>
  <si>
    <t>123.147.250.83(重庆-重庆)</t>
  </si>
  <si>
    <t>蔡洪</t>
  </si>
  <si>
    <t>510222196810073719</t>
  </si>
  <si>
    <t>2021/6/23 10:18:28</t>
  </si>
  <si>
    <t>464秒</t>
  </si>
  <si>
    <t>223.104.251.14(重庆-重庆)</t>
  </si>
  <si>
    <t>伍庄</t>
  </si>
  <si>
    <t>510202197407101213</t>
  </si>
  <si>
    <t>2021/6/23 10:22:38</t>
  </si>
  <si>
    <t>537秒</t>
  </si>
  <si>
    <t>106.84.151.76(重庆-重庆)</t>
  </si>
  <si>
    <t>刘正明</t>
  </si>
  <si>
    <t>510222197204213536</t>
  </si>
  <si>
    <t>2021/6/23 10:25:33</t>
  </si>
  <si>
    <t>223.104.25.246(重庆-重庆)</t>
  </si>
  <si>
    <t>娄中林</t>
  </si>
  <si>
    <t>512323197504153612</t>
  </si>
  <si>
    <t>2021/6/23 10:26:57</t>
  </si>
  <si>
    <t>273秒</t>
  </si>
  <si>
    <t>117.136.30.152(重庆-重庆)</t>
  </si>
  <si>
    <t>龙东</t>
  </si>
  <si>
    <t>51022219740906401X</t>
  </si>
  <si>
    <t>2021/6/23 10:27:33</t>
  </si>
  <si>
    <t>361秒</t>
  </si>
  <si>
    <t>39.144.219.32(重庆-重庆)</t>
  </si>
  <si>
    <t>何文伟</t>
  </si>
  <si>
    <t>51022219721129897x</t>
  </si>
  <si>
    <t>2021/6/23 10:27:51</t>
  </si>
  <si>
    <t>314秒</t>
  </si>
  <si>
    <t>123.147.246.85(重庆-重庆)</t>
  </si>
  <si>
    <t>秦方辉</t>
  </si>
  <si>
    <t>510222197411140018</t>
  </si>
  <si>
    <t>2021/6/23 10:28:58</t>
  </si>
  <si>
    <t>117.136.30.17(重庆-重庆)</t>
  </si>
  <si>
    <t>向泽明</t>
  </si>
  <si>
    <t>510214196401104019</t>
  </si>
  <si>
    <t>2021/6/23 10:56:59</t>
  </si>
  <si>
    <t>183.70.117.144(重庆-重庆)</t>
  </si>
  <si>
    <t>李洪</t>
  </si>
  <si>
    <t>510222196902223534</t>
  </si>
  <si>
    <t>2021/6/23 11:32:58</t>
  </si>
  <si>
    <t>2317秒</t>
  </si>
  <si>
    <t>223.104.250.25(重庆-重庆)</t>
  </si>
  <si>
    <t>朱小荣</t>
  </si>
  <si>
    <t>513022197002064378</t>
  </si>
  <si>
    <t>2021/6/23 11:49:56</t>
  </si>
  <si>
    <t>3466秒</t>
  </si>
  <si>
    <t>123.147.248.80(重庆-重庆)</t>
  </si>
  <si>
    <t>左茂林</t>
  </si>
  <si>
    <t>510214197001024831</t>
  </si>
  <si>
    <t>2021/6/24 7:33:17</t>
  </si>
  <si>
    <t>428秒</t>
  </si>
  <si>
    <t>106.84.167.142(重庆-重庆)</t>
  </si>
  <si>
    <t>艾青松</t>
  </si>
  <si>
    <t>510219198102127713</t>
  </si>
  <si>
    <t>2021/6/24 7:37:19</t>
  </si>
  <si>
    <t>191秒</t>
  </si>
  <si>
    <t>14.108.199.112(重庆-重庆)</t>
  </si>
  <si>
    <t>杨胜</t>
  </si>
  <si>
    <t>500102198510107653</t>
  </si>
  <si>
    <t>2021/6/24 7:39:30</t>
  </si>
  <si>
    <t>204秒</t>
  </si>
  <si>
    <t>123.147.246.172(重庆-重庆)</t>
  </si>
  <si>
    <t>周启航</t>
  </si>
  <si>
    <t>510222197312304013</t>
  </si>
  <si>
    <t>2021/6/24 7:39:36</t>
  </si>
  <si>
    <t>117.136.30.148(重庆-重庆)</t>
  </si>
  <si>
    <t>庞敏</t>
  </si>
  <si>
    <t>511304198311063316</t>
  </si>
  <si>
    <t>2021/6/24 7:43:26</t>
  </si>
  <si>
    <t>383秒</t>
  </si>
  <si>
    <t>106.84.150.150(重庆-重庆)</t>
  </si>
  <si>
    <t>徐联兵</t>
  </si>
  <si>
    <t>510215197810272313</t>
  </si>
  <si>
    <t>2021/6/24 7:45:33</t>
  </si>
  <si>
    <t>556秒</t>
  </si>
  <si>
    <t>106.84.152.129(重庆-重庆)</t>
  </si>
  <si>
    <t>唐华全</t>
  </si>
  <si>
    <t>510224197411123958</t>
  </si>
  <si>
    <t>2021/6/24 8:00:01</t>
  </si>
  <si>
    <t>201秒</t>
  </si>
  <si>
    <t>183.70.114.231(重庆-重庆)</t>
  </si>
  <si>
    <t>陶长兵</t>
  </si>
  <si>
    <t>510222197404134111</t>
  </si>
  <si>
    <t>2021/6/24 8:38:43</t>
  </si>
  <si>
    <t>3455秒</t>
  </si>
  <si>
    <t>223.104.250.39(重庆-重庆)</t>
  </si>
  <si>
    <t>张盛祥</t>
  </si>
  <si>
    <t>512324197311297413</t>
  </si>
  <si>
    <t>2021/6/24 8:59:06</t>
  </si>
  <si>
    <t>221秒</t>
  </si>
  <si>
    <t>14.108.176.56(重庆-重庆)</t>
  </si>
  <si>
    <t>覃存均</t>
  </si>
  <si>
    <t>50023419850208737X</t>
  </si>
  <si>
    <t>2021/6/24 9:03:40</t>
  </si>
  <si>
    <t>396秒</t>
  </si>
  <si>
    <t>119.85.29.40(重庆-重庆)</t>
  </si>
  <si>
    <t>唐鹏</t>
  </si>
  <si>
    <t>512224196909190012</t>
  </si>
  <si>
    <t>2021/6/24 9:31:02</t>
  </si>
  <si>
    <t>592秒</t>
  </si>
  <si>
    <t>宋显军</t>
  </si>
  <si>
    <t>512323197402173014</t>
  </si>
  <si>
    <t>2021/6/24 9:32:45</t>
  </si>
  <si>
    <t>241秒</t>
  </si>
  <si>
    <t>117.136.30.96(重庆-重庆)</t>
  </si>
  <si>
    <t>汪渝</t>
  </si>
  <si>
    <t>510222197006163718</t>
  </si>
  <si>
    <t>2021/6/24 9:39:28</t>
  </si>
  <si>
    <t>533秒</t>
  </si>
  <si>
    <t>117.136.30.99(重庆-重庆)</t>
  </si>
  <si>
    <t>梁庆</t>
  </si>
  <si>
    <t>510221197408291935</t>
  </si>
  <si>
    <t>2021/6/24 9:50:00</t>
  </si>
  <si>
    <t>183.70.1.48(重庆-重庆)</t>
  </si>
  <si>
    <t>陶洪</t>
  </si>
  <si>
    <t>510222197605138012</t>
  </si>
  <si>
    <t>2021/6/24 9:53:15</t>
  </si>
  <si>
    <t>165秒</t>
  </si>
  <si>
    <t>223.104.251.24(重庆-重庆)</t>
  </si>
  <si>
    <t>陈东</t>
  </si>
  <si>
    <t>500113198511123718</t>
  </si>
  <si>
    <t>2021/6/24 9:53:18</t>
  </si>
  <si>
    <t>39.144.218.17(重庆-重庆)</t>
  </si>
  <si>
    <t>谭平</t>
  </si>
  <si>
    <t>500113198706224615</t>
  </si>
  <si>
    <t>2021/6/24 9:54:00</t>
  </si>
  <si>
    <t>117.136.30.109(重庆-重庆)</t>
  </si>
  <si>
    <t>粟永东</t>
  </si>
  <si>
    <t>510230198001290317</t>
  </si>
  <si>
    <t>2021/6/24 9:55:15</t>
  </si>
  <si>
    <t>613秒</t>
  </si>
  <si>
    <t>117.136.30.105(重庆-重庆)</t>
  </si>
  <si>
    <t>黄小林</t>
  </si>
  <si>
    <t>510221197812244516</t>
  </si>
  <si>
    <t>2021/6/24 9:55:28</t>
  </si>
  <si>
    <t>14.108.152.238(重庆-重庆)</t>
  </si>
  <si>
    <t>唐小玲</t>
  </si>
  <si>
    <t>510226197402026614</t>
  </si>
  <si>
    <t>2021/6/24 9:56:10</t>
  </si>
  <si>
    <t>250秒</t>
  </si>
  <si>
    <t>117.136.30.210(重庆-重庆)</t>
  </si>
  <si>
    <t>伍小军</t>
  </si>
  <si>
    <t>510226197601149537</t>
  </si>
  <si>
    <t>2021/6/24 9:56:23</t>
  </si>
  <si>
    <t>329秒</t>
  </si>
  <si>
    <t>117.136.30.192(重庆-重庆)</t>
  </si>
  <si>
    <t>胡世兴</t>
  </si>
  <si>
    <t>510214197810025519</t>
  </si>
  <si>
    <t>2021/6/24 9:57:18</t>
  </si>
  <si>
    <t>299秒</t>
  </si>
  <si>
    <t>183.70.56.81(重庆-重庆)</t>
  </si>
  <si>
    <t>李学伟</t>
  </si>
  <si>
    <t>51021419720229431x</t>
  </si>
  <si>
    <t>2021/6/24 10:05:41</t>
  </si>
  <si>
    <t>黄鸣</t>
  </si>
  <si>
    <t>510202197504021215</t>
  </si>
  <si>
    <t>2021/6/24 10:14:19</t>
  </si>
  <si>
    <t>262秒</t>
  </si>
  <si>
    <t>117.136.30.202(重庆-重庆)</t>
  </si>
  <si>
    <t>杨建生</t>
  </si>
  <si>
    <t>500382198501024138</t>
  </si>
  <si>
    <t>2021/6/24 10:14:25</t>
  </si>
  <si>
    <t>278秒</t>
  </si>
  <si>
    <t>223.104.25.232(重庆-重庆)</t>
  </si>
  <si>
    <t>余时鑫</t>
    <phoneticPr fontId="2" type="noConversion"/>
  </si>
  <si>
    <t>510222196305098317</t>
  </si>
  <si>
    <t>2021/6/24 10:16:16</t>
  </si>
  <si>
    <t>117.136.30.138(重庆-重庆)</t>
  </si>
  <si>
    <t>符小兵</t>
  </si>
  <si>
    <t>510221197302246116</t>
  </si>
  <si>
    <t>2021/6/24 10:22:48</t>
  </si>
  <si>
    <t>向森</t>
  </si>
  <si>
    <t>500242199712133076</t>
  </si>
  <si>
    <t>2021/6/24 10:25:52</t>
  </si>
  <si>
    <t>103秒</t>
  </si>
  <si>
    <t>39.144.218.0(重庆-重庆)</t>
  </si>
  <si>
    <t>何浩</t>
  </si>
  <si>
    <t>510211198210110336</t>
  </si>
  <si>
    <t>2021/6/24 10:26:36</t>
  </si>
  <si>
    <t>150秒</t>
  </si>
  <si>
    <t>223.104.250.153(重庆-重庆)</t>
  </si>
  <si>
    <t>黎露涛</t>
  </si>
  <si>
    <t>500381199010065216</t>
  </si>
  <si>
    <t>2021/6/24 10:27:40</t>
  </si>
  <si>
    <t>212秒</t>
  </si>
  <si>
    <t>117.136.30.62(重庆-重庆)</t>
  </si>
  <si>
    <t>陈渝</t>
  </si>
  <si>
    <t>510202198202072150</t>
  </si>
  <si>
    <t>2021/6/24 10:28:34</t>
  </si>
  <si>
    <t>223.104.250.27(重庆-重庆)</t>
  </si>
  <si>
    <t>江涛</t>
  </si>
  <si>
    <t>510211196908122217</t>
  </si>
  <si>
    <t>2021/6/24 10:29:10</t>
  </si>
  <si>
    <t>257秒</t>
  </si>
  <si>
    <t>106.84.157.13(重庆-重庆)</t>
  </si>
  <si>
    <t>陈波</t>
  </si>
  <si>
    <t>510211196505214512</t>
  </si>
  <si>
    <t>2021/6/24 10:30:16</t>
  </si>
  <si>
    <t>117.136.30.121(重庆-重庆)</t>
  </si>
  <si>
    <t>杨文康</t>
  </si>
  <si>
    <t>510222196809260015</t>
  </si>
  <si>
    <t>2021/6/24 11:08:59</t>
  </si>
  <si>
    <t>283秒</t>
  </si>
  <si>
    <t>106.91.160.243(重庆-重庆)</t>
  </si>
  <si>
    <t>任万权</t>
  </si>
  <si>
    <t>500113198408085610</t>
  </si>
  <si>
    <t>2021/6/24 11:34:55</t>
  </si>
  <si>
    <t>119.85.30.2(重庆-重庆)</t>
  </si>
  <si>
    <t>2021/6/24 11:42:35</t>
  </si>
  <si>
    <t>1231秒</t>
  </si>
  <si>
    <t>183.227.254.189(重庆-重庆)</t>
  </si>
  <si>
    <t>徐伟</t>
  </si>
  <si>
    <t>510211196808200011</t>
  </si>
  <si>
    <t>2021/6/24 13:55:04</t>
  </si>
  <si>
    <t>8198秒</t>
  </si>
  <si>
    <t>117.136.30.60(重庆-重庆)</t>
  </si>
  <si>
    <t>2021/6/25 7:00:45</t>
  </si>
  <si>
    <t>414秒</t>
  </si>
  <si>
    <t>117.136.30.51(重庆-重庆)</t>
  </si>
  <si>
    <t>秦国华</t>
  </si>
  <si>
    <t>512324197204224876</t>
  </si>
  <si>
    <t>2021/6/25 7:04:57</t>
  </si>
  <si>
    <t>172秒</t>
  </si>
  <si>
    <t>2021/6/25 7:07:51</t>
  </si>
  <si>
    <t>386秒</t>
  </si>
  <si>
    <t>周义刚</t>
  </si>
  <si>
    <t>510214198205174019</t>
  </si>
  <si>
    <t>2021/6/25 7:47:47</t>
  </si>
  <si>
    <t>446秒</t>
  </si>
  <si>
    <t>106.84.172.127(重庆-重庆)</t>
  </si>
  <si>
    <t>奉朝路</t>
  </si>
  <si>
    <t>510213196108082811</t>
  </si>
  <si>
    <t>2021/6/25 7:51:21</t>
  </si>
  <si>
    <t>183秒</t>
  </si>
  <si>
    <t>117.136.30.142(重庆-重庆)</t>
  </si>
  <si>
    <t>刘毅</t>
  </si>
  <si>
    <t>510214197310300414</t>
  </si>
  <si>
    <t>2021/6/25 7:53:06</t>
  </si>
  <si>
    <t>253秒</t>
  </si>
  <si>
    <t>223.104.25.227(重庆-重庆)</t>
  </si>
  <si>
    <t>张军</t>
  </si>
  <si>
    <t>510221196910020255</t>
  </si>
  <si>
    <t>2021/6/25 7:53:14</t>
  </si>
  <si>
    <t>14.108.160.186(重庆-重庆)</t>
  </si>
  <si>
    <t>唐德富</t>
  </si>
  <si>
    <t>51022219731203413X</t>
  </si>
  <si>
    <t>2021/6/25 7:54:14</t>
  </si>
  <si>
    <t>308秒</t>
  </si>
  <si>
    <t>117.136.30.132(重庆-重庆)</t>
  </si>
  <si>
    <t>黄文金</t>
  </si>
  <si>
    <t>510214196307234319</t>
  </si>
  <si>
    <t>2021/6/25 7:55:29</t>
  </si>
  <si>
    <t>183.70.95.247(重庆-重庆)</t>
  </si>
  <si>
    <t>吴金才</t>
  </si>
  <si>
    <t>511123196711220471</t>
  </si>
  <si>
    <t>2021/6/25 7:56:10</t>
  </si>
  <si>
    <t>408秒</t>
  </si>
  <si>
    <t>117.136.30.193(重庆-重庆)</t>
  </si>
  <si>
    <t>张志全</t>
  </si>
  <si>
    <t>510222196304063534</t>
  </si>
  <si>
    <t>2021/6/25 7:56:27</t>
  </si>
  <si>
    <t>425秒</t>
  </si>
  <si>
    <t>119.85.20.87(重庆-重庆)</t>
  </si>
  <si>
    <t>黄文明</t>
  </si>
  <si>
    <t>510214196109294337</t>
  </si>
  <si>
    <t>2021/6/25 8:07:52</t>
  </si>
  <si>
    <t>546秒</t>
  </si>
  <si>
    <t>123.147.248.210(重庆-重庆)</t>
  </si>
  <si>
    <t>贾光易</t>
  </si>
  <si>
    <t>51232319710906381X</t>
  </si>
  <si>
    <t>2021/6/25 8:08:25</t>
  </si>
  <si>
    <t>183.70.115.49(重庆-重庆)</t>
  </si>
  <si>
    <t>蒋强</t>
  </si>
  <si>
    <t>500113198610174318</t>
  </si>
  <si>
    <t>2021/6/25 8:15:27</t>
  </si>
  <si>
    <t>123.147.246.238(重庆-重庆)</t>
  </si>
  <si>
    <t>任川</t>
  </si>
  <si>
    <t>512224197507171315</t>
  </si>
  <si>
    <t>2021/6/25 8:33:02</t>
  </si>
  <si>
    <t>123.147.246.129(重庆-重庆)</t>
  </si>
  <si>
    <t>高明科</t>
  </si>
  <si>
    <t>510228198112106576</t>
  </si>
  <si>
    <t>2021/6/25 8:33:15</t>
  </si>
  <si>
    <t>420秒</t>
  </si>
  <si>
    <t>14.108.167.50(重庆-重庆)</t>
  </si>
  <si>
    <t>刘南峰</t>
  </si>
  <si>
    <t>510214197708020017</t>
  </si>
  <si>
    <t>2021/6/25 8:34:06</t>
  </si>
  <si>
    <t>127秒</t>
  </si>
  <si>
    <t>2021/6/25 8:36:14</t>
  </si>
  <si>
    <t>353秒</t>
  </si>
  <si>
    <t>183.70.90.186(重庆-重庆)</t>
  </si>
  <si>
    <t>岳安平</t>
  </si>
  <si>
    <t>510222197706273512</t>
  </si>
  <si>
    <t>2021/6/25 8:39:06</t>
  </si>
  <si>
    <t>622秒</t>
  </si>
  <si>
    <t>223.104.25.244(重庆-重庆)</t>
  </si>
  <si>
    <t>余德平</t>
  </si>
  <si>
    <t>510222196406088353</t>
  </si>
  <si>
    <t>2021/6/25 8:52:42</t>
  </si>
  <si>
    <t>544秒</t>
  </si>
  <si>
    <t>223.104.25.230(重庆-重庆)</t>
  </si>
  <si>
    <t>蔺锡忠</t>
  </si>
  <si>
    <t>510214197102034836</t>
  </si>
  <si>
    <t>2021/6/25 9:12:31</t>
  </si>
  <si>
    <t>356秒</t>
  </si>
  <si>
    <t>39.144.219.45(重庆-重庆)</t>
  </si>
  <si>
    <t>田一军</t>
  </si>
  <si>
    <t>510211197507250319</t>
  </si>
  <si>
    <t>2021/6/25 9:17:37</t>
  </si>
  <si>
    <t>268秒</t>
  </si>
  <si>
    <t>183.70.11.82(重庆-重庆)</t>
  </si>
  <si>
    <t>赵安全</t>
  </si>
  <si>
    <t>510222197104053619</t>
  </si>
  <si>
    <t>2021/6/25 9:24:37</t>
  </si>
  <si>
    <t>270秒</t>
  </si>
  <si>
    <t>14.108.200.175(重庆-重庆)</t>
  </si>
  <si>
    <t>王代良</t>
  </si>
  <si>
    <t>510222196707294214</t>
  </si>
  <si>
    <t>2021/6/25 9:25:03</t>
  </si>
  <si>
    <t>457秒</t>
  </si>
  <si>
    <t>123.147.248.68(重庆-重庆)</t>
  </si>
  <si>
    <t>王友权</t>
  </si>
  <si>
    <t>512227197007190391</t>
  </si>
  <si>
    <t>2021/6/25 9:38:35</t>
  </si>
  <si>
    <t>117.136.30.20(重庆-重庆)</t>
  </si>
  <si>
    <t>刘伟</t>
  </si>
  <si>
    <t>510211197412280312</t>
  </si>
  <si>
    <t>2021/6/25 9:50:52</t>
  </si>
  <si>
    <t>307秒</t>
  </si>
  <si>
    <t>杨栋奎</t>
  </si>
  <si>
    <t>510225197306280413</t>
  </si>
  <si>
    <t>2021/6/25 9:51:32</t>
  </si>
  <si>
    <t>14.108.163.220(重庆-重庆)</t>
  </si>
  <si>
    <t>熊洪亮</t>
  </si>
  <si>
    <t>510211198009053915</t>
  </si>
  <si>
    <t>2021/6/25 9:57:20</t>
  </si>
  <si>
    <t>117.136.30.130(重庆-重庆)</t>
  </si>
  <si>
    <t>周生銀</t>
  </si>
  <si>
    <t>510222197304154115</t>
  </si>
  <si>
    <t>2021/6/25 9:57:39</t>
  </si>
  <si>
    <t>231秒</t>
  </si>
  <si>
    <t>14.108.199.227(重庆-重庆)</t>
  </si>
  <si>
    <t>王兵</t>
  </si>
  <si>
    <t>510214196802293738</t>
  </si>
  <si>
    <t>2021/6/25 9:57:40</t>
  </si>
  <si>
    <t>298秒</t>
  </si>
  <si>
    <t>14.108.176.99(重庆-重庆)</t>
  </si>
  <si>
    <t>高家渝</t>
  </si>
  <si>
    <t>510214196309021712</t>
  </si>
  <si>
    <t>2021/6/25 9:58:11</t>
  </si>
  <si>
    <t>幸仁剑</t>
  </si>
  <si>
    <t>500232198908155819</t>
  </si>
  <si>
    <t>2021/6/25 9:58:49</t>
  </si>
  <si>
    <t>106.84.180.93(重庆-重庆)</t>
  </si>
  <si>
    <t>李武金</t>
  </si>
  <si>
    <t>510222196810043712</t>
  </si>
  <si>
    <t>2021/6/25 10:01:38</t>
  </si>
  <si>
    <t>205秒</t>
  </si>
  <si>
    <t>223.104.251.60(重庆-重庆)</t>
  </si>
  <si>
    <t>周强</t>
  </si>
  <si>
    <t>500222198611051434</t>
  </si>
  <si>
    <t>2021/6/25 10:02:26</t>
  </si>
  <si>
    <t>301秒</t>
  </si>
  <si>
    <t>183.70.70.147(重庆-重庆)</t>
  </si>
  <si>
    <t>唐兵</t>
  </si>
  <si>
    <t>510214196702284834</t>
  </si>
  <si>
    <t>2021/6/25 10:02:47</t>
  </si>
  <si>
    <t>14.108.202.163(重庆-重庆)</t>
  </si>
  <si>
    <t>文良兵</t>
  </si>
  <si>
    <t>510219198011014131</t>
  </si>
  <si>
    <t>2021/6/25 10:03:39</t>
  </si>
  <si>
    <t>323秒</t>
  </si>
  <si>
    <t>183.70.71.73(重庆-重庆)</t>
  </si>
  <si>
    <t>张兴华</t>
  </si>
  <si>
    <t>51230119650815429X</t>
  </si>
  <si>
    <t>2021/6/25 10:12:47</t>
  </si>
  <si>
    <t>384秒</t>
  </si>
  <si>
    <t>183.70.114.26(重庆-重庆)</t>
  </si>
  <si>
    <t>刘宗荣‘</t>
  </si>
  <si>
    <t>510222196112233519</t>
  </si>
  <si>
    <t>2021/6/25 10:18:49</t>
  </si>
  <si>
    <t>39.144.218.37(重庆-重庆)</t>
  </si>
  <si>
    <t>黄友胜</t>
  </si>
  <si>
    <t>510222197402233554</t>
  </si>
  <si>
    <t>2021/6/25 10:27:44</t>
  </si>
  <si>
    <t>529秒</t>
  </si>
  <si>
    <t>王川</t>
  </si>
  <si>
    <t>510223197007120732</t>
  </si>
  <si>
    <t>2021/6/25 10:41:43</t>
  </si>
  <si>
    <t>117.136.30.118(重庆-重庆)</t>
  </si>
  <si>
    <t>邱占宝</t>
  </si>
  <si>
    <t>512222197407210230</t>
  </si>
  <si>
    <t>2021/6/25 11:02:24</t>
  </si>
  <si>
    <t>364秒</t>
  </si>
  <si>
    <t>223.104.25.234(重庆-重庆)</t>
  </si>
  <si>
    <t>陈兴平</t>
  </si>
  <si>
    <t>500102198705122693</t>
  </si>
  <si>
    <t>2021/6/25 11:43:49</t>
  </si>
  <si>
    <t>327秒</t>
  </si>
  <si>
    <t>183.70.70.15(重庆-重庆)</t>
  </si>
  <si>
    <t>刘勇</t>
  </si>
  <si>
    <t>510214197601064810</t>
  </si>
  <si>
    <t>2021/6/25 16:38:03</t>
  </si>
  <si>
    <t>541秒</t>
  </si>
  <si>
    <t>222.183.24.30(重庆-重庆)</t>
  </si>
  <si>
    <t>邓小伟</t>
  </si>
  <si>
    <t>510223197610142418</t>
  </si>
  <si>
    <t>2021/6/25 16:53:48</t>
  </si>
  <si>
    <t>2021/6/25 17:28:45</t>
  </si>
  <si>
    <t>654秒</t>
  </si>
  <si>
    <t>106.84.156.176(重庆-重庆)</t>
  </si>
  <si>
    <t>严国伟</t>
  </si>
  <si>
    <t>510222197103173512</t>
  </si>
  <si>
    <t>总分</t>
    <phoneticPr fontId="2" type="noConversion"/>
  </si>
  <si>
    <r>
      <rPr>
        <sz val="10.5"/>
        <color theme="1"/>
        <rFont val="宋体"/>
        <family val="1"/>
        <charset val="134"/>
      </rPr>
      <t>，</t>
    </r>
    <r>
      <rPr>
        <sz val="10.5"/>
        <color theme="1"/>
        <rFont val="微软雅黑"/>
        <family val="1"/>
        <charset val="134"/>
      </rPr>
      <t>这个测验主要测量的是您近期有无不健康的心理状态。您在该测验中的总分处于正常范围，也就是说，您的总体心理健康水平正常</t>
    </r>
    <phoneticPr fontId="2" type="noConversion"/>
  </si>
  <si>
    <t>，这个测验主要测量的是您近期有无不健康的心理状态。您在该测验中的总分较高，也就是说，您的心理健康水平可能有一定问题。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</si>
</sst>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.5"/>
      <name val="Times New Roman"/>
      <family val="1"/>
    </font>
    <font>
      <sz val="10"/>
      <color rgb="FFFF0000"/>
      <name val="Arial"/>
      <family val="2"/>
    </font>
    <font>
      <sz val="10"/>
      <name val="微软雅黑"/>
      <family val="2"/>
      <charset val="134"/>
    </font>
    <font>
      <sz val="10.5"/>
      <color theme="1"/>
      <name val="宋体"/>
      <family val="1"/>
      <charset val="134"/>
    </font>
    <font>
      <sz val="10.5"/>
      <color theme="1"/>
      <name val="微软雅黑"/>
      <family val="1"/>
      <charset val="134"/>
    </font>
    <font>
      <sz val="10.5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1" xfId="0" applyFont="1" applyBorder="1"/>
    <xf numFmtId="0" fontId="10" fillId="0" borderId="1" xfId="0" applyFont="1" applyBorder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12">
    <dxf>
      <numFmt numFmtId="0" formatCode="General"/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A0870-95F6-4844-AB34-25E7B1F00918}" name="表1" displayName="表1" ref="A1:AB234" totalsRowShown="0" headerRowDxfId="11">
  <autoFilter ref="A1:AB234" xr:uid="{695A0870-95F6-4844-AB34-25E7B1F00918}"/>
  <tableColumns count="28">
    <tableColumn id="1" xr3:uid="{54C973DC-4802-4FDF-AAF6-2FF2E565B325}" name="躯体化">
      <calculatedColumnFormula>Sheet1!#REF!+Sheet1!#REF!+Sheet1!#REF!+Sheet1!#REF!+Sheet1!#REF!+Sheet1!#REF!+Sheet1!#REF!+Sheet1!#REF!+Sheet1!#REF!+Sheet1!#REF!+Sheet1!#REF!+Sheet1!#REF!</calculatedColumnFormula>
    </tableColumn>
    <tableColumn id="4" xr3:uid="{D2AE111C-2145-4DE6-B5BA-92D410C052C2}" name="躯体化因子得分" dataDxfId="10">
      <calculatedColumnFormula>表1[[#This Row],[躯体化]]/12</calculatedColumnFormula>
    </tableColumn>
    <tableColumn id="20" xr3:uid="{7C931809-61B9-4C77-AFC3-BBD88E56D2BF}" name="列1" dataDxfId="9">
      <calculatedColumnFormula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calculatedColumnFormula>
    </tableColumn>
    <tableColumn id="3" xr3:uid="{9E5DDCE1-D904-49D3-99BA-319064501F3F}" name="强迫">
      <calculatedColumnFormula>Sheet1!#REF!+Sheet1!#REF!+Sheet1!#REF!+Sheet1!#REF!+Sheet1!#REF!+Sheet1!#REF!+Sheet1!#REF!+Sheet1!#REF!+Sheet1!#REF!+Sheet1!#REF!</calculatedColumnFormula>
    </tableColumn>
    <tableColumn id="6" xr3:uid="{F3114AEE-9415-4BE0-95B8-5D7C44ECD95B}" name="强迫因子得分" dataDxfId="8">
      <calculatedColumnFormula>表1[[#This Row],[强迫]]/10</calculatedColumnFormula>
    </tableColumn>
    <tableColumn id="21" xr3:uid="{C528DB1D-9961-49F7-BB06-09CEC95A917E}" name="列2">
      <calculatedColumnFormula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calculatedColumnFormula>
    </tableColumn>
    <tableColumn id="5" xr3:uid="{4324806B-7D59-4ED6-A225-485C19D11E72}" name="人际关系">
      <calculatedColumnFormula>Sheet1!#REF!+Sheet1!#REF!+Sheet1!#REF!+Sheet1!#REF!+Sheet1!#REF!+Sheet1!#REF!+Sheet1!#REF!+Sheet1!#REF!+Sheet1!#REF!</calculatedColumnFormula>
    </tableColumn>
    <tableColumn id="14" xr3:uid="{1A259172-CEF9-4F93-82F8-E12932F941C6}" name="人际关系敏感因子得分" dataDxfId="7">
      <calculatedColumnFormula>表1[[#This Row],[人际关系]]/9</calculatedColumnFormula>
    </tableColumn>
    <tableColumn id="22" xr3:uid="{A7B000B7-2BF6-4396-A5AF-496A47B9FB5E}" name="列3">
      <calculatedColumnFormula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calculatedColumnFormula>
    </tableColumn>
    <tableColumn id="7" xr3:uid="{4FFB1361-F6E5-4FF4-B770-C02E7BFF09A7}" name="抑郁">
      <calculatedColumnFormula>Sheet1!#REF!+Sheet1!#REF!+Sheet1!#REF!+Sheet1!#REF!+Sheet1!#REF!+Sheet1!#REF!+Sheet1!#REF!+Sheet1!#REF!+Sheet1!#REF!+Sheet1!#REF!+Sheet1!#REF!+Sheet1!#REF!+Sheet1!#REF!</calculatedColumnFormula>
    </tableColumn>
    <tableColumn id="16" xr3:uid="{8102A2E4-4720-49C4-B313-82F195C385CE}" name="抑郁因子得分" dataDxfId="6">
      <calculatedColumnFormula>表1[[#This Row],[抑郁]]/13</calculatedColumnFormula>
    </tableColumn>
    <tableColumn id="23" xr3:uid="{8C2AA09C-042A-4D26-B550-CC95BC7086C4}" name="列4">
      <calculatedColumnFormula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calculatedColumnFormula>
    </tableColumn>
    <tableColumn id="9" xr3:uid="{84AEAD39-C560-4F6E-8EC9-B982A18EEBDC}" name="焦虑">
      <calculatedColumnFormula>Sheet1!#REF!+Sheet1!#REF!+Sheet1!#REF!+Sheet1!#REF!+Sheet1!#REF!+Sheet1!#REF!+Sheet1!#REF!+Sheet1!#REF!+Sheet1!#REF!+Sheet1!#REF!</calculatedColumnFormula>
    </tableColumn>
    <tableColumn id="18" xr3:uid="{748DF40F-4730-4A80-85A6-5A7B586A667B}" name="列10" dataDxfId="5">
      <calculatedColumnFormula>表1[[#This Row],[焦虑]]/10</calculatedColumnFormula>
    </tableColumn>
    <tableColumn id="25" xr3:uid="{CA6DF1DD-7F32-4814-B0F2-D7B94006B103}" name="列5">
      <calculatedColumnFormula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calculatedColumnFormula>
    </tableColumn>
    <tableColumn id="11" xr3:uid="{5EA7B51C-115D-47E1-9EAC-B702EAFB1EA3}" name="敌对">
      <calculatedColumnFormula>Sheet1!#REF!+Sheet1!#REF!+Sheet1!#REF!+Sheet1!#REF!+Sheet1!#REF!+Sheet1!#REF!</calculatedColumnFormula>
    </tableColumn>
    <tableColumn id="19" xr3:uid="{3EDB2FFD-B904-4A53-A73E-00277E075BD8}" name="列11" dataDxfId="4">
      <calculatedColumnFormula>表1[[#This Row],[敌对]]/6</calculatedColumnFormula>
    </tableColumn>
    <tableColumn id="26" xr3:uid="{EB759744-5222-4977-8077-B69048EA2FEC}" name="列6">
      <calculatedColumnFormula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calculatedColumnFormula>
    </tableColumn>
    <tableColumn id="13" xr3:uid="{FE554982-8B88-43CF-94AA-4A51271F9ECB}" name="恐怖">
      <calculatedColumnFormula>Sheet1!#REF!+Sheet1!#REF!+Sheet1!#REF!+Sheet1!#REF!+Sheet1!#REF!+Sheet1!#REF!+Sheet1!#REF!</calculatedColumnFormula>
    </tableColumn>
    <tableColumn id="24" xr3:uid="{0634E67D-3F74-4083-B3DB-74145C8C81E7}" name="列12" dataDxfId="3">
      <calculatedColumnFormula>表1[[#This Row],[恐怖]]/7</calculatedColumnFormula>
    </tableColumn>
    <tableColumn id="27" xr3:uid="{F03B348C-12AC-4549-9E22-9A320ABC4CDB}" name="列7">
      <calculatedColumnFormula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calculatedColumnFormula>
    </tableColumn>
    <tableColumn id="15" xr3:uid="{9B0F004E-E213-48B4-AC5E-A67E19E3A7E4}" name="偏执">
      <calculatedColumnFormula>Sheet1!#REF!+Sheet1!#REF!+Sheet1!#REF!+Sheet1!#REF!+Sheet1!#REF!+Sheet1!#REF!</calculatedColumnFormula>
    </tableColumn>
    <tableColumn id="30" xr3:uid="{6EFCD69E-AC39-44CE-B89E-3F6F797253BF}" name="列14" dataDxfId="2">
      <calculatedColumnFormula>表1[[#This Row],[偏执]]/6</calculatedColumnFormula>
    </tableColumn>
    <tableColumn id="28" xr3:uid="{50A0FB30-A381-41DF-BBFC-287BA3C3EC98}" name="列8">
      <calculatedColumnFormula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calculatedColumnFormula>
    </tableColumn>
    <tableColumn id="17" xr3:uid="{5CF15AF1-7D95-4E33-ADDA-B3E62C166B0A}" name="精神病性">
      <calculatedColumnFormula>Sheet1!#REF!+Sheet1!#REF!+Sheet1!#REF!+Sheet1!#REF!+Sheet1!#REF!+Sheet1!#REF!+Sheet1!#REF!+Sheet1!#REF!+Sheet1!#REF!+Sheet1!#REF!</calculatedColumnFormula>
    </tableColumn>
    <tableColumn id="29" xr3:uid="{279CC2D6-06DD-41AF-880E-2189AB87691D}" name="列13" dataDxfId="1">
      <calculatedColumnFormula>表1[[#This Row],[精神病性]]/10</calculatedColumnFormula>
    </tableColumn>
    <tableColumn id="2" xr3:uid="{786CE804-6042-4925-AD90-8F765C5586A8}" name="列9">
      <calculatedColumnFormula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calculatedColumnFormula>
    </tableColumn>
    <tableColumn id="10" xr3:uid="{828FA31F-30F4-4343-9D6C-279CE61CAF8B}" name="总分" dataDxfId="0">
      <calculatedColumnFormula>SUM(Sheet1!#REF!)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34"/>
  <sheetViews>
    <sheetView topLeftCell="A31" workbookViewId="0">
      <selection activeCell="G47" sqref="G47"/>
    </sheetView>
  </sheetViews>
  <sheetFormatPr defaultColWidth="9.21875" defaultRowHeight="13.2" x14ac:dyDescent="0.25"/>
  <cols>
    <col min="1" max="1" width="4.21875" customWidth="1"/>
    <col min="2" max="2" width="17.21875" customWidth="1"/>
    <col min="3" max="3" width="7" customWidth="1"/>
    <col min="4" max="4" width="4.21875" customWidth="1"/>
    <col min="5" max="5" width="7" customWidth="1"/>
    <col min="6" max="6" width="20.44140625" customWidth="1"/>
    <col min="7" max="9" width="8.44140625" customWidth="1"/>
    <col min="10" max="10" width="19.21875" customWidth="1"/>
    <col min="11" max="11" width="12.21875" customWidth="1"/>
    <col min="12" max="12" width="9.77734375" customWidth="1"/>
    <col min="13" max="13" width="16.5546875" customWidth="1"/>
    <col min="14" max="14" width="23.77734375" customWidth="1"/>
    <col min="15" max="15" width="9.44140625" customWidth="1"/>
    <col min="16" max="16" width="13.77734375" customWidth="1"/>
    <col min="17" max="17" width="12.21875" customWidth="1"/>
    <col min="18" max="18" width="18" customWidth="1"/>
    <col min="19" max="19" width="13.77734375" customWidth="1"/>
    <col min="20" max="20" width="6.5546875" customWidth="1"/>
    <col min="21" max="21" width="24.77734375" customWidth="1"/>
    <col min="22" max="22" width="13.21875" customWidth="1"/>
    <col min="23" max="23" width="6.21875" customWidth="1"/>
    <col min="24" max="24" width="17.5546875" customWidth="1"/>
    <col min="25" max="25" width="23.21875" customWidth="1"/>
    <col min="26" max="26" width="14.77734375" customWidth="1"/>
    <col min="27" max="27" width="17.5546875" customWidth="1"/>
    <col min="28" max="28" width="6.21875" customWidth="1"/>
    <col min="29" max="29" width="19" customWidth="1"/>
    <col min="30" max="31" width="9" customWidth="1"/>
    <col min="32" max="32" width="21.77734375" customWidth="1"/>
    <col min="33" max="33" width="26.21875" customWidth="1"/>
    <col min="34" max="34" width="19" customWidth="1"/>
    <col min="35" max="35" width="17.5546875" customWidth="1"/>
    <col min="36" max="36" width="10.44140625" customWidth="1"/>
    <col min="37" max="37" width="11.77734375" customWidth="1"/>
    <col min="38" max="38" width="6.21875" customWidth="1"/>
    <col min="39" max="39" width="14.77734375" customWidth="1"/>
    <col min="40" max="42" width="9" customWidth="1"/>
    <col min="43" max="43" width="13.21875" customWidth="1"/>
    <col min="44" max="44" width="9" customWidth="1"/>
    <col min="45" max="45" width="14.77734375" customWidth="1"/>
    <col min="46" max="46" width="19" customWidth="1"/>
    <col min="47" max="47" width="21.77734375" customWidth="1"/>
    <col min="48" max="48" width="23.21875" customWidth="1"/>
    <col min="49" max="49" width="24.77734375" customWidth="1"/>
    <col min="50" max="50" width="11.77734375" customWidth="1"/>
    <col min="51" max="51" width="14.77734375" customWidth="1"/>
    <col min="52" max="52" width="13.21875" customWidth="1"/>
    <col min="53" max="53" width="9" customWidth="1"/>
    <col min="54" max="54" width="20.44140625" customWidth="1"/>
    <col min="55" max="55" width="9" customWidth="1"/>
    <col min="56" max="56" width="14.77734375" customWidth="1"/>
    <col min="57" max="57" width="11.77734375" customWidth="1"/>
    <col min="58" max="58" width="24.77734375" customWidth="1"/>
    <col min="59" max="59" width="10.44140625" customWidth="1"/>
    <col min="60" max="60" width="14.77734375" customWidth="1"/>
    <col min="61" max="61" width="30.44140625" customWidth="1"/>
    <col min="62" max="62" width="10.44140625" customWidth="1"/>
    <col min="63" max="63" width="13.21875" customWidth="1"/>
    <col min="64" max="64" width="11.77734375" customWidth="1"/>
    <col min="65" max="65" width="17.5546875" customWidth="1"/>
    <col min="66" max="66" width="13.21875" customWidth="1"/>
    <col min="67" max="67" width="21.77734375" customWidth="1"/>
    <col min="68" max="68" width="16.21875" customWidth="1"/>
    <col min="69" max="69" width="13.21875" customWidth="1"/>
    <col min="70" max="71" width="9" customWidth="1"/>
    <col min="72" max="72" width="26.21875" customWidth="1"/>
    <col min="73" max="74" width="20.44140625" customWidth="1"/>
    <col min="75" max="75" width="9" customWidth="1"/>
    <col min="76" max="76" width="27.5546875" customWidth="1"/>
    <col min="77" max="77" width="11.77734375" customWidth="1"/>
    <col min="78" max="78" width="20.44140625" customWidth="1"/>
    <col min="79" max="79" width="21.77734375" customWidth="1"/>
    <col min="80" max="80" width="16.21875" customWidth="1"/>
    <col min="81" max="81" width="27.5546875" customWidth="1"/>
    <col min="82" max="82" width="17.5546875" customWidth="1"/>
    <col min="83" max="83" width="14.77734375" customWidth="1"/>
    <col min="84" max="84" width="23.21875" customWidth="1"/>
    <col min="85" max="85" width="11.77734375" customWidth="1"/>
    <col min="86" max="86" width="17.5546875" customWidth="1"/>
    <col min="87" max="87" width="26.21875" customWidth="1"/>
    <col min="88" max="88" width="21.77734375" customWidth="1"/>
    <col min="89" max="90" width="17.5546875" customWidth="1"/>
    <col min="91" max="91" width="27.5546875" customWidth="1"/>
    <col min="92" max="92" width="11.77734375" customWidth="1"/>
    <col min="93" max="94" width="17.5546875" customWidth="1"/>
    <col min="95" max="95" width="23" customWidth="1"/>
    <col min="96" max="96" width="27.5546875" customWidth="1"/>
    <col min="97" max="97" width="17.5546875" customWidth="1"/>
    <col min="98" max="98" width="20.44140625" customWidth="1"/>
    <col min="99" max="99" width="19" customWidth="1"/>
    <col min="100" max="100" width="11.77734375" customWidth="1"/>
    <col min="101" max="101" width="17.5546875" customWidth="1"/>
    <col min="102" max="102" width="4.2187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x14ac:dyDescent="0.25">
      <c r="A2">
        <v>1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>
        <v>56</v>
      </c>
      <c r="J2" t="s">
        <v>137</v>
      </c>
      <c r="K2">
        <v>13350804258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2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2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2</v>
      </c>
      <c r="BX2">
        <v>1</v>
      </c>
      <c r="BY2">
        <v>2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2</v>
      </c>
      <c r="CT2">
        <v>1</v>
      </c>
      <c r="CU2">
        <v>1</v>
      </c>
      <c r="CV2">
        <v>1</v>
      </c>
      <c r="CW2">
        <v>1</v>
      </c>
      <c r="CX2">
        <v>97</v>
      </c>
    </row>
    <row r="3" spans="1:102" x14ac:dyDescent="0.25">
      <c r="A3">
        <v>2</v>
      </c>
      <c r="B3" t="s">
        <v>138</v>
      </c>
      <c r="C3" t="s">
        <v>139</v>
      </c>
      <c r="D3" t="s">
        <v>132</v>
      </c>
      <c r="E3" t="s">
        <v>133</v>
      </c>
      <c r="F3" t="s">
        <v>140</v>
      </c>
      <c r="G3" t="s">
        <v>141</v>
      </c>
      <c r="H3" t="s">
        <v>136</v>
      </c>
      <c r="I3">
        <v>46</v>
      </c>
      <c r="J3" t="s">
        <v>142</v>
      </c>
      <c r="K3">
        <v>18983384878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2</v>
      </c>
      <c r="U3">
        <v>1</v>
      </c>
      <c r="V3">
        <v>2</v>
      </c>
      <c r="W3">
        <v>1</v>
      </c>
      <c r="X3">
        <v>1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2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2</v>
      </c>
      <c r="AV3">
        <v>1</v>
      </c>
      <c r="AW3">
        <v>1</v>
      </c>
      <c r="AX3">
        <v>1</v>
      </c>
      <c r="AY3">
        <v>1</v>
      </c>
      <c r="AZ3">
        <v>2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2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98</v>
      </c>
    </row>
    <row r="4" spans="1:102" x14ac:dyDescent="0.25">
      <c r="A4">
        <v>3</v>
      </c>
      <c r="B4" t="s">
        <v>143</v>
      </c>
      <c r="C4" t="s">
        <v>144</v>
      </c>
      <c r="D4" t="s">
        <v>132</v>
      </c>
      <c r="E4" t="s">
        <v>133</v>
      </c>
      <c r="F4" t="s">
        <v>145</v>
      </c>
      <c r="G4" t="s">
        <v>146</v>
      </c>
      <c r="H4" t="s">
        <v>136</v>
      </c>
      <c r="I4">
        <v>50</v>
      </c>
      <c r="J4" t="s">
        <v>147</v>
      </c>
      <c r="K4">
        <v>18996060278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90</v>
      </c>
    </row>
    <row r="5" spans="1:102" x14ac:dyDescent="0.25">
      <c r="A5">
        <v>4</v>
      </c>
      <c r="B5" t="s">
        <v>148</v>
      </c>
      <c r="C5" t="s">
        <v>149</v>
      </c>
      <c r="D5" t="s">
        <v>132</v>
      </c>
      <c r="E5" t="s">
        <v>133</v>
      </c>
      <c r="F5" t="s">
        <v>150</v>
      </c>
      <c r="G5" t="s">
        <v>151</v>
      </c>
      <c r="H5" t="s">
        <v>136</v>
      </c>
      <c r="I5">
        <v>50</v>
      </c>
      <c r="J5" t="s">
        <v>152</v>
      </c>
      <c r="K5">
        <v>18983819136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3</v>
      </c>
      <c r="U5">
        <v>1</v>
      </c>
      <c r="V5">
        <v>1</v>
      </c>
      <c r="W5">
        <v>1</v>
      </c>
      <c r="X5">
        <v>1</v>
      </c>
      <c r="Y5">
        <v>3</v>
      </c>
      <c r="Z5">
        <v>1</v>
      </c>
      <c r="AA5">
        <v>1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3</v>
      </c>
      <c r="AM5">
        <v>1</v>
      </c>
      <c r="AN5">
        <v>1</v>
      </c>
      <c r="AO5">
        <v>1</v>
      </c>
      <c r="AP5">
        <v>1</v>
      </c>
      <c r="AQ5">
        <v>2</v>
      </c>
      <c r="AR5">
        <v>1</v>
      </c>
      <c r="AS5">
        <v>2</v>
      </c>
      <c r="AT5">
        <v>2</v>
      </c>
      <c r="AU5">
        <v>2</v>
      </c>
      <c r="AV5">
        <v>1</v>
      </c>
      <c r="AW5">
        <v>1</v>
      </c>
      <c r="AX5">
        <v>1</v>
      </c>
      <c r="AY5">
        <v>1</v>
      </c>
      <c r="AZ5">
        <v>2</v>
      </c>
      <c r="BA5">
        <v>1</v>
      </c>
      <c r="BB5">
        <v>1</v>
      </c>
      <c r="BC5">
        <v>1</v>
      </c>
      <c r="BD5">
        <v>2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2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2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2</v>
      </c>
      <c r="CQ5">
        <v>2</v>
      </c>
      <c r="CR5">
        <v>1</v>
      </c>
      <c r="CS5">
        <v>1</v>
      </c>
      <c r="CT5">
        <v>2</v>
      </c>
      <c r="CU5">
        <v>1</v>
      </c>
      <c r="CV5">
        <v>1</v>
      </c>
      <c r="CW5">
        <v>1</v>
      </c>
      <c r="CX5">
        <v>109</v>
      </c>
    </row>
    <row r="6" spans="1:102" x14ac:dyDescent="0.25">
      <c r="A6">
        <v>5</v>
      </c>
      <c r="B6" t="s">
        <v>153</v>
      </c>
      <c r="C6" t="s">
        <v>154</v>
      </c>
      <c r="D6" t="s">
        <v>132</v>
      </c>
      <c r="E6" t="s">
        <v>133</v>
      </c>
      <c r="F6" t="s">
        <v>155</v>
      </c>
      <c r="G6" t="s">
        <v>156</v>
      </c>
      <c r="H6" t="s">
        <v>136</v>
      </c>
      <c r="I6">
        <v>49</v>
      </c>
      <c r="J6" t="s">
        <v>157</v>
      </c>
      <c r="K6">
        <v>13430489818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</v>
      </c>
      <c r="AM6">
        <v>1</v>
      </c>
      <c r="AN6">
        <v>1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2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94</v>
      </c>
    </row>
    <row r="7" spans="1:102" x14ac:dyDescent="0.25">
      <c r="A7">
        <v>6</v>
      </c>
      <c r="B7" t="s">
        <v>158</v>
      </c>
      <c r="C7" t="s">
        <v>159</v>
      </c>
      <c r="D7" t="s">
        <v>132</v>
      </c>
      <c r="E7" t="s">
        <v>133</v>
      </c>
      <c r="F7" t="s">
        <v>160</v>
      </c>
      <c r="G7" t="s">
        <v>161</v>
      </c>
      <c r="H7" t="s">
        <v>136</v>
      </c>
      <c r="I7">
        <v>41</v>
      </c>
      <c r="J7" t="s">
        <v>162</v>
      </c>
      <c r="K7">
        <v>17347651676</v>
      </c>
      <c r="L7">
        <v>2</v>
      </c>
      <c r="M7">
        <v>1</v>
      </c>
      <c r="N7">
        <v>1</v>
      </c>
      <c r="O7">
        <v>2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1</v>
      </c>
      <c r="X7">
        <v>1</v>
      </c>
      <c r="Y7">
        <v>2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2</v>
      </c>
      <c r="BD7">
        <v>1</v>
      </c>
      <c r="BE7">
        <v>2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2</v>
      </c>
      <c r="BX7">
        <v>1</v>
      </c>
      <c r="BY7">
        <v>2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2</v>
      </c>
      <c r="CH7">
        <v>1</v>
      </c>
      <c r="CI7">
        <v>1</v>
      </c>
      <c r="CJ7">
        <v>1</v>
      </c>
      <c r="CK7">
        <v>1</v>
      </c>
      <c r="CL7">
        <v>2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2</v>
      </c>
      <c r="CT7">
        <v>1</v>
      </c>
      <c r="CU7">
        <v>1</v>
      </c>
      <c r="CV7">
        <v>1</v>
      </c>
      <c r="CW7">
        <v>1</v>
      </c>
      <c r="CX7">
        <v>105</v>
      </c>
    </row>
    <row r="8" spans="1:102" x14ac:dyDescent="0.25">
      <c r="A8">
        <v>7</v>
      </c>
      <c r="B8" t="s">
        <v>163</v>
      </c>
      <c r="C8" t="s">
        <v>164</v>
      </c>
      <c r="D8" t="s">
        <v>132</v>
      </c>
      <c r="E8" t="s">
        <v>133</v>
      </c>
      <c r="F8" t="s">
        <v>165</v>
      </c>
      <c r="G8" t="s">
        <v>166</v>
      </c>
      <c r="H8" t="s">
        <v>136</v>
      </c>
      <c r="I8">
        <v>53</v>
      </c>
      <c r="J8" t="s">
        <v>167</v>
      </c>
      <c r="K8">
        <v>17815054748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90</v>
      </c>
    </row>
    <row r="9" spans="1:102" x14ac:dyDescent="0.25">
      <c r="A9">
        <v>8</v>
      </c>
      <c r="B9" t="s">
        <v>168</v>
      </c>
      <c r="C9" t="s">
        <v>169</v>
      </c>
      <c r="D9" t="s">
        <v>132</v>
      </c>
      <c r="E9" t="s">
        <v>133</v>
      </c>
      <c r="F9" t="s">
        <v>170</v>
      </c>
      <c r="G9" t="s">
        <v>171</v>
      </c>
      <c r="H9" t="s">
        <v>136</v>
      </c>
      <c r="I9">
        <v>47</v>
      </c>
      <c r="J9" t="s">
        <v>172</v>
      </c>
      <c r="K9">
        <v>13110215159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2</v>
      </c>
      <c r="T9">
        <v>1</v>
      </c>
      <c r="U9">
        <v>1</v>
      </c>
      <c r="V9">
        <v>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2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2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96</v>
      </c>
    </row>
    <row r="10" spans="1:102" x14ac:dyDescent="0.25">
      <c r="A10">
        <v>9</v>
      </c>
      <c r="B10" t="s">
        <v>173</v>
      </c>
      <c r="C10" t="s">
        <v>174</v>
      </c>
      <c r="D10" t="s">
        <v>132</v>
      </c>
      <c r="E10" t="s">
        <v>133</v>
      </c>
      <c r="F10" t="s">
        <v>175</v>
      </c>
      <c r="G10" t="s">
        <v>176</v>
      </c>
      <c r="H10" t="s">
        <v>136</v>
      </c>
      <c r="I10">
        <v>36</v>
      </c>
      <c r="J10" t="s">
        <v>177</v>
      </c>
      <c r="K10">
        <v>19923723869</v>
      </c>
      <c r="L10">
        <v>1</v>
      </c>
      <c r="M10">
        <v>1</v>
      </c>
      <c r="N10">
        <v>1</v>
      </c>
      <c r="O10">
        <v>1</v>
      </c>
      <c r="P10">
        <v>3</v>
      </c>
      <c r="Q10">
        <v>2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1</v>
      </c>
      <c r="BB10">
        <v>1</v>
      </c>
      <c r="BC10">
        <v>2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2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1</v>
      </c>
      <c r="BU10">
        <v>1</v>
      </c>
      <c r="BV10">
        <v>1</v>
      </c>
      <c r="BW10">
        <v>2</v>
      </c>
      <c r="BX10">
        <v>2</v>
      </c>
      <c r="BY10">
        <v>2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2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2</v>
      </c>
      <c r="CQ10">
        <v>1</v>
      </c>
      <c r="CR10">
        <v>1</v>
      </c>
      <c r="CS10">
        <v>2</v>
      </c>
      <c r="CT10">
        <v>3</v>
      </c>
      <c r="CU10">
        <v>1</v>
      </c>
      <c r="CV10">
        <v>1</v>
      </c>
      <c r="CW10">
        <v>1</v>
      </c>
      <c r="CX10">
        <v>114</v>
      </c>
    </row>
    <row r="11" spans="1:102" x14ac:dyDescent="0.25">
      <c r="A11">
        <v>10</v>
      </c>
      <c r="B11" t="s">
        <v>178</v>
      </c>
      <c r="C11" t="s">
        <v>179</v>
      </c>
      <c r="D11" t="s">
        <v>132</v>
      </c>
      <c r="E11" t="s">
        <v>133</v>
      </c>
      <c r="F11" t="s">
        <v>180</v>
      </c>
      <c r="G11" t="s">
        <v>181</v>
      </c>
      <c r="H11" t="s">
        <v>136</v>
      </c>
      <c r="I11">
        <v>61</v>
      </c>
      <c r="J11" t="s">
        <v>182</v>
      </c>
      <c r="K11">
        <v>13808337521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90</v>
      </c>
    </row>
    <row r="12" spans="1:102" x14ac:dyDescent="0.25">
      <c r="A12">
        <v>11</v>
      </c>
      <c r="B12" t="s">
        <v>183</v>
      </c>
      <c r="C12" t="s">
        <v>184</v>
      </c>
      <c r="D12" t="s">
        <v>132</v>
      </c>
      <c r="E12" t="s">
        <v>133</v>
      </c>
      <c r="F12" t="s">
        <v>185</v>
      </c>
      <c r="G12" t="s">
        <v>186</v>
      </c>
      <c r="H12" t="s">
        <v>136</v>
      </c>
      <c r="I12">
        <v>39</v>
      </c>
      <c r="J12" t="s">
        <v>187</v>
      </c>
      <c r="K12">
        <v>13220233332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90</v>
      </c>
    </row>
    <row r="13" spans="1:102" x14ac:dyDescent="0.25">
      <c r="A13">
        <v>12</v>
      </c>
      <c r="B13" t="s">
        <v>188</v>
      </c>
      <c r="C13" t="s">
        <v>189</v>
      </c>
      <c r="D13" t="s">
        <v>132</v>
      </c>
      <c r="E13" t="s">
        <v>133</v>
      </c>
      <c r="F13" t="s">
        <v>190</v>
      </c>
      <c r="G13" t="s">
        <v>191</v>
      </c>
      <c r="H13" t="s">
        <v>136</v>
      </c>
      <c r="I13">
        <v>50</v>
      </c>
      <c r="J13" t="s">
        <v>192</v>
      </c>
      <c r="K13">
        <v>13983958208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2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4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2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95</v>
      </c>
    </row>
    <row r="14" spans="1:102" x14ac:dyDescent="0.25">
      <c r="A14">
        <v>13</v>
      </c>
      <c r="B14" t="s">
        <v>193</v>
      </c>
      <c r="C14" t="s">
        <v>194</v>
      </c>
      <c r="D14" t="s">
        <v>132</v>
      </c>
      <c r="E14" t="s">
        <v>133</v>
      </c>
      <c r="F14" t="s">
        <v>195</v>
      </c>
      <c r="G14" t="s">
        <v>196</v>
      </c>
      <c r="H14" t="s">
        <v>136</v>
      </c>
      <c r="I14">
        <v>47</v>
      </c>
      <c r="J14" t="s">
        <v>197</v>
      </c>
      <c r="K14">
        <v>17308397795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90</v>
      </c>
    </row>
    <row r="15" spans="1:102" x14ac:dyDescent="0.25">
      <c r="A15">
        <v>14</v>
      </c>
      <c r="B15" t="s">
        <v>198</v>
      </c>
      <c r="C15" t="s">
        <v>199</v>
      </c>
      <c r="D15" t="s">
        <v>132</v>
      </c>
      <c r="E15" t="s">
        <v>133</v>
      </c>
      <c r="F15" t="s">
        <v>200</v>
      </c>
      <c r="G15" t="s">
        <v>201</v>
      </c>
      <c r="H15" t="s">
        <v>136</v>
      </c>
      <c r="I15">
        <v>36</v>
      </c>
      <c r="J15" t="s">
        <v>202</v>
      </c>
      <c r="K15">
        <v>13668455578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90</v>
      </c>
    </row>
    <row r="16" spans="1:102" x14ac:dyDescent="0.25">
      <c r="A16">
        <v>15</v>
      </c>
      <c r="B16" t="s">
        <v>203</v>
      </c>
      <c r="C16" t="s">
        <v>204</v>
      </c>
      <c r="D16" t="s">
        <v>132</v>
      </c>
      <c r="E16" t="s">
        <v>133</v>
      </c>
      <c r="F16" t="s">
        <v>205</v>
      </c>
      <c r="G16" t="s">
        <v>206</v>
      </c>
      <c r="H16" t="s">
        <v>136</v>
      </c>
      <c r="I16">
        <v>38</v>
      </c>
      <c r="J16" t="s">
        <v>207</v>
      </c>
      <c r="K16">
        <v>13657650595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93</v>
      </c>
    </row>
    <row r="17" spans="1:102" x14ac:dyDescent="0.25">
      <c r="A17">
        <v>16</v>
      </c>
      <c r="B17" t="s">
        <v>208</v>
      </c>
      <c r="C17" t="s">
        <v>209</v>
      </c>
      <c r="D17" t="s">
        <v>132</v>
      </c>
      <c r="E17" t="s">
        <v>133</v>
      </c>
      <c r="F17" t="s">
        <v>210</v>
      </c>
      <c r="G17" t="s">
        <v>211</v>
      </c>
      <c r="H17" t="s">
        <v>136</v>
      </c>
      <c r="I17">
        <v>52</v>
      </c>
      <c r="J17" t="s">
        <v>212</v>
      </c>
      <c r="K17">
        <v>15823896580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90</v>
      </c>
    </row>
    <row r="18" spans="1:102" x14ac:dyDescent="0.25">
      <c r="A18">
        <v>17</v>
      </c>
      <c r="B18" t="s">
        <v>213</v>
      </c>
      <c r="C18" t="s">
        <v>214</v>
      </c>
      <c r="D18" t="s">
        <v>132</v>
      </c>
      <c r="E18" t="s">
        <v>133</v>
      </c>
      <c r="F18" t="s">
        <v>205</v>
      </c>
      <c r="G18" t="s">
        <v>206</v>
      </c>
      <c r="H18" t="s">
        <v>136</v>
      </c>
      <c r="I18">
        <v>38</v>
      </c>
      <c r="J18" t="s">
        <v>207</v>
      </c>
      <c r="K18">
        <v>13657650595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90</v>
      </c>
    </row>
    <row r="19" spans="1:102" x14ac:dyDescent="0.25">
      <c r="A19">
        <v>18</v>
      </c>
      <c r="B19" t="s">
        <v>215</v>
      </c>
      <c r="C19" t="s">
        <v>216</v>
      </c>
      <c r="D19" t="s">
        <v>132</v>
      </c>
      <c r="E19" t="s">
        <v>133</v>
      </c>
      <c r="F19" t="s">
        <v>217</v>
      </c>
      <c r="G19" t="s">
        <v>218</v>
      </c>
      <c r="H19" t="s">
        <v>136</v>
      </c>
      <c r="I19">
        <v>46</v>
      </c>
      <c r="J19" t="s">
        <v>219</v>
      </c>
      <c r="K19">
        <v>18983086980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91</v>
      </c>
    </row>
    <row r="20" spans="1:102" x14ac:dyDescent="0.25">
      <c r="A20">
        <v>19</v>
      </c>
      <c r="B20" t="s">
        <v>220</v>
      </c>
      <c r="C20" t="s">
        <v>221</v>
      </c>
      <c r="D20" t="s">
        <v>132</v>
      </c>
      <c r="E20" t="s">
        <v>133</v>
      </c>
      <c r="F20" t="s">
        <v>222</v>
      </c>
      <c r="G20" t="s">
        <v>223</v>
      </c>
      <c r="H20" t="s">
        <v>136</v>
      </c>
      <c r="I20">
        <v>51</v>
      </c>
      <c r="J20" t="s">
        <v>224</v>
      </c>
      <c r="K20">
        <v>13637837922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90</v>
      </c>
    </row>
    <row r="21" spans="1:102" x14ac:dyDescent="0.25">
      <c r="A21">
        <v>20</v>
      </c>
      <c r="B21" t="s">
        <v>225</v>
      </c>
      <c r="C21" t="s">
        <v>226</v>
      </c>
      <c r="D21" t="s">
        <v>132</v>
      </c>
      <c r="E21" t="s">
        <v>133</v>
      </c>
      <c r="F21" t="s">
        <v>227</v>
      </c>
      <c r="G21" t="s">
        <v>228</v>
      </c>
      <c r="H21" t="s">
        <v>136</v>
      </c>
      <c r="I21">
        <v>51</v>
      </c>
      <c r="J21" t="s">
        <v>229</v>
      </c>
      <c r="K21">
        <v>13527537944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90</v>
      </c>
    </row>
    <row r="22" spans="1:102" x14ac:dyDescent="0.25">
      <c r="A22">
        <v>21</v>
      </c>
      <c r="B22" t="s">
        <v>230</v>
      </c>
      <c r="C22" t="s">
        <v>231</v>
      </c>
      <c r="D22" t="s">
        <v>132</v>
      </c>
      <c r="E22" t="s">
        <v>133</v>
      </c>
      <c r="F22" t="s">
        <v>232</v>
      </c>
      <c r="G22" t="s">
        <v>233</v>
      </c>
      <c r="H22" t="s">
        <v>136</v>
      </c>
      <c r="I22">
        <v>43</v>
      </c>
      <c r="J22" t="s">
        <v>234</v>
      </c>
      <c r="K22">
        <v>13018353615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91</v>
      </c>
    </row>
    <row r="23" spans="1:102" x14ac:dyDescent="0.25">
      <c r="A23">
        <v>22</v>
      </c>
      <c r="B23" t="s">
        <v>235</v>
      </c>
      <c r="C23" t="s">
        <v>236</v>
      </c>
      <c r="D23" t="s">
        <v>132</v>
      </c>
      <c r="E23" t="s">
        <v>133</v>
      </c>
      <c r="F23" t="s">
        <v>237</v>
      </c>
      <c r="G23" t="s">
        <v>238</v>
      </c>
      <c r="H23" t="s">
        <v>136</v>
      </c>
      <c r="I23">
        <v>34</v>
      </c>
      <c r="J23" t="s">
        <v>239</v>
      </c>
      <c r="K23">
        <v>18725667900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1</v>
      </c>
      <c r="S23">
        <v>2</v>
      </c>
      <c r="T23">
        <v>2</v>
      </c>
      <c r="U23">
        <v>1</v>
      </c>
      <c r="V23">
        <v>2</v>
      </c>
      <c r="W23">
        <v>1</v>
      </c>
      <c r="X23">
        <v>1</v>
      </c>
      <c r="Y23">
        <v>2</v>
      </c>
      <c r="Z23">
        <v>1</v>
      </c>
      <c r="AA23">
        <v>1</v>
      </c>
      <c r="AB23">
        <v>1</v>
      </c>
      <c r="AC23">
        <v>2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2</v>
      </c>
      <c r="AM23">
        <v>2</v>
      </c>
      <c r="AN23">
        <v>1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2</v>
      </c>
      <c r="AU23">
        <v>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2</v>
      </c>
      <c r="BM23">
        <v>1</v>
      </c>
      <c r="BN23">
        <v>2</v>
      </c>
      <c r="BO23">
        <v>1</v>
      </c>
      <c r="BP23">
        <v>1</v>
      </c>
      <c r="BQ23">
        <v>1</v>
      </c>
      <c r="BR23">
        <v>1</v>
      </c>
      <c r="BS23">
        <v>2</v>
      </c>
      <c r="BT23">
        <v>2</v>
      </c>
      <c r="BU23">
        <v>2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2</v>
      </c>
      <c r="CK23">
        <v>1</v>
      </c>
      <c r="CL23">
        <v>2</v>
      </c>
      <c r="CM23">
        <v>1</v>
      </c>
      <c r="CN23">
        <v>1</v>
      </c>
      <c r="CO23">
        <v>1</v>
      </c>
      <c r="CP23">
        <v>1</v>
      </c>
      <c r="CQ23">
        <v>2</v>
      </c>
      <c r="CR23">
        <v>1</v>
      </c>
      <c r="CS23">
        <v>1</v>
      </c>
      <c r="CT23">
        <v>2</v>
      </c>
      <c r="CU23">
        <v>2</v>
      </c>
      <c r="CV23">
        <v>1</v>
      </c>
      <c r="CW23">
        <v>1</v>
      </c>
      <c r="CX23">
        <v>112</v>
      </c>
    </row>
    <row r="24" spans="1:102" x14ac:dyDescent="0.25">
      <c r="A24">
        <v>23</v>
      </c>
      <c r="B24" t="s">
        <v>240</v>
      </c>
      <c r="C24" t="s">
        <v>241</v>
      </c>
      <c r="D24" t="s">
        <v>132</v>
      </c>
      <c r="E24" t="s">
        <v>133</v>
      </c>
      <c r="F24" t="s">
        <v>242</v>
      </c>
      <c r="G24" t="s">
        <v>243</v>
      </c>
      <c r="H24" t="s">
        <v>136</v>
      </c>
      <c r="I24">
        <v>38</v>
      </c>
      <c r="J24" t="s">
        <v>244</v>
      </c>
      <c r="K24">
        <v>15223320255</v>
      </c>
      <c r="L24">
        <v>2</v>
      </c>
      <c r="M24">
        <v>1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2</v>
      </c>
      <c r="U24">
        <v>1</v>
      </c>
      <c r="V24">
        <v>1</v>
      </c>
      <c r="W24">
        <v>2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94</v>
      </c>
    </row>
    <row r="25" spans="1:102" x14ac:dyDescent="0.25">
      <c r="A25">
        <v>24</v>
      </c>
      <c r="B25" t="s">
        <v>245</v>
      </c>
      <c r="C25" t="s">
        <v>246</v>
      </c>
      <c r="D25" t="s">
        <v>132</v>
      </c>
      <c r="E25" t="s">
        <v>133</v>
      </c>
      <c r="F25" t="s">
        <v>247</v>
      </c>
      <c r="G25" t="s">
        <v>248</v>
      </c>
      <c r="H25" t="s">
        <v>136</v>
      </c>
      <c r="I25">
        <v>51</v>
      </c>
      <c r="J25" t="s">
        <v>249</v>
      </c>
      <c r="K25">
        <v>15025481925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90</v>
      </c>
    </row>
    <row r="26" spans="1:102" x14ac:dyDescent="0.25">
      <c r="A26">
        <v>25</v>
      </c>
      <c r="B26" t="s">
        <v>250</v>
      </c>
      <c r="C26" t="s">
        <v>251</v>
      </c>
      <c r="D26" t="s">
        <v>132</v>
      </c>
      <c r="E26" t="s">
        <v>133</v>
      </c>
      <c r="F26" t="s">
        <v>252</v>
      </c>
      <c r="G26" t="s">
        <v>253</v>
      </c>
      <c r="H26" t="s">
        <v>136</v>
      </c>
      <c r="I26">
        <v>41</v>
      </c>
      <c r="J26" t="s">
        <v>254</v>
      </c>
      <c r="K26">
        <v>17784280837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90</v>
      </c>
    </row>
    <row r="27" spans="1:102" x14ac:dyDescent="0.25">
      <c r="A27">
        <v>26</v>
      </c>
      <c r="B27" t="s">
        <v>255</v>
      </c>
      <c r="C27" t="s">
        <v>256</v>
      </c>
      <c r="D27" t="s">
        <v>132</v>
      </c>
      <c r="E27" t="s">
        <v>133</v>
      </c>
      <c r="F27" t="s">
        <v>257</v>
      </c>
      <c r="G27" t="s">
        <v>258</v>
      </c>
      <c r="H27" t="s">
        <v>136</v>
      </c>
      <c r="I27">
        <v>38</v>
      </c>
      <c r="J27" t="s">
        <v>259</v>
      </c>
      <c r="K27">
        <v>15823339266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90</v>
      </c>
    </row>
    <row r="28" spans="1:102" x14ac:dyDescent="0.25">
      <c r="A28">
        <v>27</v>
      </c>
      <c r="B28" t="s">
        <v>260</v>
      </c>
      <c r="C28" t="s">
        <v>261</v>
      </c>
      <c r="D28" t="s">
        <v>132</v>
      </c>
      <c r="E28" t="s">
        <v>133</v>
      </c>
      <c r="F28" t="s">
        <v>262</v>
      </c>
      <c r="G28" t="s">
        <v>263</v>
      </c>
      <c r="H28" t="s">
        <v>136</v>
      </c>
      <c r="I28">
        <v>39</v>
      </c>
      <c r="J28" t="s">
        <v>264</v>
      </c>
      <c r="K28">
        <v>19923410536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90</v>
      </c>
    </row>
    <row r="29" spans="1:102" x14ac:dyDescent="0.25">
      <c r="A29">
        <v>28</v>
      </c>
      <c r="B29" t="s">
        <v>265</v>
      </c>
      <c r="C29" t="s">
        <v>266</v>
      </c>
      <c r="D29" t="s">
        <v>132</v>
      </c>
      <c r="E29" t="s">
        <v>133</v>
      </c>
      <c r="F29" t="s">
        <v>267</v>
      </c>
      <c r="G29" t="s">
        <v>268</v>
      </c>
      <c r="H29" t="s">
        <v>136</v>
      </c>
      <c r="I29">
        <v>58</v>
      </c>
      <c r="J29" t="s">
        <v>269</v>
      </c>
      <c r="K29">
        <v>13508312040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4</v>
      </c>
      <c r="CW29">
        <v>1</v>
      </c>
      <c r="CX29">
        <v>93</v>
      </c>
    </row>
    <row r="30" spans="1:102" x14ac:dyDescent="0.25">
      <c r="A30">
        <v>29</v>
      </c>
      <c r="B30" t="s">
        <v>270</v>
      </c>
      <c r="C30" t="s">
        <v>154</v>
      </c>
      <c r="D30" t="s">
        <v>132</v>
      </c>
      <c r="E30" t="s">
        <v>133</v>
      </c>
      <c r="F30" t="s">
        <v>271</v>
      </c>
      <c r="G30" t="s">
        <v>272</v>
      </c>
      <c r="H30" t="s">
        <v>136</v>
      </c>
      <c r="I30">
        <v>55</v>
      </c>
      <c r="J30" t="s">
        <v>273</v>
      </c>
      <c r="K30">
        <v>15923045078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2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91</v>
      </c>
    </row>
    <row r="31" spans="1:102" x14ac:dyDescent="0.25">
      <c r="A31">
        <v>30</v>
      </c>
      <c r="B31" t="s">
        <v>274</v>
      </c>
      <c r="C31" t="s">
        <v>275</v>
      </c>
      <c r="D31" t="s">
        <v>132</v>
      </c>
      <c r="E31" t="s">
        <v>133</v>
      </c>
      <c r="F31" t="s">
        <v>276</v>
      </c>
      <c r="G31" t="s">
        <v>277</v>
      </c>
      <c r="H31" t="s">
        <v>136</v>
      </c>
      <c r="I31">
        <v>42</v>
      </c>
      <c r="J31" t="s">
        <v>278</v>
      </c>
      <c r="K31">
        <v>13618314322</v>
      </c>
      <c r="L31">
        <v>1</v>
      </c>
      <c r="M31">
        <v>1</v>
      </c>
      <c r="N31">
        <v>1</v>
      </c>
      <c r="O31">
        <v>1</v>
      </c>
      <c r="P31">
        <v>2</v>
      </c>
      <c r="Q31">
        <v>1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2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2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2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2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97</v>
      </c>
    </row>
    <row r="32" spans="1:102" x14ac:dyDescent="0.25">
      <c r="A32">
        <v>31</v>
      </c>
      <c r="B32" t="s">
        <v>279</v>
      </c>
      <c r="C32" t="s">
        <v>280</v>
      </c>
      <c r="D32" t="s">
        <v>132</v>
      </c>
      <c r="E32" t="s">
        <v>133</v>
      </c>
      <c r="F32" t="s">
        <v>281</v>
      </c>
      <c r="G32" t="s">
        <v>282</v>
      </c>
      <c r="H32" t="s">
        <v>136</v>
      </c>
      <c r="I32">
        <v>44</v>
      </c>
      <c r="J32" t="s">
        <v>283</v>
      </c>
      <c r="K32">
        <v>13696481903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90</v>
      </c>
    </row>
    <row r="33" spans="1:102" x14ac:dyDescent="0.25">
      <c r="A33">
        <v>32</v>
      </c>
      <c r="B33" t="s">
        <v>284</v>
      </c>
      <c r="C33" t="s">
        <v>209</v>
      </c>
      <c r="D33" t="s">
        <v>132</v>
      </c>
      <c r="E33" t="s">
        <v>133</v>
      </c>
      <c r="F33" t="s">
        <v>285</v>
      </c>
      <c r="G33" t="s">
        <v>286</v>
      </c>
      <c r="H33" t="s">
        <v>136</v>
      </c>
      <c r="I33">
        <v>45</v>
      </c>
      <c r="J33" t="s">
        <v>287</v>
      </c>
      <c r="K33">
        <v>18716367133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3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2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2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94</v>
      </c>
    </row>
    <row r="34" spans="1:102" x14ac:dyDescent="0.25">
      <c r="A34">
        <v>33</v>
      </c>
      <c r="B34" t="s">
        <v>288</v>
      </c>
      <c r="C34" t="s">
        <v>289</v>
      </c>
      <c r="D34" t="s">
        <v>132</v>
      </c>
      <c r="E34" t="s">
        <v>133</v>
      </c>
      <c r="F34" t="s">
        <v>290</v>
      </c>
      <c r="G34" t="s">
        <v>291</v>
      </c>
      <c r="H34" t="s">
        <v>136</v>
      </c>
      <c r="I34">
        <v>48</v>
      </c>
      <c r="J34" t="s">
        <v>292</v>
      </c>
      <c r="K34">
        <v>17318499067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91</v>
      </c>
    </row>
    <row r="35" spans="1:102" x14ac:dyDescent="0.25">
      <c r="A35">
        <v>34</v>
      </c>
      <c r="B35" t="s">
        <v>293</v>
      </c>
      <c r="C35" t="s">
        <v>294</v>
      </c>
      <c r="D35" t="s">
        <v>132</v>
      </c>
      <c r="E35" t="s">
        <v>133</v>
      </c>
      <c r="F35" t="s">
        <v>295</v>
      </c>
      <c r="G35" t="s">
        <v>296</v>
      </c>
      <c r="H35" t="s">
        <v>136</v>
      </c>
      <c r="I35">
        <v>45</v>
      </c>
      <c r="J35" t="s">
        <v>297</v>
      </c>
      <c r="K35">
        <v>18166463745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2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92</v>
      </c>
    </row>
    <row r="36" spans="1:102" x14ac:dyDescent="0.25">
      <c r="A36">
        <v>35</v>
      </c>
      <c r="B36" t="s">
        <v>298</v>
      </c>
      <c r="C36" t="s">
        <v>299</v>
      </c>
      <c r="D36" t="s">
        <v>132</v>
      </c>
      <c r="E36" t="s">
        <v>133</v>
      </c>
      <c r="F36" t="s">
        <v>300</v>
      </c>
      <c r="G36" t="s">
        <v>301</v>
      </c>
      <c r="H36" t="s">
        <v>136</v>
      </c>
      <c r="I36">
        <v>45</v>
      </c>
      <c r="J36" t="s">
        <v>302</v>
      </c>
      <c r="K36">
        <v>13883182450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U36">
        <v>1</v>
      </c>
      <c r="V36">
        <v>1</v>
      </c>
      <c r="W36">
        <v>1</v>
      </c>
      <c r="X36">
        <v>1</v>
      </c>
      <c r="Y36">
        <v>2</v>
      </c>
      <c r="Z36">
        <v>1</v>
      </c>
      <c r="AA36">
        <v>1</v>
      </c>
      <c r="AB36">
        <v>1</v>
      </c>
      <c r="AC36">
        <v>1</v>
      </c>
      <c r="AD36">
        <v>2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94</v>
      </c>
    </row>
    <row r="37" spans="1:102" x14ac:dyDescent="0.25">
      <c r="A37">
        <v>36</v>
      </c>
      <c r="B37" t="s">
        <v>303</v>
      </c>
      <c r="C37" t="s">
        <v>304</v>
      </c>
      <c r="D37" t="s">
        <v>132</v>
      </c>
      <c r="E37" t="s">
        <v>133</v>
      </c>
      <c r="F37" t="s">
        <v>305</v>
      </c>
      <c r="G37" t="s">
        <v>306</v>
      </c>
      <c r="H37" t="s">
        <v>136</v>
      </c>
      <c r="I37">
        <v>47</v>
      </c>
      <c r="J37" t="s">
        <v>307</v>
      </c>
      <c r="K37">
        <v>15922735003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1</v>
      </c>
      <c r="X37">
        <v>2</v>
      </c>
      <c r="Y37">
        <v>2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2</v>
      </c>
      <c r="AG37">
        <v>1</v>
      </c>
      <c r="AH37">
        <v>1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1</v>
      </c>
      <c r="AO37">
        <v>1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2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2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3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2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2</v>
      </c>
      <c r="CS37">
        <v>1</v>
      </c>
      <c r="CT37">
        <v>2</v>
      </c>
      <c r="CU37">
        <v>1</v>
      </c>
      <c r="CV37">
        <v>1</v>
      </c>
      <c r="CW37">
        <v>1</v>
      </c>
      <c r="CX37">
        <v>105</v>
      </c>
    </row>
    <row r="38" spans="1:102" x14ac:dyDescent="0.25">
      <c r="A38">
        <v>37</v>
      </c>
      <c r="B38" t="s">
        <v>308</v>
      </c>
      <c r="C38" t="s">
        <v>309</v>
      </c>
      <c r="D38" t="s">
        <v>132</v>
      </c>
      <c r="E38" t="s">
        <v>133</v>
      </c>
      <c r="F38" t="s">
        <v>310</v>
      </c>
      <c r="G38" t="s">
        <v>311</v>
      </c>
      <c r="H38" t="s">
        <v>136</v>
      </c>
      <c r="I38">
        <v>52</v>
      </c>
      <c r="J38" t="s">
        <v>312</v>
      </c>
      <c r="K38">
        <v>15223395403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3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92</v>
      </c>
    </row>
    <row r="39" spans="1:102" x14ac:dyDescent="0.25">
      <c r="A39">
        <v>38</v>
      </c>
      <c r="B39" t="s">
        <v>313</v>
      </c>
      <c r="C39" t="s">
        <v>314</v>
      </c>
      <c r="D39" t="s">
        <v>132</v>
      </c>
      <c r="E39" t="s">
        <v>133</v>
      </c>
      <c r="F39" t="s">
        <v>315</v>
      </c>
      <c r="G39" t="s">
        <v>316</v>
      </c>
      <c r="H39" t="s">
        <v>136</v>
      </c>
      <c r="I39">
        <v>40</v>
      </c>
      <c r="J39" t="s">
        <v>317</v>
      </c>
      <c r="K39">
        <v>13996881877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90</v>
      </c>
    </row>
    <row r="40" spans="1:102" x14ac:dyDescent="0.25">
      <c r="A40">
        <v>39</v>
      </c>
      <c r="B40" t="s">
        <v>318</v>
      </c>
      <c r="C40" t="s">
        <v>319</v>
      </c>
      <c r="D40" t="s">
        <v>132</v>
      </c>
      <c r="E40" t="s">
        <v>133</v>
      </c>
      <c r="F40" t="s">
        <v>320</v>
      </c>
      <c r="G40" t="s">
        <v>321</v>
      </c>
      <c r="H40" t="s">
        <v>136</v>
      </c>
      <c r="I40">
        <v>44</v>
      </c>
      <c r="J40" t="s">
        <v>322</v>
      </c>
      <c r="K40">
        <v>15223170173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90</v>
      </c>
    </row>
    <row r="41" spans="1:102" x14ac:dyDescent="0.25">
      <c r="A41">
        <v>40</v>
      </c>
      <c r="B41" t="s">
        <v>323</v>
      </c>
      <c r="C41" t="s">
        <v>324</v>
      </c>
      <c r="D41" t="s">
        <v>132</v>
      </c>
      <c r="E41" t="s">
        <v>133</v>
      </c>
      <c r="F41" t="s">
        <v>325</v>
      </c>
      <c r="G41" t="s">
        <v>326</v>
      </c>
      <c r="H41" t="s">
        <v>136</v>
      </c>
      <c r="I41">
        <v>50</v>
      </c>
      <c r="J41" t="s">
        <v>327</v>
      </c>
      <c r="K41">
        <v>13996337336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90</v>
      </c>
    </row>
    <row r="42" spans="1:102" x14ac:dyDescent="0.25">
      <c r="A42">
        <v>41</v>
      </c>
      <c r="B42" t="s">
        <v>328</v>
      </c>
      <c r="C42" t="s">
        <v>131</v>
      </c>
      <c r="D42" t="s">
        <v>132</v>
      </c>
      <c r="E42" t="s">
        <v>133</v>
      </c>
      <c r="F42" t="s">
        <v>329</v>
      </c>
      <c r="G42" t="s">
        <v>330</v>
      </c>
      <c r="H42" t="s">
        <v>136</v>
      </c>
      <c r="I42">
        <v>57</v>
      </c>
      <c r="J42" t="s">
        <v>331</v>
      </c>
      <c r="K42">
        <v>15730403217</v>
      </c>
      <c r="L42">
        <v>1</v>
      </c>
      <c r="M42">
        <v>1</v>
      </c>
      <c r="N42">
        <v>1</v>
      </c>
      <c r="O42">
        <v>1</v>
      </c>
      <c r="P42">
        <v>1</v>
      </c>
      <c r="Q42">
        <v>2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2</v>
      </c>
      <c r="CT42">
        <v>1</v>
      </c>
      <c r="CU42">
        <v>1</v>
      </c>
      <c r="CV42">
        <v>1</v>
      </c>
      <c r="CW42">
        <v>1</v>
      </c>
      <c r="CX42">
        <v>92</v>
      </c>
    </row>
    <row r="43" spans="1:102" x14ac:dyDescent="0.25">
      <c r="A43">
        <v>42</v>
      </c>
      <c r="B43" t="s">
        <v>332</v>
      </c>
      <c r="C43" t="s">
        <v>333</v>
      </c>
      <c r="D43" t="s">
        <v>132</v>
      </c>
      <c r="E43" t="s">
        <v>133</v>
      </c>
      <c r="F43" t="s">
        <v>334</v>
      </c>
      <c r="G43" t="s">
        <v>181</v>
      </c>
      <c r="H43" t="s">
        <v>136</v>
      </c>
      <c r="I43">
        <v>61</v>
      </c>
      <c r="J43" t="s">
        <v>182</v>
      </c>
      <c r="K43">
        <v>13808337521</v>
      </c>
      <c r="L43">
        <v>1</v>
      </c>
      <c r="M43">
        <v>1</v>
      </c>
      <c r="N43">
        <v>1</v>
      </c>
      <c r="O43">
        <v>1</v>
      </c>
      <c r="P43">
        <v>2</v>
      </c>
      <c r="Q43">
        <v>2</v>
      </c>
      <c r="R43">
        <v>1</v>
      </c>
      <c r="S43">
        <v>1</v>
      </c>
      <c r="T43">
        <v>2</v>
      </c>
      <c r="U43">
        <v>2</v>
      </c>
      <c r="V43">
        <v>3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2</v>
      </c>
      <c r="AD43">
        <v>2</v>
      </c>
      <c r="AE43">
        <v>1</v>
      </c>
      <c r="AF43">
        <v>2</v>
      </c>
      <c r="AG43">
        <v>1</v>
      </c>
      <c r="AH43">
        <v>1</v>
      </c>
      <c r="AI43">
        <v>2</v>
      </c>
      <c r="AJ43">
        <v>1</v>
      </c>
      <c r="AK43">
        <v>2</v>
      </c>
      <c r="AL43">
        <v>1</v>
      </c>
      <c r="AM43">
        <v>1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2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2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2</v>
      </c>
      <c r="CT43">
        <v>1</v>
      </c>
      <c r="CU43">
        <v>1</v>
      </c>
      <c r="CV43">
        <v>1</v>
      </c>
      <c r="CW43">
        <v>1</v>
      </c>
      <c r="CX43">
        <v>107</v>
      </c>
    </row>
    <row r="44" spans="1:102" x14ac:dyDescent="0.25">
      <c r="A44">
        <v>43</v>
      </c>
      <c r="B44" t="s">
        <v>335</v>
      </c>
      <c r="C44" t="s">
        <v>336</v>
      </c>
      <c r="D44" t="s">
        <v>132</v>
      </c>
      <c r="E44" t="s">
        <v>133</v>
      </c>
      <c r="F44" t="s">
        <v>337</v>
      </c>
      <c r="G44" t="s">
        <v>176</v>
      </c>
      <c r="H44" t="s">
        <v>136</v>
      </c>
      <c r="I44">
        <v>36</v>
      </c>
      <c r="J44" t="s">
        <v>177</v>
      </c>
      <c r="K44">
        <v>19923723869</v>
      </c>
      <c r="L44">
        <v>1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2</v>
      </c>
      <c r="T44">
        <v>2</v>
      </c>
      <c r="U44">
        <v>2</v>
      </c>
      <c r="V44">
        <v>2</v>
      </c>
      <c r="W44">
        <v>2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2</v>
      </c>
      <c r="AM44">
        <v>1</v>
      </c>
      <c r="AN44">
        <v>2</v>
      </c>
      <c r="AO44">
        <v>1</v>
      </c>
      <c r="AP44">
        <v>2</v>
      </c>
      <c r="AQ44">
        <v>1</v>
      </c>
      <c r="AR44">
        <v>1</v>
      </c>
      <c r="AS44">
        <v>1</v>
      </c>
      <c r="AT44">
        <v>1</v>
      </c>
      <c r="AU44">
        <v>2</v>
      </c>
      <c r="AV44">
        <v>1</v>
      </c>
      <c r="AW44">
        <v>2</v>
      </c>
      <c r="AX44">
        <v>1</v>
      </c>
      <c r="AY44">
        <v>1</v>
      </c>
      <c r="AZ44">
        <v>2</v>
      </c>
      <c r="BA44">
        <v>2</v>
      </c>
      <c r="BB44">
        <v>1</v>
      </c>
      <c r="BC44">
        <v>2</v>
      </c>
      <c r="BD44">
        <v>3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1</v>
      </c>
      <c r="BL44">
        <v>1</v>
      </c>
      <c r="BM44">
        <v>2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2</v>
      </c>
      <c r="BT44">
        <v>1</v>
      </c>
      <c r="BU44">
        <v>1</v>
      </c>
      <c r="BV44">
        <v>1</v>
      </c>
      <c r="BW44">
        <v>2</v>
      </c>
      <c r="BX44">
        <v>1</v>
      </c>
      <c r="BY44">
        <v>2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2</v>
      </c>
      <c r="CQ44">
        <v>1</v>
      </c>
      <c r="CR44">
        <v>1</v>
      </c>
      <c r="CS44">
        <v>1</v>
      </c>
      <c r="CT44">
        <v>2</v>
      </c>
      <c r="CU44">
        <v>1</v>
      </c>
      <c r="CV44">
        <v>1</v>
      </c>
      <c r="CW44">
        <v>1</v>
      </c>
      <c r="CX44">
        <v>114</v>
      </c>
    </row>
    <row r="45" spans="1:102" x14ac:dyDescent="0.25">
      <c r="A45">
        <v>44</v>
      </c>
      <c r="B45" t="s">
        <v>338</v>
      </c>
      <c r="C45" t="s">
        <v>339</v>
      </c>
      <c r="D45" t="s">
        <v>132</v>
      </c>
      <c r="E45" t="s">
        <v>133</v>
      </c>
      <c r="F45" t="s">
        <v>340</v>
      </c>
      <c r="G45" t="s">
        <v>341</v>
      </c>
      <c r="H45" t="s">
        <v>136</v>
      </c>
      <c r="I45">
        <v>44</v>
      </c>
      <c r="J45" t="s">
        <v>342</v>
      </c>
      <c r="K45">
        <v>15123951017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91</v>
      </c>
    </row>
    <row r="46" spans="1:102" x14ac:dyDescent="0.25">
      <c r="A46">
        <v>45</v>
      </c>
      <c r="B46" t="s">
        <v>343</v>
      </c>
      <c r="C46" t="s">
        <v>344</v>
      </c>
      <c r="D46" t="s">
        <v>132</v>
      </c>
      <c r="E46" t="s">
        <v>133</v>
      </c>
      <c r="F46" t="s">
        <v>345</v>
      </c>
      <c r="G46" t="s">
        <v>346</v>
      </c>
      <c r="H46" t="s">
        <v>136</v>
      </c>
      <c r="I46">
        <v>36</v>
      </c>
      <c r="J46" t="s">
        <v>347</v>
      </c>
      <c r="K46">
        <v>13167952909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2</v>
      </c>
      <c r="T46">
        <v>2</v>
      </c>
      <c r="U46">
        <v>2</v>
      </c>
      <c r="V46">
        <v>1</v>
      </c>
      <c r="W46">
        <v>1</v>
      </c>
      <c r="X46">
        <v>1</v>
      </c>
      <c r="Y46">
        <v>2</v>
      </c>
      <c r="Z46">
        <v>1</v>
      </c>
      <c r="AA46">
        <v>1</v>
      </c>
      <c r="AB46">
        <v>1</v>
      </c>
      <c r="AC46">
        <v>1</v>
      </c>
      <c r="AD46">
        <v>2</v>
      </c>
      <c r="AE46">
        <v>2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3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2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2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100</v>
      </c>
    </row>
    <row r="47" spans="1:102" x14ac:dyDescent="0.25">
      <c r="A47">
        <v>46</v>
      </c>
      <c r="B47" t="s">
        <v>348</v>
      </c>
      <c r="C47" t="s">
        <v>349</v>
      </c>
      <c r="D47" t="s">
        <v>132</v>
      </c>
      <c r="E47" t="s">
        <v>133</v>
      </c>
      <c r="F47" t="s">
        <v>350</v>
      </c>
      <c r="G47" t="s">
        <v>351</v>
      </c>
      <c r="H47" t="s">
        <v>136</v>
      </c>
      <c r="I47">
        <v>49</v>
      </c>
      <c r="J47" t="s">
        <v>352</v>
      </c>
      <c r="K47">
        <v>13983973428</v>
      </c>
      <c r="L47">
        <v>3</v>
      </c>
      <c r="M47">
        <v>2</v>
      </c>
      <c r="N47">
        <v>1</v>
      </c>
      <c r="O47">
        <v>2</v>
      </c>
      <c r="P47">
        <v>1</v>
      </c>
      <c r="Q47">
        <v>1</v>
      </c>
      <c r="R47">
        <v>2</v>
      </c>
      <c r="S47">
        <v>1</v>
      </c>
      <c r="T47">
        <v>4</v>
      </c>
      <c r="U47">
        <v>1</v>
      </c>
      <c r="V47">
        <v>2</v>
      </c>
      <c r="W47">
        <v>3</v>
      </c>
      <c r="X47">
        <v>1</v>
      </c>
      <c r="Y47">
        <v>4</v>
      </c>
      <c r="Z47">
        <v>1</v>
      </c>
      <c r="AA47">
        <v>1</v>
      </c>
      <c r="AB47">
        <v>2</v>
      </c>
      <c r="AC47">
        <v>1</v>
      </c>
      <c r="AD47">
        <v>2</v>
      </c>
      <c r="AE47">
        <v>1</v>
      </c>
      <c r="AF47">
        <v>1</v>
      </c>
      <c r="AG47">
        <v>1</v>
      </c>
      <c r="AH47">
        <v>1</v>
      </c>
      <c r="AI47">
        <v>2</v>
      </c>
      <c r="AJ47">
        <v>1</v>
      </c>
      <c r="AK47">
        <v>2</v>
      </c>
      <c r="AL47">
        <v>5</v>
      </c>
      <c r="AM47">
        <v>1</v>
      </c>
      <c r="AN47">
        <v>2</v>
      </c>
      <c r="AO47">
        <v>2</v>
      </c>
      <c r="AP47">
        <v>1</v>
      </c>
      <c r="AQ47">
        <v>2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1</v>
      </c>
      <c r="AX47">
        <v>2</v>
      </c>
      <c r="AY47">
        <v>3</v>
      </c>
      <c r="AZ47">
        <v>1</v>
      </c>
      <c r="BA47">
        <v>1</v>
      </c>
      <c r="BB47">
        <v>2</v>
      </c>
      <c r="BC47">
        <v>2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3</v>
      </c>
      <c r="BL47">
        <v>4</v>
      </c>
      <c r="BM47">
        <v>1</v>
      </c>
      <c r="BN47">
        <v>1</v>
      </c>
      <c r="BO47">
        <v>1</v>
      </c>
      <c r="BP47">
        <v>1</v>
      </c>
      <c r="BQ47">
        <v>2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2</v>
      </c>
      <c r="BX47">
        <v>1</v>
      </c>
      <c r="BY47">
        <v>2</v>
      </c>
      <c r="BZ47">
        <v>2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130</v>
      </c>
    </row>
    <row r="48" spans="1:102" x14ac:dyDescent="0.25">
      <c r="A48">
        <v>47</v>
      </c>
      <c r="B48" t="s">
        <v>353</v>
      </c>
      <c r="C48" t="s">
        <v>354</v>
      </c>
      <c r="D48" t="s">
        <v>132</v>
      </c>
      <c r="E48" t="s">
        <v>133</v>
      </c>
      <c r="F48" t="s">
        <v>355</v>
      </c>
      <c r="G48" t="s">
        <v>356</v>
      </c>
      <c r="H48" t="s">
        <v>136</v>
      </c>
      <c r="I48">
        <v>49</v>
      </c>
      <c r="J48" t="s">
        <v>357</v>
      </c>
      <c r="K48">
        <v>17815055334</v>
      </c>
      <c r="L48">
        <v>2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2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2</v>
      </c>
      <c r="BB48">
        <v>1</v>
      </c>
      <c r="BC48">
        <v>2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2</v>
      </c>
      <c r="BX48">
        <v>1</v>
      </c>
      <c r="BY48">
        <v>2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97</v>
      </c>
    </row>
    <row r="49" spans="1:102" x14ac:dyDescent="0.25">
      <c r="A49">
        <v>48</v>
      </c>
      <c r="B49" t="s">
        <v>358</v>
      </c>
      <c r="C49" t="s">
        <v>359</v>
      </c>
      <c r="D49" t="s">
        <v>132</v>
      </c>
      <c r="E49" t="s">
        <v>133</v>
      </c>
      <c r="F49" t="s">
        <v>360</v>
      </c>
      <c r="G49" t="s">
        <v>361</v>
      </c>
      <c r="H49" t="s">
        <v>136</v>
      </c>
      <c r="I49">
        <v>46</v>
      </c>
      <c r="J49" t="s">
        <v>362</v>
      </c>
      <c r="K49">
        <v>13072331964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2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2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94</v>
      </c>
    </row>
    <row r="50" spans="1:102" x14ac:dyDescent="0.25">
      <c r="A50">
        <v>49</v>
      </c>
      <c r="B50" t="s">
        <v>363</v>
      </c>
      <c r="C50" t="s">
        <v>364</v>
      </c>
      <c r="D50" t="s">
        <v>132</v>
      </c>
      <c r="E50" t="s">
        <v>133</v>
      </c>
      <c r="F50" t="s">
        <v>365</v>
      </c>
      <c r="G50" t="s">
        <v>366</v>
      </c>
      <c r="H50" t="s">
        <v>136</v>
      </c>
      <c r="I50">
        <v>37</v>
      </c>
      <c r="J50" t="s">
        <v>367</v>
      </c>
      <c r="K50">
        <v>15310160289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90</v>
      </c>
    </row>
    <row r="51" spans="1:102" x14ac:dyDescent="0.25">
      <c r="A51">
        <v>50</v>
      </c>
      <c r="B51" t="s">
        <v>368</v>
      </c>
      <c r="C51" t="s">
        <v>369</v>
      </c>
      <c r="D51" t="s">
        <v>132</v>
      </c>
      <c r="E51" t="s">
        <v>133</v>
      </c>
      <c r="F51" t="s">
        <v>370</v>
      </c>
      <c r="G51" t="s">
        <v>371</v>
      </c>
      <c r="H51" t="s">
        <v>136</v>
      </c>
      <c r="I51">
        <v>45</v>
      </c>
      <c r="J51" t="s">
        <v>372</v>
      </c>
      <c r="K51">
        <v>15825984935</v>
      </c>
      <c r="L51">
        <v>2</v>
      </c>
      <c r="M51">
        <v>2</v>
      </c>
      <c r="N51">
        <v>1</v>
      </c>
      <c r="O51">
        <v>2</v>
      </c>
      <c r="P51">
        <v>2</v>
      </c>
      <c r="Q51">
        <v>1</v>
      </c>
      <c r="R51">
        <v>1</v>
      </c>
      <c r="S51">
        <v>1</v>
      </c>
      <c r="T51">
        <v>1</v>
      </c>
      <c r="U51">
        <v>2</v>
      </c>
      <c r="V51">
        <v>2</v>
      </c>
      <c r="W51">
        <v>2</v>
      </c>
      <c r="X51">
        <v>1</v>
      </c>
      <c r="Y51">
        <v>2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99</v>
      </c>
    </row>
    <row r="52" spans="1:102" x14ac:dyDescent="0.25">
      <c r="A52">
        <v>51</v>
      </c>
      <c r="B52" t="s">
        <v>373</v>
      </c>
      <c r="C52" t="s">
        <v>374</v>
      </c>
      <c r="D52" t="s">
        <v>132</v>
      </c>
      <c r="E52" t="s">
        <v>133</v>
      </c>
      <c r="F52" t="s">
        <v>375</v>
      </c>
      <c r="G52" t="s">
        <v>376</v>
      </c>
      <c r="H52" t="s">
        <v>136</v>
      </c>
      <c r="I52">
        <v>49</v>
      </c>
      <c r="J52" t="s">
        <v>377</v>
      </c>
      <c r="K52">
        <v>13657654246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90</v>
      </c>
    </row>
    <row r="53" spans="1:102" x14ac:dyDescent="0.25">
      <c r="A53">
        <v>52</v>
      </c>
      <c r="B53" t="s">
        <v>378</v>
      </c>
      <c r="C53" t="s">
        <v>379</v>
      </c>
      <c r="D53" t="s">
        <v>132</v>
      </c>
      <c r="E53" t="s">
        <v>133</v>
      </c>
      <c r="F53" t="s">
        <v>380</v>
      </c>
      <c r="G53" t="s">
        <v>381</v>
      </c>
      <c r="H53" t="s">
        <v>136</v>
      </c>
      <c r="I53">
        <v>43</v>
      </c>
      <c r="J53" t="s">
        <v>382</v>
      </c>
      <c r="K53">
        <v>13883871729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2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2</v>
      </c>
      <c r="CT53">
        <v>1</v>
      </c>
      <c r="CU53">
        <v>1</v>
      </c>
      <c r="CV53">
        <v>1</v>
      </c>
      <c r="CW53">
        <v>1</v>
      </c>
      <c r="CX53">
        <v>92</v>
      </c>
    </row>
    <row r="54" spans="1:102" x14ac:dyDescent="0.25">
      <c r="A54">
        <v>53</v>
      </c>
      <c r="B54" t="s">
        <v>383</v>
      </c>
      <c r="C54" t="s">
        <v>314</v>
      </c>
      <c r="D54" t="s">
        <v>132</v>
      </c>
      <c r="E54" t="s">
        <v>133</v>
      </c>
      <c r="F54" t="s">
        <v>384</v>
      </c>
      <c r="G54" t="s">
        <v>385</v>
      </c>
      <c r="H54" t="s">
        <v>136</v>
      </c>
      <c r="I54">
        <v>36</v>
      </c>
      <c r="J54" t="s">
        <v>386</v>
      </c>
      <c r="K54">
        <v>18523802067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90</v>
      </c>
    </row>
    <row r="55" spans="1:102" x14ac:dyDescent="0.25">
      <c r="A55">
        <v>54</v>
      </c>
      <c r="B55" t="s">
        <v>387</v>
      </c>
      <c r="C55" t="s">
        <v>388</v>
      </c>
      <c r="D55" t="s">
        <v>132</v>
      </c>
      <c r="E55" t="s">
        <v>133</v>
      </c>
      <c r="F55" t="s">
        <v>389</v>
      </c>
      <c r="G55" t="s">
        <v>390</v>
      </c>
      <c r="H55" t="s">
        <v>136</v>
      </c>
      <c r="I55">
        <v>40</v>
      </c>
      <c r="J55" t="s">
        <v>391</v>
      </c>
      <c r="K55">
        <v>15320836669</v>
      </c>
      <c r="L55">
        <v>1</v>
      </c>
      <c r="M55">
        <v>1</v>
      </c>
      <c r="N55">
        <v>1</v>
      </c>
      <c r="O55">
        <v>2</v>
      </c>
      <c r="P55">
        <v>1</v>
      </c>
      <c r="Q55">
        <v>1</v>
      </c>
      <c r="R55">
        <v>1</v>
      </c>
      <c r="S55">
        <v>1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2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93</v>
      </c>
    </row>
    <row r="56" spans="1:102" x14ac:dyDescent="0.25">
      <c r="A56">
        <v>55</v>
      </c>
      <c r="B56" t="s">
        <v>392</v>
      </c>
      <c r="C56" t="s">
        <v>393</v>
      </c>
      <c r="D56" t="s">
        <v>132</v>
      </c>
      <c r="E56" t="s">
        <v>133</v>
      </c>
      <c r="F56" t="s">
        <v>394</v>
      </c>
      <c r="G56" t="s">
        <v>395</v>
      </c>
      <c r="H56" t="s">
        <v>136</v>
      </c>
      <c r="I56">
        <v>48</v>
      </c>
      <c r="J56" t="s">
        <v>396</v>
      </c>
      <c r="K56">
        <v>15202316098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90</v>
      </c>
    </row>
    <row r="57" spans="1:102" x14ac:dyDescent="0.25">
      <c r="A57">
        <v>56</v>
      </c>
      <c r="B57" t="s">
        <v>397</v>
      </c>
      <c r="C57" t="s">
        <v>398</v>
      </c>
      <c r="D57" t="s">
        <v>132</v>
      </c>
      <c r="E57" t="s">
        <v>133</v>
      </c>
      <c r="F57" t="s">
        <v>399</v>
      </c>
      <c r="G57" t="s">
        <v>400</v>
      </c>
      <c r="H57" t="s">
        <v>136</v>
      </c>
      <c r="I57">
        <v>53</v>
      </c>
      <c r="J57" t="s">
        <v>401</v>
      </c>
      <c r="K57">
        <v>19923606367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90</v>
      </c>
    </row>
    <row r="58" spans="1:102" x14ac:dyDescent="0.25">
      <c r="A58">
        <v>57</v>
      </c>
      <c r="B58" t="s">
        <v>402</v>
      </c>
      <c r="C58" t="s">
        <v>403</v>
      </c>
      <c r="D58" t="s">
        <v>132</v>
      </c>
      <c r="E58" t="s">
        <v>133</v>
      </c>
      <c r="F58" t="s">
        <v>404</v>
      </c>
      <c r="G58" t="s">
        <v>405</v>
      </c>
      <c r="H58" t="s">
        <v>136</v>
      </c>
      <c r="I58">
        <v>57</v>
      </c>
      <c r="J58" t="s">
        <v>406</v>
      </c>
      <c r="K58">
        <v>13452103308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90</v>
      </c>
    </row>
    <row r="59" spans="1:102" x14ac:dyDescent="0.25">
      <c r="A59">
        <v>58</v>
      </c>
      <c r="B59" t="s">
        <v>407</v>
      </c>
      <c r="C59" t="s">
        <v>408</v>
      </c>
      <c r="D59" t="s">
        <v>132</v>
      </c>
      <c r="E59" t="s">
        <v>133</v>
      </c>
      <c r="F59" t="s">
        <v>409</v>
      </c>
      <c r="G59" t="s">
        <v>410</v>
      </c>
      <c r="H59" t="s">
        <v>136</v>
      </c>
      <c r="I59">
        <v>41</v>
      </c>
      <c r="J59" t="s">
        <v>411</v>
      </c>
      <c r="K59">
        <v>13678486650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2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93</v>
      </c>
    </row>
    <row r="60" spans="1:102" x14ac:dyDescent="0.25">
      <c r="A60">
        <v>59</v>
      </c>
      <c r="B60" t="s">
        <v>412</v>
      </c>
      <c r="C60" t="s">
        <v>413</v>
      </c>
      <c r="D60" t="s">
        <v>132</v>
      </c>
      <c r="E60" t="s">
        <v>133</v>
      </c>
      <c r="F60" t="s">
        <v>414</v>
      </c>
      <c r="G60" t="s">
        <v>415</v>
      </c>
      <c r="H60" t="s">
        <v>136</v>
      </c>
      <c r="I60">
        <v>39</v>
      </c>
      <c r="J60" t="s">
        <v>416</v>
      </c>
      <c r="K60">
        <v>13658383627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90</v>
      </c>
    </row>
    <row r="61" spans="1:102" x14ac:dyDescent="0.25">
      <c r="A61">
        <v>60</v>
      </c>
      <c r="B61" t="s">
        <v>417</v>
      </c>
      <c r="C61" t="s">
        <v>418</v>
      </c>
      <c r="D61" t="s">
        <v>132</v>
      </c>
      <c r="E61" t="s">
        <v>133</v>
      </c>
      <c r="F61" t="s">
        <v>419</v>
      </c>
      <c r="G61" t="s">
        <v>420</v>
      </c>
      <c r="H61" t="s">
        <v>136</v>
      </c>
      <c r="I61">
        <v>46</v>
      </c>
      <c r="J61" t="s">
        <v>421</v>
      </c>
      <c r="K61">
        <v>17784325625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2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91</v>
      </c>
    </row>
    <row r="62" spans="1:102" x14ac:dyDescent="0.25">
      <c r="A62">
        <v>61</v>
      </c>
      <c r="B62" t="s">
        <v>422</v>
      </c>
      <c r="C62" t="s">
        <v>423</v>
      </c>
      <c r="D62" t="s">
        <v>132</v>
      </c>
      <c r="E62" t="s">
        <v>133</v>
      </c>
      <c r="F62" t="s">
        <v>424</v>
      </c>
      <c r="G62" t="s">
        <v>425</v>
      </c>
      <c r="H62" t="s">
        <v>136</v>
      </c>
      <c r="I62">
        <v>24</v>
      </c>
      <c r="J62" t="s">
        <v>426</v>
      </c>
      <c r="K62">
        <v>15123884710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90</v>
      </c>
    </row>
    <row r="63" spans="1:102" x14ac:dyDescent="0.25">
      <c r="A63">
        <v>62</v>
      </c>
      <c r="B63" t="s">
        <v>427</v>
      </c>
      <c r="C63" t="s">
        <v>428</v>
      </c>
      <c r="D63" t="s">
        <v>132</v>
      </c>
      <c r="E63" t="s">
        <v>133</v>
      </c>
      <c r="F63" t="s">
        <v>429</v>
      </c>
      <c r="G63" t="s">
        <v>430</v>
      </c>
      <c r="H63" t="s">
        <v>136</v>
      </c>
      <c r="I63">
        <v>58</v>
      </c>
      <c r="J63" t="s">
        <v>431</v>
      </c>
      <c r="K63">
        <v>18875355517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90</v>
      </c>
    </row>
    <row r="64" spans="1:102" x14ac:dyDescent="0.25">
      <c r="A64">
        <v>63</v>
      </c>
      <c r="B64" t="s">
        <v>432</v>
      </c>
      <c r="C64" t="s">
        <v>433</v>
      </c>
      <c r="D64" t="s">
        <v>132</v>
      </c>
      <c r="E64" t="s">
        <v>133</v>
      </c>
      <c r="F64" t="s">
        <v>434</v>
      </c>
      <c r="G64" t="s">
        <v>435</v>
      </c>
      <c r="H64" t="s">
        <v>136</v>
      </c>
      <c r="I64">
        <v>46</v>
      </c>
      <c r="J64" t="s">
        <v>436</v>
      </c>
      <c r="K64">
        <v>18723556060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90</v>
      </c>
    </row>
    <row r="65" spans="1:102" x14ac:dyDescent="0.25">
      <c r="A65">
        <v>64</v>
      </c>
      <c r="B65" t="s">
        <v>437</v>
      </c>
      <c r="C65" t="s">
        <v>438</v>
      </c>
      <c r="D65" t="s">
        <v>132</v>
      </c>
      <c r="E65" t="s">
        <v>133</v>
      </c>
      <c r="F65" t="s">
        <v>439</v>
      </c>
      <c r="G65" t="s">
        <v>440</v>
      </c>
      <c r="H65" t="s">
        <v>136</v>
      </c>
      <c r="I65">
        <v>47</v>
      </c>
      <c r="J65" t="s">
        <v>441</v>
      </c>
      <c r="K65">
        <v>13594047390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2</v>
      </c>
      <c r="U65">
        <v>2</v>
      </c>
      <c r="V65">
        <v>1</v>
      </c>
      <c r="W65">
        <v>1</v>
      </c>
      <c r="X65">
        <v>1</v>
      </c>
      <c r="Y65">
        <v>2</v>
      </c>
      <c r="Z65">
        <v>1</v>
      </c>
      <c r="AA65">
        <v>1</v>
      </c>
      <c r="AB65">
        <v>1</v>
      </c>
      <c r="AC65">
        <v>2</v>
      </c>
      <c r="AD65">
        <v>1</v>
      </c>
      <c r="AE65">
        <v>1</v>
      </c>
      <c r="AF65">
        <v>2</v>
      </c>
      <c r="AG65">
        <v>1</v>
      </c>
      <c r="AH65">
        <v>1</v>
      </c>
      <c r="AI65">
        <v>1</v>
      </c>
      <c r="AJ65">
        <v>1</v>
      </c>
      <c r="AK65">
        <v>2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2</v>
      </c>
      <c r="AX65">
        <v>1</v>
      </c>
      <c r="AY65">
        <v>2</v>
      </c>
      <c r="AZ65">
        <v>2</v>
      </c>
      <c r="BA65">
        <v>1</v>
      </c>
      <c r="BB65">
        <v>1</v>
      </c>
      <c r="BC65">
        <v>1</v>
      </c>
      <c r="BD65">
        <v>2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2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2</v>
      </c>
      <c r="CT65">
        <v>1</v>
      </c>
      <c r="CU65">
        <v>1</v>
      </c>
      <c r="CV65">
        <v>1</v>
      </c>
      <c r="CW65">
        <v>1</v>
      </c>
      <c r="CX65">
        <v>102</v>
      </c>
    </row>
    <row r="66" spans="1:102" x14ac:dyDescent="0.25">
      <c r="A66">
        <v>65</v>
      </c>
      <c r="B66" t="s">
        <v>442</v>
      </c>
      <c r="C66" t="s">
        <v>443</v>
      </c>
      <c r="D66" t="s">
        <v>132</v>
      </c>
      <c r="E66" t="s">
        <v>133</v>
      </c>
      <c r="F66" t="s">
        <v>444</v>
      </c>
      <c r="G66" t="s">
        <v>445</v>
      </c>
      <c r="H66" t="s">
        <v>136</v>
      </c>
      <c r="I66">
        <v>52</v>
      </c>
      <c r="J66" t="s">
        <v>446</v>
      </c>
      <c r="K66">
        <v>18983842603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1</v>
      </c>
      <c r="BC66">
        <v>1</v>
      </c>
      <c r="BD66">
        <v>3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2</v>
      </c>
      <c r="BX66">
        <v>2</v>
      </c>
      <c r="BY66">
        <v>2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96</v>
      </c>
    </row>
    <row r="67" spans="1:102" x14ac:dyDescent="0.25">
      <c r="A67">
        <v>66</v>
      </c>
      <c r="B67" t="s">
        <v>447</v>
      </c>
      <c r="C67" t="s">
        <v>299</v>
      </c>
      <c r="D67" t="s">
        <v>132</v>
      </c>
      <c r="E67" t="s">
        <v>133</v>
      </c>
      <c r="F67" t="s">
        <v>448</v>
      </c>
      <c r="G67" t="s">
        <v>449</v>
      </c>
      <c r="H67" t="s">
        <v>136</v>
      </c>
      <c r="I67">
        <v>46</v>
      </c>
      <c r="J67" t="s">
        <v>450</v>
      </c>
      <c r="K67">
        <v>18111497938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90</v>
      </c>
    </row>
    <row r="68" spans="1:102" ht="15" x14ac:dyDescent="0.35">
      <c r="A68">
        <v>67</v>
      </c>
      <c r="B68" t="s">
        <v>451</v>
      </c>
      <c r="C68" t="s">
        <v>452</v>
      </c>
      <c r="D68" t="s">
        <v>132</v>
      </c>
      <c r="E68" t="s">
        <v>133</v>
      </c>
      <c r="F68" t="s">
        <v>453</v>
      </c>
      <c r="G68" s="5" t="s">
        <v>454</v>
      </c>
      <c r="H68" t="s">
        <v>136</v>
      </c>
      <c r="I68">
        <v>49</v>
      </c>
      <c r="J68" t="s">
        <v>455</v>
      </c>
      <c r="K68">
        <v>18375942291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5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94</v>
      </c>
    </row>
    <row r="69" spans="1:102" x14ac:dyDescent="0.25">
      <c r="A69">
        <v>68</v>
      </c>
      <c r="B69" t="s">
        <v>456</v>
      </c>
      <c r="C69" t="s">
        <v>457</v>
      </c>
      <c r="D69" t="s">
        <v>132</v>
      </c>
      <c r="E69" t="s">
        <v>133</v>
      </c>
      <c r="F69" t="s">
        <v>458</v>
      </c>
      <c r="G69" t="s">
        <v>459</v>
      </c>
      <c r="H69" t="s">
        <v>136</v>
      </c>
      <c r="I69">
        <v>50</v>
      </c>
      <c r="J69" t="s">
        <v>460</v>
      </c>
      <c r="K69">
        <v>13883012978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  <c r="Y69">
        <v>2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2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2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95</v>
      </c>
    </row>
    <row r="70" spans="1:102" x14ac:dyDescent="0.25">
      <c r="A70">
        <v>69</v>
      </c>
      <c r="B70" t="s">
        <v>461</v>
      </c>
      <c r="C70" t="s">
        <v>462</v>
      </c>
      <c r="D70" t="s">
        <v>132</v>
      </c>
      <c r="E70" t="s">
        <v>133</v>
      </c>
      <c r="F70" t="s">
        <v>345</v>
      </c>
      <c r="G70" t="s">
        <v>463</v>
      </c>
      <c r="H70" t="s">
        <v>136</v>
      </c>
      <c r="I70">
        <v>47</v>
      </c>
      <c r="J70" t="s">
        <v>464</v>
      </c>
      <c r="K70">
        <v>13709447420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90</v>
      </c>
    </row>
    <row r="71" spans="1:102" x14ac:dyDescent="0.25">
      <c r="A71">
        <v>70</v>
      </c>
      <c r="B71" t="s">
        <v>465</v>
      </c>
      <c r="C71" t="s">
        <v>466</v>
      </c>
      <c r="D71" t="s">
        <v>132</v>
      </c>
      <c r="E71" t="s">
        <v>133</v>
      </c>
      <c r="F71" t="s">
        <v>467</v>
      </c>
      <c r="G71" t="s">
        <v>468</v>
      </c>
      <c r="H71" t="s">
        <v>136</v>
      </c>
      <c r="I71">
        <v>40</v>
      </c>
      <c r="J71" t="s">
        <v>469</v>
      </c>
      <c r="K71">
        <v>15320335028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2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92</v>
      </c>
    </row>
    <row r="72" spans="1:102" x14ac:dyDescent="0.25">
      <c r="A72">
        <v>71</v>
      </c>
      <c r="B72" t="s">
        <v>470</v>
      </c>
      <c r="C72" t="s">
        <v>438</v>
      </c>
      <c r="D72" t="s">
        <v>132</v>
      </c>
      <c r="E72" t="s">
        <v>133</v>
      </c>
      <c r="F72" t="s">
        <v>471</v>
      </c>
      <c r="G72" t="s">
        <v>472</v>
      </c>
      <c r="H72" t="s">
        <v>136</v>
      </c>
      <c r="I72">
        <v>47</v>
      </c>
      <c r="J72" t="s">
        <v>473</v>
      </c>
      <c r="K72">
        <v>13709407315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2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2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92</v>
      </c>
    </row>
    <row r="73" spans="1:102" x14ac:dyDescent="0.25">
      <c r="A73">
        <v>72</v>
      </c>
      <c r="B73" t="s">
        <v>474</v>
      </c>
      <c r="C73" t="s">
        <v>475</v>
      </c>
      <c r="D73" t="s">
        <v>132</v>
      </c>
      <c r="E73" t="s">
        <v>133</v>
      </c>
      <c r="F73" t="s">
        <v>476</v>
      </c>
      <c r="G73" t="s">
        <v>477</v>
      </c>
      <c r="H73" t="s">
        <v>136</v>
      </c>
      <c r="I73">
        <v>48</v>
      </c>
      <c r="J73" t="s">
        <v>478</v>
      </c>
      <c r="K73">
        <v>16623116578</v>
      </c>
      <c r="L73">
        <v>2</v>
      </c>
      <c r="M73">
        <v>2</v>
      </c>
      <c r="N73">
        <v>2</v>
      </c>
      <c r="O73">
        <v>2</v>
      </c>
      <c r="P73">
        <v>1</v>
      </c>
      <c r="Q73">
        <v>1</v>
      </c>
      <c r="R73">
        <v>2</v>
      </c>
      <c r="S73">
        <v>1</v>
      </c>
      <c r="T73">
        <v>3</v>
      </c>
      <c r="U73">
        <v>2</v>
      </c>
      <c r="V73">
        <v>1</v>
      </c>
      <c r="W73">
        <v>1</v>
      </c>
      <c r="X73">
        <v>2</v>
      </c>
      <c r="Y73">
        <v>2</v>
      </c>
      <c r="Z73">
        <v>1</v>
      </c>
      <c r="AA73">
        <v>1</v>
      </c>
      <c r="AB73">
        <v>2</v>
      </c>
      <c r="AC73">
        <v>1</v>
      </c>
      <c r="AD73">
        <v>2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3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3</v>
      </c>
      <c r="BB73">
        <v>1</v>
      </c>
      <c r="BC73">
        <v>1</v>
      </c>
      <c r="BD73">
        <v>2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2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108</v>
      </c>
    </row>
    <row r="74" spans="1:102" x14ac:dyDescent="0.25">
      <c r="A74">
        <v>73</v>
      </c>
      <c r="B74" t="s">
        <v>479</v>
      </c>
      <c r="C74" t="s">
        <v>480</v>
      </c>
      <c r="D74" t="s">
        <v>132</v>
      </c>
      <c r="E74" t="s">
        <v>133</v>
      </c>
      <c r="F74" t="s">
        <v>481</v>
      </c>
      <c r="G74" t="s">
        <v>482</v>
      </c>
      <c r="H74" t="s">
        <v>136</v>
      </c>
      <c r="I74">
        <v>46</v>
      </c>
      <c r="J74" t="s">
        <v>483</v>
      </c>
      <c r="K74">
        <v>15922990401</v>
      </c>
      <c r="L74">
        <v>1</v>
      </c>
      <c r="M74">
        <v>1</v>
      </c>
      <c r="N74">
        <v>1</v>
      </c>
      <c r="O74">
        <v>1</v>
      </c>
      <c r="P74">
        <v>2</v>
      </c>
      <c r="Q74">
        <v>1</v>
      </c>
      <c r="R74">
        <v>1</v>
      </c>
      <c r="S74">
        <v>1</v>
      </c>
      <c r="T74">
        <v>2</v>
      </c>
      <c r="U74">
        <v>1</v>
      </c>
      <c r="V74">
        <v>1</v>
      </c>
      <c r="W74">
        <v>1</v>
      </c>
      <c r="X74">
        <v>1</v>
      </c>
      <c r="Y74">
        <v>2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2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2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97</v>
      </c>
    </row>
    <row r="75" spans="1:102" x14ac:dyDescent="0.25">
      <c r="A75">
        <v>74</v>
      </c>
      <c r="B75" t="s">
        <v>484</v>
      </c>
      <c r="C75" t="s">
        <v>299</v>
      </c>
      <c r="D75" t="s">
        <v>132</v>
      </c>
      <c r="E75" t="s">
        <v>133</v>
      </c>
      <c r="F75" t="s">
        <v>485</v>
      </c>
      <c r="G75" t="s">
        <v>486</v>
      </c>
      <c r="H75" t="s">
        <v>136</v>
      </c>
      <c r="I75">
        <v>35</v>
      </c>
      <c r="J75" t="s">
        <v>487</v>
      </c>
      <c r="K75">
        <v>15123908718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1</v>
      </c>
      <c r="T75">
        <v>2</v>
      </c>
      <c r="U75">
        <v>2</v>
      </c>
      <c r="V75">
        <v>2</v>
      </c>
      <c r="W75">
        <v>2</v>
      </c>
      <c r="X75">
        <v>1</v>
      </c>
      <c r="Y75">
        <v>3</v>
      </c>
      <c r="Z75">
        <v>1</v>
      </c>
      <c r="AA75">
        <v>1</v>
      </c>
      <c r="AB75">
        <v>2</v>
      </c>
      <c r="AC75">
        <v>2</v>
      </c>
      <c r="AD75">
        <v>2</v>
      </c>
      <c r="AE75">
        <v>2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3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1</v>
      </c>
      <c r="AS75">
        <v>2</v>
      </c>
      <c r="AT75">
        <v>1</v>
      </c>
      <c r="AU75">
        <v>2</v>
      </c>
      <c r="AV75">
        <v>2</v>
      </c>
      <c r="AW75">
        <v>2</v>
      </c>
      <c r="AX75">
        <v>3</v>
      </c>
      <c r="AY75">
        <v>2</v>
      </c>
      <c r="AZ75">
        <v>2</v>
      </c>
      <c r="BA75">
        <v>3</v>
      </c>
      <c r="BB75">
        <v>1</v>
      </c>
      <c r="BC75">
        <v>4</v>
      </c>
      <c r="BD75">
        <v>2</v>
      </c>
      <c r="BE75">
        <v>2</v>
      </c>
      <c r="BF75">
        <v>1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1</v>
      </c>
      <c r="BS75">
        <v>1</v>
      </c>
      <c r="BT75">
        <v>2</v>
      </c>
      <c r="BU75">
        <v>1</v>
      </c>
      <c r="BV75">
        <v>1</v>
      </c>
      <c r="BW75">
        <v>1</v>
      </c>
      <c r="BX75">
        <v>1</v>
      </c>
      <c r="BY75">
        <v>2</v>
      </c>
      <c r="BZ75">
        <v>1</v>
      </c>
      <c r="CA75">
        <v>2</v>
      </c>
      <c r="CB75">
        <v>1</v>
      </c>
      <c r="CC75">
        <v>1</v>
      </c>
      <c r="CD75">
        <v>2</v>
      </c>
      <c r="CE75">
        <v>1</v>
      </c>
      <c r="CF75">
        <v>1</v>
      </c>
      <c r="CG75">
        <v>2</v>
      </c>
      <c r="CH75">
        <v>1</v>
      </c>
      <c r="CI75">
        <v>2</v>
      </c>
      <c r="CJ75">
        <v>1</v>
      </c>
      <c r="CK75">
        <v>2</v>
      </c>
      <c r="CL75">
        <v>2</v>
      </c>
      <c r="CM75">
        <v>2</v>
      </c>
      <c r="CN75">
        <v>1</v>
      </c>
      <c r="CO75">
        <v>2</v>
      </c>
      <c r="CP75">
        <v>1</v>
      </c>
      <c r="CQ75">
        <v>2</v>
      </c>
      <c r="CR75">
        <v>2</v>
      </c>
      <c r="CS75">
        <v>2</v>
      </c>
      <c r="CT75">
        <v>2</v>
      </c>
      <c r="CU75">
        <v>1</v>
      </c>
      <c r="CV75">
        <v>1</v>
      </c>
      <c r="CW75">
        <v>2</v>
      </c>
      <c r="CX75">
        <v>155</v>
      </c>
    </row>
    <row r="76" spans="1:102" x14ac:dyDescent="0.25">
      <c r="A76">
        <v>75</v>
      </c>
      <c r="B76" t="s">
        <v>488</v>
      </c>
      <c r="C76" t="s">
        <v>489</v>
      </c>
      <c r="D76" t="s">
        <v>132</v>
      </c>
      <c r="E76" t="s">
        <v>133</v>
      </c>
      <c r="F76" t="s">
        <v>490</v>
      </c>
      <c r="G76" t="s">
        <v>491</v>
      </c>
      <c r="H76" t="s">
        <v>136</v>
      </c>
      <c r="I76">
        <v>46</v>
      </c>
      <c r="J76" t="s">
        <v>492</v>
      </c>
      <c r="K76">
        <v>15213045241</v>
      </c>
      <c r="L76">
        <v>2</v>
      </c>
      <c r="M76">
        <v>1</v>
      </c>
      <c r="N76">
        <v>1</v>
      </c>
      <c r="O76">
        <v>2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1</v>
      </c>
      <c r="AN76">
        <v>1</v>
      </c>
      <c r="AO76">
        <v>2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94</v>
      </c>
    </row>
    <row r="77" spans="1:102" x14ac:dyDescent="0.25">
      <c r="A77">
        <v>76</v>
      </c>
      <c r="B77" t="s">
        <v>493</v>
      </c>
      <c r="C77" t="s">
        <v>494</v>
      </c>
      <c r="D77" t="s">
        <v>132</v>
      </c>
      <c r="E77" t="s">
        <v>133</v>
      </c>
      <c r="F77" t="s">
        <v>467</v>
      </c>
      <c r="G77" t="s">
        <v>468</v>
      </c>
      <c r="H77" t="s">
        <v>136</v>
      </c>
      <c r="I77">
        <v>40</v>
      </c>
      <c r="J77" t="s">
        <v>469</v>
      </c>
      <c r="K77">
        <v>15320335028</v>
      </c>
      <c r="L77">
        <v>1</v>
      </c>
      <c r="M77">
        <v>1</v>
      </c>
      <c r="N77">
        <v>1</v>
      </c>
      <c r="O77">
        <v>2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91</v>
      </c>
    </row>
    <row r="78" spans="1:102" x14ac:dyDescent="0.25">
      <c r="A78">
        <v>77</v>
      </c>
      <c r="B78" t="s">
        <v>495</v>
      </c>
      <c r="C78" t="s">
        <v>496</v>
      </c>
      <c r="D78" t="s">
        <v>132</v>
      </c>
      <c r="E78" t="s">
        <v>133</v>
      </c>
      <c r="F78" t="s">
        <v>497</v>
      </c>
      <c r="G78" t="s">
        <v>498</v>
      </c>
      <c r="H78" t="s">
        <v>136</v>
      </c>
      <c r="I78">
        <v>39</v>
      </c>
      <c r="J78" t="s">
        <v>499</v>
      </c>
      <c r="K78">
        <v>15923383668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90</v>
      </c>
    </row>
    <row r="79" spans="1:102" x14ac:dyDescent="0.25">
      <c r="A79">
        <v>78</v>
      </c>
      <c r="B79" t="s">
        <v>500</v>
      </c>
      <c r="C79" t="s">
        <v>501</v>
      </c>
      <c r="D79" t="s">
        <v>132</v>
      </c>
      <c r="E79" t="s">
        <v>133</v>
      </c>
      <c r="F79" t="s">
        <v>502</v>
      </c>
      <c r="G79" t="s">
        <v>503</v>
      </c>
      <c r="H79" t="s">
        <v>136</v>
      </c>
      <c r="I79">
        <v>56</v>
      </c>
      <c r="J79" t="s">
        <v>504</v>
      </c>
      <c r="K79">
        <v>15909364198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90</v>
      </c>
    </row>
    <row r="80" spans="1:102" x14ac:dyDescent="0.25">
      <c r="A80">
        <v>79</v>
      </c>
      <c r="B80" t="s">
        <v>505</v>
      </c>
      <c r="C80" t="s">
        <v>506</v>
      </c>
      <c r="D80" t="s">
        <v>132</v>
      </c>
      <c r="E80" t="s">
        <v>133</v>
      </c>
      <c r="F80" t="s">
        <v>507</v>
      </c>
      <c r="G80" t="s">
        <v>508</v>
      </c>
      <c r="H80" t="s">
        <v>136</v>
      </c>
      <c r="I80">
        <v>49</v>
      </c>
      <c r="J80" t="s">
        <v>509</v>
      </c>
      <c r="K80">
        <v>15923175813</v>
      </c>
      <c r="L80">
        <v>1</v>
      </c>
      <c r="M80">
        <v>1</v>
      </c>
      <c r="N80">
        <v>1</v>
      </c>
      <c r="O80">
        <v>1</v>
      </c>
      <c r="P80">
        <v>2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91</v>
      </c>
    </row>
    <row r="81" spans="1:102" x14ac:dyDescent="0.25">
      <c r="A81">
        <v>80</v>
      </c>
      <c r="B81" t="s">
        <v>510</v>
      </c>
      <c r="C81" t="s">
        <v>511</v>
      </c>
      <c r="D81" t="s">
        <v>132</v>
      </c>
      <c r="E81" t="s">
        <v>133</v>
      </c>
      <c r="F81" t="s">
        <v>512</v>
      </c>
      <c r="G81" t="s">
        <v>513</v>
      </c>
      <c r="H81" t="s">
        <v>136</v>
      </c>
      <c r="I81">
        <v>58</v>
      </c>
      <c r="J81" t="s">
        <v>514</v>
      </c>
      <c r="K81">
        <v>18623107146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2</v>
      </c>
      <c r="U81">
        <v>3</v>
      </c>
      <c r="V81">
        <v>1</v>
      </c>
      <c r="W81">
        <v>1</v>
      </c>
      <c r="X81">
        <v>2</v>
      </c>
      <c r="Y81">
        <v>2</v>
      </c>
      <c r="Z81">
        <v>1</v>
      </c>
      <c r="AA81">
        <v>1</v>
      </c>
      <c r="AB81">
        <v>1</v>
      </c>
      <c r="AC81">
        <v>2</v>
      </c>
      <c r="AD81">
        <v>1</v>
      </c>
      <c r="AE81">
        <v>1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2</v>
      </c>
      <c r="AT81">
        <v>1</v>
      </c>
      <c r="AU81">
        <v>2</v>
      </c>
      <c r="AV81">
        <v>2</v>
      </c>
      <c r="AW81">
        <v>1</v>
      </c>
      <c r="AX81">
        <v>1</v>
      </c>
      <c r="AY81">
        <v>1</v>
      </c>
      <c r="AZ81">
        <v>2</v>
      </c>
      <c r="BA81">
        <v>1</v>
      </c>
      <c r="BB81">
        <v>1</v>
      </c>
      <c r="BC81">
        <v>1</v>
      </c>
      <c r="BD81">
        <v>1</v>
      </c>
      <c r="BE81">
        <v>2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2</v>
      </c>
      <c r="BU81">
        <v>1</v>
      </c>
      <c r="BV81">
        <v>1</v>
      </c>
      <c r="BW81">
        <v>2</v>
      </c>
      <c r="BX81">
        <v>1</v>
      </c>
      <c r="BY81">
        <v>2</v>
      </c>
      <c r="BZ81">
        <v>2</v>
      </c>
      <c r="CA81">
        <v>1</v>
      </c>
      <c r="CB81">
        <v>1</v>
      </c>
      <c r="CC81">
        <v>2</v>
      </c>
      <c r="CD81">
        <v>1</v>
      </c>
      <c r="CE81">
        <v>1</v>
      </c>
      <c r="CF81">
        <v>2</v>
      </c>
      <c r="CG81">
        <v>1</v>
      </c>
      <c r="CH81">
        <v>1</v>
      </c>
      <c r="CI81">
        <v>2</v>
      </c>
      <c r="CJ81">
        <v>1</v>
      </c>
      <c r="CK81">
        <v>1</v>
      </c>
      <c r="CL81">
        <v>2</v>
      </c>
      <c r="CM81">
        <v>1</v>
      </c>
      <c r="CN81">
        <v>1</v>
      </c>
      <c r="CO81">
        <v>1</v>
      </c>
      <c r="CP81">
        <v>1</v>
      </c>
      <c r="CQ81">
        <v>2</v>
      </c>
      <c r="CR81">
        <v>1</v>
      </c>
      <c r="CS81">
        <v>2</v>
      </c>
      <c r="CT81">
        <v>1</v>
      </c>
      <c r="CU81">
        <v>2</v>
      </c>
      <c r="CV81">
        <v>1</v>
      </c>
      <c r="CW81">
        <v>1</v>
      </c>
      <c r="CX81">
        <v>114</v>
      </c>
    </row>
    <row r="82" spans="1:102" x14ac:dyDescent="0.25">
      <c r="A82">
        <v>81</v>
      </c>
      <c r="B82" t="s">
        <v>515</v>
      </c>
      <c r="C82" t="s">
        <v>516</v>
      </c>
      <c r="D82" t="s">
        <v>132</v>
      </c>
      <c r="E82" t="s">
        <v>133</v>
      </c>
      <c r="F82" t="s">
        <v>375</v>
      </c>
      <c r="G82" t="s">
        <v>517</v>
      </c>
      <c r="H82" t="s">
        <v>136</v>
      </c>
      <c r="I82">
        <v>35</v>
      </c>
      <c r="J82" t="s">
        <v>518</v>
      </c>
      <c r="K82">
        <v>18725625208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90</v>
      </c>
    </row>
    <row r="83" spans="1:102" x14ac:dyDescent="0.25">
      <c r="A83">
        <v>82</v>
      </c>
      <c r="B83" t="s">
        <v>519</v>
      </c>
      <c r="C83" t="s">
        <v>520</v>
      </c>
      <c r="D83" t="s">
        <v>132</v>
      </c>
      <c r="E83" t="s">
        <v>133</v>
      </c>
      <c r="F83" t="s">
        <v>521</v>
      </c>
      <c r="G83" t="s">
        <v>522</v>
      </c>
      <c r="H83" t="s">
        <v>136</v>
      </c>
      <c r="I83">
        <v>48</v>
      </c>
      <c r="J83" t="s">
        <v>523</v>
      </c>
      <c r="K83">
        <v>18375851155</v>
      </c>
      <c r="L83">
        <v>2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2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2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2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95</v>
      </c>
    </row>
    <row r="84" spans="1:102" x14ac:dyDescent="0.25">
      <c r="A84">
        <v>83</v>
      </c>
      <c r="B84" t="s">
        <v>524</v>
      </c>
      <c r="C84" t="s">
        <v>525</v>
      </c>
      <c r="D84" t="s">
        <v>132</v>
      </c>
      <c r="E84" t="s">
        <v>133</v>
      </c>
      <c r="F84" t="s">
        <v>526</v>
      </c>
      <c r="G84" t="s">
        <v>527</v>
      </c>
      <c r="H84" t="s">
        <v>136</v>
      </c>
      <c r="I84">
        <v>59</v>
      </c>
      <c r="J84" t="s">
        <v>528</v>
      </c>
      <c r="K84">
        <v>13883217186</v>
      </c>
      <c r="L84">
        <v>1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2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2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2</v>
      </c>
      <c r="CU84">
        <v>1</v>
      </c>
      <c r="CV84">
        <v>1</v>
      </c>
      <c r="CW84">
        <v>1</v>
      </c>
      <c r="CX84">
        <v>94</v>
      </c>
    </row>
    <row r="85" spans="1:102" x14ac:dyDescent="0.25">
      <c r="A85">
        <v>84</v>
      </c>
      <c r="B85" t="s">
        <v>529</v>
      </c>
      <c r="C85" t="s">
        <v>530</v>
      </c>
      <c r="D85" t="s">
        <v>132</v>
      </c>
      <c r="E85" t="s">
        <v>133</v>
      </c>
      <c r="F85" t="s">
        <v>531</v>
      </c>
      <c r="G85" t="s">
        <v>532</v>
      </c>
      <c r="H85" t="s">
        <v>136</v>
      </c>
      <c r="I85">
        <v>45</v>
      </c>
      <c r="J85" t="s">
        <v>533</v>
      </c>
      <c r="K85">
        <v>17723667493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90</v>
      </c>
    </row>
    <row r="86" spans="1:102" x14ac:dyDescent="0.25">
      <c r="A86">
        <v>85</v>
      </c>
      <c r="B86" t="s">
        <v>534</v>
      </c>
      <c r="C86" t="s">
        <v>535</v>
      </c>
      <c r="D86" t="s">
        <v>132</v>
      </c>
      <c r="E86" t="s">
        <v>133</v>
      </c>
      <c r="F86" t="s">
        <v>536</v>
      </c>
      <c r="G86" t="s">
        <v>537</v>
      </c>
      <c r="H86" t="s">
        <v>136</v>
      </c>
      <c r="I86">
        <v>30</v>
      </c>
      <c r="J86" t="s">
        <v>538</v>
      </c>
      <c r="K86">
        <v>13608330083</v>
      </c>
      <c r="L86">
        <v>2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2</v>
      </c>
      <c r="W86">
        <v>1</v>
      </c>
      <c r="X86">
        <v>1</v>
      </c>
      <c r="Y86">
        <v>2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94</v>
      </c>
    </row>
    <row r="87" spans="1:102" x14ac:dyDescent="0.25">
      <c r="A87">
        <v>86</v>
      </c>
      <c r="B87" t="s">
        <v>539</v>
      </c>
      <c r="C87" t="s">
        <v>540</v>
      </c>
      <c r="D87" t="s">
        <v>132</v>
      </c>
      <c r="E87" t="s">
        <v>133</v>
      </c>
      <c r="F87" t="s">
        <v>541</v>
      </c>
      <c r="G87" t="s">
        <v>542</v>
      </c>
      <c r="H87" t="s">
        <v>136</v>
      </c>
      <c r="I87">
        <v>54</v>
      </c>
      <c r="J87" t="s">
        <v>543</v>
      </c>
      <c r="K87">
        <v>18580623056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2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3</v>
      </c>
      <c r="BE87">
        <v>2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2</v>
      </c>
      <c r="BY87">
        <v>2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98</v>
      </c>
    </row>
    <row r="88" spans="1:102" x14ac:dyDescent="0.25">
      <c r="A88">
        <v>87</v>
      </c>
      <c r="B88" t="s">
        <v>544</v>
      </c>
      <c r="C88" t="s">
        <v>545</v>
      </c>
      <c r="D88" t="s">
        <v>132</v>
      </c>
      <c r="E88" t="s">
        <v>133</v>
      </c>
      <c r="F88" t="s">
        <v>546</v>
      </c>
      <c r="G88" t="s">
        <v>547</v>
      </c>
      <c r="H88" t="s">
        <v>136</v>
      </c>
      <c r="I88">
        <v>58</v>
      </c>
      <c r="J88" t="s">
        <v>548</v>
      </c>
      <c r="K88">
        <v>13983374089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2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2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2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93</v>
      </c>
    </row>
    <row r="89" spans="1:102" x14ac:dyDescent="0.25">
      <c r="A89">
        <v>88</v>
      </c>
      <c r="B89" t="s">
        <v>549</v>
      </c>
      <c r="C89" t="s">
        <v>550</v>
      </c>
      <c r="D89" t="s">
        <v>132</v>
      </c>
      <c r="E89" t="s">
        <v>133</v>
      </c>
      <c r="F89" t="s">
        <v>551</v>
      </c>
      <c r="G89" t="s">
        <v>552</v>
      </c>
      <c r="H89" t="s">
        <v>136</v>
      </c>
      <c r="I89">
        <v>40</v>
      </c>
      <c r="J89" t="s">
        <v>553</v>
      </c>
      <c r="K89">
        <v>15310311553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90</v>
      </c>
    </row>
    <row r="90" spans="1:102" x14ac:dyDescent="0.25">
      <c r="A90">
        <v>89</v>
      </c>
      <c r="B90" t="s">
        <v>554</v>
      </c>
      <c r="C90" t="s">
        <v>349</v>
      </c>
      <c r="D90" t="s">
        <v>132</v>
      </c>
      <c r="E90" t="s">
        <v>133</v>
      </c>
      <c r="F90" t="s">
        <v>555</v>
      </c>
      <c r="G90" t="s">
        <v>556</v>
      </c>
      <c r="H90" t="s">
        <v>136</v>
      </c>
      <c r="I90">
        <v>35</v>
      </c>
      <c r="J90" t="s">
        <v>557</v>
      </c>
      <c r="K90">
        <v>19923291551</v>
      </c>
      <c r="L90">
        <v>2</v>
      </c>
      <c r="M90">
        <v>2</v>
      </c>
      <c r="N90">
        <v>2</v>
      </c>
      <c r="O90">
        <v>2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2</v>
      </c>
      <c r="Z90">
        <v>1</v>
      </c>
      <c r="AA90">
        <v>1</v>
      </c>
      <c r="AB90">
        <v>2</v>
      </c>
      <c r="AC90">
        <v>1</v>
      </c>
      <c r="AD90">
        <v>2</v>
      </c>
      <c r="AE90">
        <v>2</v>
      </c>
      <c r="AF90">
        <v>1</v>
      </c>
      <c r="AG90">
        <v>1</v>
      </c>
      <c r="AH90">
        <v>1</v>
      </c>
      <c r="AI90">
        <v>1</v>
      </c>
      <c r="AJ90">
        <v>2</v>
      </c>
      <c r="AK90">
        <v>1</v>
      </c>
      <c r="AL90">
        <v>3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1</v>
      </c>
      <c r="AW90">
        <v>1</v>
      </c>
      <c r="AX90">
        <v>2</v>
      </c>
      <c r="AY90">
        <v>3</v>
      </c>
      <c r="AZ90">
        <v>1</v>
      </c>
      <c r="BA90">
        <v>3</v>
      </c>
      <c r="BB90">
        <v>1</v>
      </c>
      <c r="BC90">
        <v>2</v>
      </c>
      <c r="BD90">
        <v>1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3</v>
      </c>
      <c r="BL90">
        <v>2</v>
      </c>
      <c r="BM90">
        <v>1</v>
      </c>
      <c r="BN90">
        <v>2</v>
      </c>
      <c r="BO90">
        <v>3</v>
      </c>
      <c r="BP90">
        <v>2</v>
      </c>
      <c r="BQ90">
        <v>3</v>
      </c>
      <c r="BR90">
        <v>1</v>
      </c>
      <c r="BS90">
        <v>2</v>
      </c>
      <c r="BT90">
        <v>1</v>
      </c>
      <c r="BU90">
        <v>2</v>
      </c>
      <c r="BV90">
        <v>1</v>
      </c>
      <c r="BW90">
        <v>1</v>
      </c>
      <c r="BX90">
        <v>2</v>
      </c>
      <c r="BY90">
        <v>3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1</v>
      </c>
      <c r="CG90">
        <v>2</v>
      </c>
      <c r="CH90">
        <v>2</v>
      </c>
      <c r="CI90">
        <v>2</v>
      </c>
      <c r="CJ90">
        <v>1</v>
      </c>
      <c r="CK90">
        <v>3</v>
      </c>
      <c r="CL90">
        <v>2</v>
      </c>
      <c r="CM90">
        <v>2</v>
      </c>
      <c r="CN90">
        <v>2</v>
      </c>
      <c r="CO90">
        <v>2</v>
      </c>
      <c r="CP90">
        <v>1</v>
      </c>
      <c r="CQ90">
        <v>2</v>
      </c>
      <c r="CR90">
        <v>2</v>
      </c>
      <c r="CS90">
        <v>1</v>
      </c>
      <c r="CT90">
        <v>3</v>
      </c>
      <c r="CU90">
        <v>2</v>
      </c>
      <c r="CV90">
        <v>1</v>
      </c>
      <c r="CW90">
        <v>2</v>
      </c>
      <c r="CX90">
        <v>157</v>
      </c>
    </row>
    <row r="91" spans="1:102" x14ac:dyDescent="0.25">
      <c r="A91">
        <v>90</v>
      </c>
      <c r="B91" t="s">
        <v>558</v>
      </c>
      <c r="C91" t="s">
        <v>559</v>
      </c>
      <c r="D91" t="s">
        <v>132</v>
      </c>
      <c r="E91" t="s">
        <v>133</v>
      </c>
      <c r="F91" t="s">
        <v>560</v>
      </c>
      <c r="G91" t="s">
        <v>561</v>
      </c>
      <c r="H91" t="s">
        <v>136</v>
      </c>
      <c r="I91">
        <v>34</v>
      </c>
      <c r="J91" t="s">
        <v>562</v>
      </c>
      <c r="K91">
        <v>17723953875</v>
      </c>
      <c r="L91">
        <v>1</v>
      </c>
      <c r="M91">
        <v>1</v>
      </c>
      <c r="N91">
        <v>1</v>
      </c>
      <c r="O91">
        <v>1</v>
      </c>
      <c r="P91">
        <v>2</v>
      </c>
      <c r="Q91">
        <v>1</v>
      </c>
      <c r="R91">
        <v>1</v>
      </c>
      <c r="S91">
        <v>1</v>
      </c>
      <c r="T91">
        <v>2</v>
      </c>
      <c r="U91">
        <v>2</v>
      </c>
      <c r="V91">
        <v>1</v>
      </c>
      <c r="W91">
        <v>1</v>
      </c>
      <c r="X91">
        <v>1</v>
      </c>
      <c r="Y91">
        <v>3</v>
      </c>
      <c r="Z91">
        <v>1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2</v>
      </c>
      <c r="AG91">
        <v>1</v>
      </c>
      <c r="AH91">
        <v>1</v>
      </c>
      <c r="AI91">
        <v>1</v>
      </c>
      <c r="AJ91">
        <v>1</v>
      </c>
      <c r="AK91">
        <v>2</v>
      </c>
      <c r="AL91">
        <v>4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2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2</v>
      </c>
      <c r="AZ91">
        <v>1</v>
      </c>
      <c r="BA91">
        <v>3</v>
      </c>
      <c r="BB91">
        <v>1</v>
      </c>
      <c r="BC91">
        <v>3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4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110</v>
      </c>
    </row>
    <row r="92" spans="1:102" x14ac:dyDescent="0.25">
      <c r="A92">
        <v>91</v>
      </c>
      <c r="B92" t="s">
        <v>563</v>
      </c>
      <c r="C92" t="s">
        <v>564</v>
      </c>
      <c r="D92" t="s">
        <v>132</v>
      </c>
      <c r="E92" t="s">
        <v>133</v>
      </c>
      <c r="F92" t="s">
        <v>565</v>
      </c>
      <c r="G92" t="s">
        <v>566</v>
      </c>
      <c r="H92" t="s">
        <v>136</v>
      </c>
      <c r="I92">
        <v>42</v>
      </c>
      <c r="J92" t="s">
        <v>567</v>
      </c>
      <c r="K92">
        <v>13896131872</v>
      </c>
      <c r="L92">
        <v>2</v>
      </c>
      <c r="M92">
        <v>1</v>
      </c>
      <c r="N92">
        <v>2</v>
      </c>
      <c r="O92">
        <v>1</v>
      </c>
      <c r="P92">
        <v>2</v>
      </c>
      <c r="Q92">
        <v>3</v>
      </c>
      <c r="R92">
        <v>2</v>
      </c>
      <c r="S92">
        <v>2</v>
      </c>
      <c r="T92">
        <v>3</v>
      </c>
      <c r="U92">
        <v>1</v>
      </c>
      <c r="V92">
        <v>3</v>
      </c>
      <c r="W92">
        <v>1</v>
      </c>
      <c r="X92">
        <v>3</v>
      </c>
      <c r="Y92">
        <v>4</v>
      </c>
      <c r="Z92">
        <v>1</v>
      </c>
      <c r="AA92">
        <v>1</v>
      </c>
      <c r="AB92">
        <v>2</v>
      </c>
      <c r="AC92">
        <v>2</v>
      </c>
      <c r="AD92">
        <v>1</v>
      </c>
      <c r="AE92">
        <v>1</v>
      </c>
      <c r="AF92">
        <v>3</v>
      </c>
      <c r="AG92">
        <v>1</v>
      </c>
      <c r="AH92">
        <v>1</v>
      </c>
      <c r="AI92">
        <v>3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1</v>
      </c>
      <c r="AP92">
        <v>2</v>
      </c>
      <c r="AQ92">
        <v>1</v>
      </c>
      <c r="AR92">
        <v>3</v>
      </c>
      <c r="AS92">
        <v>1</v>
      </c>
      <c r="AT92">
        <v>3</v>
      </c>
      <c r="AU92">
        <v>2</v>
      </c>
      <c r="AV92">
        <v>1</v>
      </c>
      <c r="AW92">
        <v>1</v>
      </c>
      <c r="AX92">
        <v>3</v>
      </c>
      <c r="AY92">
        <v>1</v>
      </c>
      <c r="AZ92">
        <v>2</v>
      </c>
      <c r="BA92">
        <v>4</v>
      </c>
      <c r="BB92">
        <v>1</v>
      </c>
      <c r="BC92">
        <v>3</v>
      </c>
      <c r="BD92">
        <v>2</v>
      </c>
      <c r="BE92">
        <v>3</v>
      </c>
      <c r="BF92">
        <v>1</v>
      </c>
      <c r="BG92">
        <v>1</v>
      </c>
      <c r="BH92">
        <v>1</v>
      </c>
      <c r="BI92">
        <v>1</v>
      </c>
      <c r="BJ92">
        <v>3</v>
      </c>
      <c r="BK92">
        <v>3</v>
      </c>
      <c r="BL92">
        <v>2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1</v>
      </c>
      <c r="BS92">
        <v>1</v>
      </c>
      <c r="BT92">
        <v>2</v>
      </c>
      <c r="BU92">
        <v>1</v>
      </c>
      <c r="BV92">
        <v>1</v>
      </c>
      <c r="BW92">
        <v>3</v>
      </c>
      <c r="BX92">
        <v>1</v>
      </c>
      <c r="BY92">
        <v>3</v>
      </c>
      <c r="BZ92">
        <v>3</v>
      </c>
      <c r="CA92">
        <v>2</v>
      </c>
      <c r="CB92">
        <v>3</v>
      </c>
      <c r="CC92">
        <v>2</v>
      </c>
      <c r="CD92">
        <v>3</v>
      </c>
      <c r="CE92">
        <v>2</v>
      </c>
      <c r="CF92">
        <v>3</v>
      </c>
      <c r="CG92">
        <v>2</v>
      </c>
      <c r="CH92">
        <v>1</v>
      </c>
      <c r="CI92">
        <v>1</v>
      </c>
      <c r="CJ92">
        <v>1</v>
      </c>
      <c r="CK92">
        <v>1</v>
      </c>
      <c r="CL92">
        <v>2</v>
      </c>
      <c r="CM92">
        <v>1</v>
      </c>
      <c r="CN92">
        <v>3</v>
      </c>
      <c r="CO92">
        <v>3</v>
      </c>
      <c r="CP92">
        <v>1</v>
      </c>
      <c r="CQ92">
        <v>3</v>
      </c>
      <c r="CR92">
        <v>3</v>
      </c>
      <c r="CS92">
        <v>3</v>
      </c>
      <c r="CT92">
        <v>1</v>
      </c>
      <c r="CU92">
        <v>1</v>
      </c>
      <c r="CV92">
        <v>1</v>
      </c>
      <c r="CW92">
        <v>3</v>
      </c>
      <c r="CX92">
        <v>181</v>
      </c>
    </row>
    <row r="93" spans="1:102" x14ac:dyDescent="0.25">
      <c r="A93">
        <v>92</v>
      </c>
      <c r="B93" t="s">
        <v>568</v>
      </c>
      <c r="C93" t="s">
        <v>569</v>
      </c>
      <c r="D93" t="s">
        <v>132</v>
      </c>
      <c r="E93" t="s">
        <v>133</v>
      </c>
      <c r="F93" t="s">
        <v>570</v>
      </c>
      <c r="G93" t="s">
        <v>571</v>
      </c>
      <c r="H93" t="s">
        <v>136</v>
      </c>
      <c r="I93">
        <v>52</v>
      </c>
      <c r="J93" t="s">
        <v>572</v>
      </c>
      <c r="K93">
        <v>13637933278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1</v>
      </c>
      <c r="X93">
        <v>1</v>
      </c>
      <c r="Y93">
        <v>2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2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2</v>
      </c>
      <c r="AP93">
        <v>1</v>
      </c>
      <c r="AQ93">
        <v>1</v>
      </c>
      <c r="AR93">
        <v>1</v>
      </c>
      <c r="AS93">
        <v>1</v>
      </c>
      <c r="AT93">
        <v>2</v>
      </c>
      <c r="AU93">
        <v>1</v>
      </c>
      <c r="AV93">
        <v>1</v>
      </c>
      <c r="AW93">
        <v>2</v>
      </c>
      <c r="AX93">
        <v>2</v>
      </c>
      <c r="AY93">
        <v>1</v>
      </c>
      <c r="AZ93">
        <v>1</v>
      </c>
      <c r="BA93">
        <v>1</v>
      </c>
      <c r="BB93">
        <v>1</v>
      </c>
      <c r="BC93">
        <v>2</v>
      </c>
      <c r="BD93">
        <v>3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2</v>
      </c>
      <c r="BQ93">
        <v>1</v>
      </c>
      <c r="BR93">
        <v>1</v>
      </c>
      <c r="BS93">
        <v>3</v>
      </c>
      <c r="BT93">
        <v>3</v>
      </c>
      <c r="BU93">
        <v>1</v>
      </c>
      <c r="BV93">
        <v>1</v>
      </c>
      <c r="BW93">
        <v>3</v>
      </c>
      <c r="BX93">
        <v>1</v>
      </c>
      <c r="BY93">
        <v>2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2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2</v>
      </c>
      <c r="CS93">
        <v>2</v>
      </c>
      <c r="CT93">
        <v>1</v>
      </c>
      <c r="CU93">
        <v>1</v>
      </c>
      <c r="CV93">
        <v>1</v>
      </c>
      <c r="CW93">
        <v>1</v>
      </c>
      <c r="CX93">
        <v>115</v>
      </c>
    </row>
    <row r="94" spans="1:102" x14ac:dyDescent="0.25">
      <c r="A94">
        <v>93</v>
      </c>
      <c r="B94" t="s">
        <v>573</v>
      </c>
      <c r="C94" t="s">
        <v>574</v>
      </c>
      <c r="D94" t="s">
        <v>132</v>
      </c>
      <c r="E94" t="s">
        <v>133</v>
      </c>
      <c r="F94" t="s">
        <v>575</v>
      </c>
      <c r="G94" t="s">
        <v>576</v>
      </c>
      <c r="H94" t="s">
        <v>136</v>
      </c>
      <c r="I94">
        <v>46</v>
      </c>
      <c r="J94" t="s">
        <v>577</v>
      </c>
      <c r="K94">
        <v>13340245753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90</v>
      </c>
    </row>
    <row r="95" spans="1:102" x14ac:dyDescent="0.25">
      <c r="A95">
        <v>94</v>
      </c>
      <c r="B95" t="s">
        <v>578</v>
      </c>
      <c r="C95" t="s">
        <v>579</v>
      </c>
      <c r="D95" t="s">
        <v>132</v>
      </c>
      <c r="E95" t="s">
        <v>133</v>
      </c>
      <c r="F95" t="s">
        <v>580</v>
      </c>
      <c r="G95" t="s">
        <v>581</v>
      </c>
      <c r="H95" t="s">
        <v>136</v>
      </c>
      <c r="I95">
        <v>31</v>
      </c>
      <c r="J95" t="s">
        <v>582</v>
      </c>
      <c r="K95">
        <v>13042367102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2</v>
      </c>
      <c r="BE95">
        <v>2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2</v>
      </c>
      <c r="BT95">
        <v>1</v>
      </c>
      <c r="BU95">
        <v>1</v>
      </c>
      <c r="BV95">
        <v>1</v>
      </c>
      <c r="BW95">
        <v>2</v>
      </c>
      <c r="BX95">
        <v>2</v>
      </c>
      <c r="BY95">
        <v>2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2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98</v>
      </c>
    </row>
    <row r="96" spans="1:102" x14ac:dyDescent="0.25">
      <c r="A96">
        <v>95</v>
      </c>
      <c r="B96" t="s">
        <v>583</v>
      </c>
      <c r="C96" t="s">
        <v>584</v>
      </c>
      <c r="D96" t="s">
        <v>132</v>
      </c>
      <c r="E96" t="s">
        <v>133</v>
      </c>
      <c r="F96" t="s">
        <v>585</v>
      </c>
      <c r="G96" t="s">
        <v>586</v>
      </c>
      <c r="H96" t="s">
        <v>136</v>
      </c>
      <c r="I96">
        <v>47</v>
      </c>
      <c r="J96" t="s">
        <v>587</v>
      </c>
      <c r="K96">
        <v>18324196470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2</v>
      </c>
      <c r="AZ96">
        <v>1</v>
      </c>
      <c r="BA96">
        <v>2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93</v>
      </c>
    </row>
    <row r="97" spans="1:102" x14ac:dyDescent="0.25">
      <c r="A97">
        <v>96</v>
      </c>
      <c r="B97" t="s">
        <v>588</v>
      </c>
      <c r="C97" t="s">
        <v>589</v>
      </c>
      <c r="D97" t="s">
        <v>132</v>
      </c>
      <c r="E97" t="s">
        <v>133</v>
      </c>
      <c r="F97" t="s">
        <v>590</v>
      </c>
      <c r="G97" t="s">
        <v>591</v>
      </c>
      <c r="H97" t="s">
        <v>136</v>
      </c>
      <c r="I97">
        <v>54</v>
      </c>
      <c r="J97" t="s">
        <v>592</v>
      </c>
      <c r="K97">
        <v>15608395549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90</v>
      </c>
    </row>
    <row r="98" spans="1:102" x14ac:dyDescent="0.25">
      <c r="A98">
        <v>97</v>
      </c>
      <c r="B98" t="s">
        <v>593</v>
      </c>
      <c r="C98" t="s">
        <v>594</v>
      </c>
      <c r="D98" t="s">
        <v>132</v>
      </c>
      <c r="E98" t="s">
        <v>133</v>
      </c>
      <c r="F98" t="s">
        <v>227</v>
      </c>
      <c r="G98" t="s">
        <v>595</v>
      </c>
      <c r="H98" t="s">
        <v>136</v>
      </c>
      <c r="I98">
        <v>52</v>
      </c>
      <c r="J98" t="s">
        <v>596</v>
      </c>
      <c r="K98">
        <v>13608370108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2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2</v>
      </c>
      <c r="BD98">
        <v>2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2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94</v>
      </c>
    </row>
    <row r="99" spans="1:102" x14ac:dyDescent="0.25">
      <c r="A99">
        <v>98</v>
      </c>
      <c r="B99" t="s">
        <v>597</v>
      </c>
      <c r="C99" t="s">
        <v>598</v>
      </c>
      <c r="D99" t="s">
        <v>132</v>
      </c>
      <c r="E99" t="s">
        <v>133</v>
      </c>
      <c r="F99" t="s">
        <v>599</v>
      </c>
      <c r="G99" t="s">
        <v>600</v>
      </c>
      <c r="H99" t="s">
        <v>136</v>
      </c>
      <c r="I99">
        <v>54</v>
      </c>
      <c r="J99" t="s">
        <v>601</v>
      </c>
      <c r="K99">
        <v>18996308431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90</v>
      </c>
    </row>
    <row r="100" spans="1:102" x14ac:dyDescent="0.25">
      <c r="A100">
        <v>99</v>
      </c>
      <c r="B100" t="s">
        <v>602</v>
      </c>
      <c r="C100" t="s">
        <v>603</v>
      </c>
      <c r="D100" t="s">
        <v>132</v>
      </c>
      <c r="E100" t="s">
        <v>133</v>
      </c>
      <c r="F100" t="s">
        <v>604</v>
      </c>
      <c r="G100" t="s">
        <v>605</v>
      </c>
      <c r="H100" t="s">
        <v>136</v>
      </c>
      <c r="I100">
        <v>41</v>
      </c>
      <c r="J100" t="s">
        <v>606</v>
      </c>
      <c r="K100">
        <v>15923138069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2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91</v>
      </c>
    </row>
    <row r="101" spans="1:102" x14ac:dyDescent="0.25">
      <c r="A101">
        <v>100</v>
      </c>
      <c r="B101" t="s">
        <v>607</v>
      </c>
      <c r="C101" t="s">
        <v>608</v>
      </c>
      <c r="D101" t="s">
        <v>132</v>
      </c>
      <c r="E101" t="s">
        <v>133</v>
      </c>
      <c r="F101" t="s">
        <v>609</v>
      </c>
      <c r="G101" t="s">
        <v>610</v>
      </c>
      <c r="H101" t="s">
        <v>136</v>
      </c>
      <c r="I101">
        <v>57</v>
      </c>
      <c r="J101" t="s">
        <v>611</v>
      </c>
      <c r="K101">
        <v>18996152792</v>
      </c>
      <c r="L101">
        <v>1</v>
      </c>
      <c r="M101">
        <v>1</v>
      </c>
      <c r="N101">
        <v>1</v>
      </c>
      <c r="O101">
        <v>1</v>
      </c>
      <c r="P101">
        <v>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2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93</v>
      </c>
    </row>
    <row r="102" spans="1:102" x14ac:dyDescent="0.25">
      <c r="A102">
        <v>101</v>
      </c>
      <c r="B102" t="s">
        <v>612</v>
      </c>
      <c r="C102" t="s">
        <v>613</v>
      </c>
      <c r="D102" t="s">
        <v>132</v>
      </c>
      <c r="E102" t="s">
        <v>133</v>
      </c>
      <c r="F102" t="s">
        <v>614</v>
      </c>
      <c r="G102" t="s">
        <v>615</v>
      </c>
      <c r="H102" t="s">
        <v>136</v>
      </c>
      <c r="I102">
        <v>47</v>
      </c>
      <c r="J102" t="s">
        <v>616</v>
      </c>
      <c r="K102">
        <v>18623634507</v>
      </c>
      <c r="L102">
        <v>1</v>
      </c>
      <c r="M102">
        <v>1</v>
      </c>
      <c r="N102">
        <v>1</v>
      </c>
      <c r="O102">
        <v>1</v>
      </c>
      <c r="P102">
        <v>2</v>
      </c>
      <c r="Q102">
        <v>1</v>
      </c>
      <c r="R102">
        <v>1</v>
      </c>
      <c r="S102">
        <v>1</v>
      </c>
      <c r="T102">
        <v>2</v>
      </c>
      <c r="U102">
        <v>2</v>
      </c>
      <c r="V102">
        <v>2</v>
      </c>
      <c r="W102">
        <v>1</v>
      </c>
      <c r="X102">
        <v>1</v>
      </c>
      <c r="Y102">
        <v>2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1</v>
      </c>
      <c r="AM102">
        <v>1</v>
      </c>
      <c r="AN102">
        <v>1</v>
      </c>
      <c r="AO102">
        <v>1</v>
      </c>
      <c r="AP102">
        <v>2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1</v>
      </c>
      <c r="AY102">
        <v>1</v>
      </c>
      <c r="AZ102">
        <v>2</v>
      </c>
      <c r="BA102">
        <v>1</v>
      </c>
      <c r="BB102">
        <v>1</v>
      </c>
      <c r="BC102">
        <v>2</v>
      </c>
      <c r="BD102">
        <v>1</v>
      </c>
      <c r="BE102">
        <v>2</v>
      </c>
      <c r="BF102">
        <v>1</v>
      </c>
      <c r="BG102">
        <v>1</v>
      </c>
      <c r="BH102">
        <v>2</v>
      </c>
      <c r="BI102">
        <v>1</v>
      </c>
      <c r="BJ102">
        <v>1</v>
      </c>
      <c r="BK102">
        <v>1</v>
      </c>
      <c r="BL102">
        <v>1</v>
      </c>
      <c r="BM102">
        <v>2</v>
      </c>
      <c r="BN102">
        <v>1</v>
      </c>
      <c r="BO102">
        <v>2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2</v>
      </c>
      <c r="BX102">
        <v>1</v>
      </c>
      <c r="BY102">
        <v>2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2</v>
      </c>
      <c r="CG102">
        <v>2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2</v>
      </c>
      <c r="CQ102">
        <v>1</v>
      </c>
      <c r="CR102">
        <v>1</v>
      </c>
      <c r="CS102">
        <v>2</v>
      </c>
      <c r="CT102">
        <v>1</v>
      </c>
      <c r="CU102">
        <v>1</v>
      </c>
      <c r="CV102">
        <v>1</v>
      </c>
      <c r="CW102">
        <v>1</v>
      </c>
      <c r="CX102">
        <v>110</v>
      </c>
    </row>
    <row r="103" spans="1:102" x14ac:dyDescent="0.25">
      <c r="A103">
        <v>102</v>
      </c>
      <c r="B103" t="s">
        <v>617</v>
      </c>
      <c r="C103" t="s">
        <v>618</v>
      </c>
      <c r="D103" t="s">
        <v>132</v>
      </c>
      <c r="E103" t="s">
        <v>133</v>
      </c>
      <c r="F103" t="s">
        <v>619</v>
      </c>
      <c r="G103" t="s">
        <v>620</v>
      </c>
      <c r="H103" t="s">
        <v>136</v>
      </c>
      <c r="I103">
        <v>55</v>
      </c>
      <c r="J103" t="s">
        <v>621</v>
      </c>
      <c r="K103">
        <v>17723942861</v>
      </c>
      <c r="L103">
        <v>1</v>
      </c>
      <c r="M103">
        <v>1</v>
      </c>
      <c r="N103">
        <v>1</v>
      </c>
      <c r="O103">
        <v>2</v>
      </c>
      <c r="P103">
        <v>2</v>
      </c>
      <c r="Q103">
        <v>1</v>
      </c>
      <c r="R103">
        <v>1</v>
      </c>
      <c r="S103">
        <v>1</v>
      </c>
      <c r="T103">
        <v>3</v>
      </c>
      <c r="U103">
        <v>3</v>
      </c>
      <c r="V103">
        <v>2</v>
      </c>
      <c r="W103">
        <v>1</v>
      </c>
      <c r="X103">
        <v>1</v>
      </c>
      <c r="Y103">
        <v>3</v>
      </c>
      <c r="Z103">
        <v>1</v>
      </c>
      <c r="AA103">
        <v>1</v>
      </c>
      <c r="AB103">
        <v>1</v>
      </c>
      <c r="AC103">
        <v>1</v>
      </c>
      <c r="AD103">
        <v>2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2</v>
      </c>
      <c r="AL103">
        <v>2</v>
      </c>
      <c r="AM103">
        <v>2</v>
      </c>
      <c r="AN103">
        <v>1</v>
      </c>
      <c r="AO103">
        <v>1</v>
      </c>
      <c r="AP103">
        <v>1</v>
      </c>
      <c r="AQ103">
        <v>2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2</v>
      </c>
      <c r="AZ103">
        <v>1</v>
      </c>
      <c r="BA103">
        <v>2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106</v>
      </c>
    </row>
    <row r="104" spans="1:102" x14ac:dyDescent="0.25">
      <c r="A104">
        <v>103</v>
      </c>
      <c r="B104" t="s">
        <v>622</v>
      </c>
      <c r="C104" t="s">
        <v>209</v>
      </c>
      <c r="D104" t="s">
        <v>132</v>
      </c>
      <c r="E104" t="s">
        <v>133</v>
      </c>
      <c r="F104" t="s">
        <v>614</v>
      </c>
      <c r="G104" t="s">
        <v>615</v>
      </c>
      <c r="H104" t="s">
        <v>136</v>
      </c>
      <c r="I104">
        <v>47</v>
      </c>
      <c r="J104" t="s">
        <v>616</v>
      </c>
      <c r="K104">
        <v>18623634507</v>
      </c>
      <c r="L104">
        <v>1</v>
      </c>
      <c r="M104">
        <v>2</v>
      </c>
      <c r="N104">
        <v>1</v>
      </c>
      <c r="O104">
        <v>1</v>
      </c>
      <c r="P104">
        <v>2</v>
      </c>
      <c r="Q104">
        <v>1</v>
      </c>
      <c r="R104">
        <v>1</v>
      </c>
      <c r="S104">
        <v>2</v>
      </c>
      <c r="T104">
        <v>2</v>
      </c>
      <c r="U104">
        <v>1</v>
      </c>
      <c r="V104">
        <v>1</v>
      </c>
      <c r="W104">
        <v>1</v>
      </c>
      <c r="X104">
        <v>1</v>
      </c>
      <c r="Y104">
        <v>2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2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2</v>
      </c>
      <c r="AR104">
        <v>1</v>
      </c>
      <c r="AS104">
        <v>1</v>
      </c>
      <c r="AT104">
        <v>1</v>
      </c>
      <c r="AU104">
        <v>1</v>
      </c>
      <c r="AV104">
        <v>2</v>
      </c>
      <c r="AW104">
        <v>1</v>
      </c>
      <c r="AX104">
        <v>1</v>
      </c>
      <c r="AY104">
        <v>1</v>
      </c>
      <c r="AZ104">
        <v>2</v>
      </c>
      <c r="BA104">
        <v>1</v>
      </c>
      <c r="BB104">
        <v>1</v>
      </c>
      <c r="BC104">
        <v>2</v>
      </c>
      <c r="BD104">
        <v>1</v>
      </c>
      <c r="BE104">
        <v>1</v>
      </c>
      <c r="BF104">
        <v>1</v>
      </c>
      <c r="BG104">
        <v>1</v>
      </c>
      <c r="BH104">
        <v>2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2</v>
      </c>
      <c r="BU104">
        <v>1</v>
      </c>
      <c r="BV104">
        <v>1</v>
      </c>
      <c r="BW104">
        <v>2</v>
      </c>
      <c r="BX104">
        <v>1</v>
      </c>
      <c r="BY104">
        <v>2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2</v>
      </c>
      <c r="CG104">
        <v>2</v>
      </c>
      <c r="CH104">
        <v>1</v>
      </c>
      <c r="CI104">
        <v>1</v>
      </c>
      <c r="CJ104">
        <v>1</v>
      </c>
      <c r="CK104">
        <v>1</v>
      </c>
      <c r="CL104">
        <v>2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2</v>
      </c>
      <c r="CT104">
        <v>1</v>
      </c>
      <c r="CU104">
        <v>1</v>
      </c>
      <c r="CV104">
        <v>1</v>
      </c>
      <c r="CW104">
        <v>1</v>
      </c>
      <c r="CX104">
        <v>108</v>
      </c>
    </row>
    <row r="105" spans="1:102" x14ac:dyDescent="0.25">
      <c r="A105">
        <v>104</v>
      </c>
      <c r="B105" t="s">
        <v>623</v>
      </c>
      <c r="C105" t="s">
        <v>594</v>
      </c>
      <c r="D105" t="s">
        <v>132</v>
      </c>
      <c r="E105" t="s">
        <v>133</v>
      </c>
      <c r="F105" t="s">
        <v>624</v>
      </c>
      <c r="G105" t="s">
        <v>625</v>
      </c>
      <c r="H105" t="s">
        <v>136</v>
      </c>
      <c r="I105">
        <v>51</v>
      </c>
      <c r="J105" t="s">
        <v>626</v>
      </c>
      <c r="K105">
        <v>18983220933</v>
      </c>
      <c r="L105">
        <v>1</v>
      </c>
      <c r="M105">
        <v>1</v>
      </c>
      <c r="N105">
        <v>1</v>
      </c>
      <c r="O105">
        <v>2</v>
      </c>
      <c r="P105">
        <v>1</v>
      </c>
      <c r="Q105">
        <v>2</v>
      </c>
      <c r="R105">
        <v>2</v>
      </c>
      <c r="S105">
        <v>1</v>
      </c>
      <c r="T105">
        <v>2</v>
      </c>
      <c r="U105">
        <v>1</v>
      </c>
      <c r="V105">
        <v>2</v>
      </c>
      <c r="W105">
        <v>2</v>
      </c>
      <c r="X105">
        <v>1</v>
      </c>
      <c r="Y105">
        <v>2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2</v>
      </c>
      <c r="AF105">
        <v>1</v>
      </c>
      <c r="AG105">
        <v>1</v>
      </c>
      <c r="AH105">
        <v>1</v>
      </c>
      <c r="AI105">
        <v>2</v>
      </c>
      <c r="AJ105">
        <v>1</v>
      </c>
      <c r="AK105">
        <v>1</v>
      </c>
      <c r="AL105">
        <v>2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2</v>
      </c>
      <c r="AZ105">
        <v>1</v>
      </c>
      <c r="BA105">
        <v>2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2</v>
      </c>
      <c r="BH105">
        <v>1</v>
      </c>
      <c r="BI105">
        <v>2</v>
      </c>
      <c r="BJ105">
        <v>1</v>
      </c>
      <c r="BK105">
        <v>2</v>
      </c>
      <c r="BL105">
        <v>2</v>
      </c>
      <c r="BM105">
        <v>1</v>
      </c>
      <c r="BN105">
        <v>2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2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2</v>
      </c>
      <c r="CP105">
        <v>1</v>
      </c>
      <c r="CQ105">
        <v>1</v>
      </c>
      <c r="CR105">
        <v>2</v>
      </c>
      <c r="CS105">
        <v>1</v>
      </c>
      <c r="CT105">
        <v>2</v>
      </c>
      <c r="CU105">
        <v>1</v>
      </c>
      <c r="CV105">
        <v>1</v>
      </c>
      <c r="CW105">
        <v>2</v>
      </c>
      <c r="CX105">
        <v>112</v>
      </c>
    </row>
    <row r="106" spans="1:102" x14ac:dyDescent="0.25">
      <c r="A106">
        <v>105</v>
      </c>
      <c r="B106" t="s">
        <v>627</v>
      </c>
      <c r="C106" t="s">
        <v>628</v>
      </c>
      <c r="D106" t="s">
        <v>132</v>
      </c>
      <c r="E106" t="s">
        <v>133</v>
      </c>
      <c r="F106" t="s">
        <v>629</v>
      </c>
      <c r="G106" t="s">
        <v>630</v>
      </c>
      <c r="H106" t="s">
        <v>136</v>
      </c>
      <c r="I106">
        <v>34</v>
      </c>
      <c r="J106" t="s">
        <v>631</v>
      </c>
      <c r="K106">
        <v>18623405809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2</v>
      </c>
      <c r="T106">
        <v>1</v>
      </c>
      <c r="U106">
        <v>1</v>
      </c>
      <c r="V106">
        <v>2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92</v>
      </c>
    </row>
    <row r="107" spans="1:102" x14ac:dyDescent="0.25">
      <c r="A107">
        <v>106</v>
      </c>
      <c r="B107" t="s">
        <v>632</v>
      </c>
      <c r="C107" t="s">
        <v>633</v>
      </c>
      <c r="D107" t="s">
        <v>132</v>
      </c>
      <c r="E107" t="s">
        <v>133</v>
      </c>
      <c r="F107" t="s">
        <v>634</v>
      </c>
      <c r="G107" t="s">
        <v>635</v>
      </c>
      <c r="H107" t="s">
        <v>136</v>
      </c>
      <c r="I107">
        <v>36</v>
      </c>
      <c r="J107" t="s">
        <v>636</v>
      </c>
      <c r="K107">
        <v>18323375700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2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2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2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2</v>
      </c>
      <c r="BX107">
        <v>1</v>
      </c>
      <c r="BY107">
        <v>2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95</v>
      </c>
    </row>
    <row r="108" spans="1:102" x14ac:dyDescent="0.25">
      <c r="A108">
        <v>107</v>
      </c>
      <c r="B108" t="s">
        <v>637</v>
      </c>
      <c r="C108" t="s">
        <v>638</v>
      </c>
      <c r="D108" t="s">
        <v>132</v>
      </c>
      <c r="E108" t="s">
        <v>133</v>
      </c>
      <c r="F108" t="s">
        <v>639</v>
      </c>
      <c r="G108" t="s">
        <v>640</v>
      </c>
      <c r="H108" t="s">
        <v>136</v>
      </c>
      <c r="I108">
        <v>48</v>
      </c>
      <c r="J108" t="s">
        <v>641</v>
      </c>
      <c r="K108">
        <v>13908365916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92</v>
      </c>
    </row>
    <row r="109" spans="1:102" x14ac:dyDescent="0.25">
      <c r="A109">
        <v>108</v>
      </c>
      <c r="B109" t="s">
        <v>642</v>
      </c>
      <c r="C109" t="s">
        <v>643</v>
      </c>
      <c r="D109" t="s">
        <v>132</v>
      </c>
      <c r="E109" t="s">
        <v>133</v>
      </c>
      <c r="F109" t="s">
        <v>644</v>
      </c>
      <c r="G109" t="s">
        <v>645</v>
      </c>
      <c r="H109" t="s">
        <v>136</v>
      </c>
      <c r="I109">
        <v>46</v>
      </c>
      <c r="J109" t="s">
        <v>646</v>
      </c>
      <c r="K109">
        <v>19923911013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2</v>
      </c>
      <c r="T109">
        <v>2</v>
      </c>
      <c r="U109">
        <v>2</v>
      </c>
      <c r="V109">
        <v>2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2</v>
      </c>
      <c r="BD109">
        <v>2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2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98</v>
      </c>
    </row>
    <row r="110" spans="1:102" x14ac:dyDescent="0.25">
      <c r="A110">
        <v>109</v>
      </c>
      <c r="B110" t="s">
        <v>647</v>
      </c>
      <c r="C110" t="s">
        <v>648</v>
      </c>
      <c r="D110" t="s">
        <v>132</v>
      </c>
      <c r="E110" t="s">
        <v>133</v>
      </c>
      <c r="F110" t="s">
        <v>649</v>
      </c>
      <c r="G110" t="s">
        <v>650</v>
      </c>
      <c r="H110" t="s">
        <v>136</v>
      </c>
      <c r="I110">
        <v>37</v>
      </c>
      <c r="J110" t="s">
        <v>651</v>
      </c>
      <c r="K110">
        <v>13638324822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2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91</v>
      </c>
    </row>
    <row r="111" spans="1:102" x14ac:dyDescent="0.25">
      <c r="A111">
        <v>110</v>
      </c>
      <c r="B111" t="s">
        <v>652</v>
      </c>
      <c r="C111" t="s">
        <v>418</v>
      </c>
      <c r="D111" t="s">
        <v>132</v>
      </c>
      <c r="E111" t="s">
        <v>133</v>
      </c>
      <c r="F111" t="s">
        <v>653</v>
      </c>
      <c r="G111" t="s">
        <v>654</v>
      </c>
      <c r="H111" t="s">
        <v>136</v>
      </c>
      <c r="I111">
        <v>54</v>
      </c>
      <c r="J111" t="s">
        <v>655</v>
      </c>
      <c r="K111">
        <v>18725874264</v>
      </c>
      <c r="L111">
        <v>1</v>
      </c>
      <c r="M111">
        <v>1</v>
      </c>
      <c r="N111">
        <v>1</v>
      </c>
      <c r="O111">
        <v>1</v>
      </c>
      <c r="P111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2</v>
      </c>
      <c r="AE111">
        <v>1</v>
      </c>
      <c r="AF111">
        <v>2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2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2</v>
      </c>
      <c r="BE111">
        <v>1</v>
      </c>
      <c r="BF111">
        <v>1</v>
      </c>
      <c r="BG111">
        <v>1</v>
      </c>
      <c r="BH111">
        <v>2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2</v>
      </c>
      <c r="BX111">
        <v>1</v>
      </c>
      <c r="BY111">
        <v>2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2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2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101</v>
      </c>
    </row>
    <row r="112" spans="1:102" x14ac:dyDescent="0.25">
      <c r="A112">
        <v>111</v>
      </c>
      <c r="B112" t="s">
        <v>656</v>
      </c>
      <c r="C112" t="s">
        <v>657</v>
      </c>
      <c r="D112" t="s">
        <v>132</v>
      </c>
      <c r="E112" t="s">
        <v>133</v>
      </c>
      <c r="F112" t="s">
        <v>658</v>
      </c>
      <c r="G112" t="s">
        <v>659</v>
      </c>
      <c r="H112" t="s">
        <v>136</v>
      </c>
      <c r="I112">
        <v>52</v>
      </c>
      <c r="J112" t="s">
        <v>660</v>
      </c>
      <c r="K112">
        <v>15223566780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91</v>
      </c>
    </row>
    <row r="113" spans="1:102" x14ac:dyDescent="0.25">
      <c r="A113">
        <v>112</v>
      </c>
      <c r="B113" t="s">
        <v>661</v>
      </c>
      <c r="C113" t="s">
        <v>214</v>
      </c>
      <c r="D113" t="s">
        <v>132</v>
      </c>
      <c r="E113" t="s">
        <v>133</v>
      </c>
      <c r="F113" t="s">
        <v>658</v>
      </c>
      <c r="G113" t="s">
        <v>659</v>
      </c>
      <c r="H113" t="s">
        <v>136</v>
      </c>
      <c r="I113">
        <v>52</v>
      </c>
      <c r="J113" t="s">
        <v>660</v>
      </c>
      <c r="K113">
        <v>15223566780</v>
      </c>
      <c r="L113">
        <v>1</v>
      </c>
      <c r="M113">
        <v>1</v>
      </c>
      <c r="N113">
        <v>1</v>
      </c>
      <c r="O113">
        <v>2</v>
      </c>
      <c r="P113">
        <v>1</v>
      </c>
      <c r="Q113">
        <v>1</v>
      </c>
      <c r="R113">
        <v>1</v>
      </c>
      <c r="S113">
        <v>1</v>
      </c>
      <c r="T113">
        <v>2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92</v>
      </c>
    </row>
    <row r="114" spans="1:102" x14ac:dyDescent="0.25">
      <c r="A114">
        <v>113</v>
      </c>
      <c r="B114" t="s">
        <v>662</v>
      </c>
      <c r="C114" t="s">
        <v>663</v>
      </c>
      <c r="D114" t="s">
        <v>132</v>
      </c>
      <c r="E114" t="s">
        <v>133</v>
      </c>
      <c r="F114" t="s">
        <v>664</v>
      </c>
      <c r="G114" t="s">
        <v>665</v>
      </c>
      <c r="H114" t="s">
        <v>136</v>
      </c>
      <c r="I114">
        <v>57</v>
      </c>
      <c r="J114" t="s">
        <v>666</v>
      </c>
      <c r="K114">
        <v>13272727915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90</v>
      </c>
    </row>
    <row r="115" spans="1:102" x14ac:dyDescent="0.25">
      <c r="A115">
        <v>114</v>
      </c>
      <c r="B115" t="s">
        <v>667</v>
      </c>
      <c r="C115" t="s">
        <v>668</v>
      </c>
      <c r="D115" t="s">
        <v>132</v>
      </c>
      <c r="E115" t="s">
        <v>133</v>
      </c>
      <c r="F115" t="s">
        <v>669</v>
      </c>
      <c r="G115" t="s">
        <v>670</v>
      </c>
      <c r="H115" t="s">
        <v>136</v>
      </c>
      <c r="I115">
        <v>47</v>
      </c>
      <c r="J115" t="s">
        <v>671</v>
      </c>
      <c r="K115">
        <v>13658461002</v>
      </c>
      <c r="L115">
        <v>1</v>
      </c>
      <c r="M115">
        <v>1</v>
      </c>
      <c r="N115">
        <v>1</v>
      </c>
      <c r="O115">
        <v>2</v>
      </c>
      <c r="P115">
        <v>2</v>
      </c>
      <c r="Q115">
        <v>1</v>
      </c>
      <c r="R115">
        <v>1</v>
      </c>
      <c r="S115">
        <v>1</v>
      </c>
      <c r="T115">
        <v>2</v>
      </c>
      <c r="U115">
        <v>2</v>
      </c>
      <c r="V115">
        <v>1</v>
      </c>
      <c r="W115">
        <v>1</v>
      </c>
      <c r="X115">
        <v>1</v>
      </c>
      <c r="Y115">
        <v>2</v>
      </c>
      <c r="Z115">
        <v>1</v>
      </c>
      <c r="AA115">
        <v>2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5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2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2</v>
      </c>
      <c r="BL115">
        <v>2</v>
      </c>
      <c r="BM115">
        <v>1</v>
      </c>
      <c r="BN115">
        <v>1</v>
      </c>
      <c r="BO115">
        <v>1</v>
      </c>
      <c r="BP115">
        <v>1</v>
      </c>
      <c r="BQ115">
        <v>2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2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105</v>
      </c>
    </row>
    <row r="116" spans="1:102" x14ac:dyDescent="0.25">
      <c r="A116">
        <v>115</v>
      </c>
      <c r="B116" t="s">
        <v>672</v>
      </c>
      <c r="C116" t="s">
        <v>673</v>
      </c>
      <c r="D116" t="s">
        <v>132</v>
      </c>
      <c r="E116" t="s">
        <v>133</v>
      </c>
      <c r="F116" t="s">
        <v>674</v>
      </c>
      <c r="G116" t="s">
        <v>675</v>
      </c>
      <c r="H116" t="s">
        <v>136</v>
      </c>
      <c r="I116">
        <v>49</v>
      </c>
      <c r="J116" t="s">
        <v>676</v>
      </c>
      <c r="K116">
        <v>13883170127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2</v>
      </c>
      <c r="U116">
        <v>1</v>
      </c>
      <c r="V116">
        <v>1</v>
      </c>
      <c r="W116">
        <v>1</v>
      </c>
      <c r="X116">
        <v>1</v>
      </c>
      <c r="Y116">
        <v>2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2</v>
      </c>
      <c r="BB116">
        <v>1</v>
      </c>
      <c r="BC116">
        <v>2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2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2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96</v>
      </c>
    </row>
    <row r="117" spans="1:102" x14ac:dyDescent="0.25">
      <c r="A117">
        <v>116</v>
      </c>
      <c r="B117" t="s">
        <v>677</v>
      </c>
      <c r="C117" t="s">
        <v>678</v>
      </c>
      <c r="D117" t="s">
        <v>132</v>
      </c>
      <c r="E117" t="s">
        <v>133</v>
      </c>
      <c r="F117" t="s">
        <v>679</v>
      </c>
      <c r="G117" t="s">
        <v>680</v>
      </c>
      <c r="H117" t="s">
        <v>136</v>
      </c>
      <c r="I117">
        <v>29</v>
      </c>
      <c r="J117" t="s">
        <v>681</v>
      </c>
      <c r="K117">
        <v>15736343918</v>
      </c>
      <c r="L117">
        <v>1</v>
      </c>
      <c r="M117">
        <v>1</v>
      </c>
      <c r="N117">
        <v>2</v>
      </c>
      <c r="O117">
        <v>1</v>
      </c>
      <c r="P117">
        <v>1</v>
      </c>
      <c r="Q117">
        <v>1</v>
      </c>
      <c r="R117">
        <v>2</v>
      </c>
      <c r="S117">
        <v>3</v>
      </c>
      <c r="T117">
        <v>2</v>
      </c>
      <c r="U117">
        <v>2</v>
      </c>
      <c r="V117">
        <v>3</v>
      </c>
      <c r="W117">
        <v>1</v>
      </c>
      <c r="X117">
        <v>1</v>
      </c>
      <c r="Y117">
        <v>2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2</v>
      </c>
      <c r="AG117">
        <v>1</v>
      </c>
      <c r="AH117">
        <v>1</v>
      </c>
      <c r="AI117">
        <v>3</v>
      </c>
      <c r="AJ117">
        <v>1</v>
      </c>
      <c r="AK117">
        <v>2</v>
      </c>
      <c r="AL117">
        <v>3</v>
      </c>
      <c r="AM117">
        <v>1</v>
      </c>
      <c r="AN117">
        <v>1</v>
      </c>
      <c r="AO117">
        <v>1</v>
      </c>
      <c r="AP117">
        <v>2</v>
      </c>
      <c r="AQ117">
        <v>2</v>
      </c>
      <c r="AR117">
        <v>1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1</v>
      </c>
      <c r="AY117">
        <v>1</v>
      </c>
      <c r="AZ117">
        <v>1</v>
      </c>
      <c r="BA117">
        <v>2</v>
      </c>
      <c r="BB117">
        <v>1</v>
      </c>
      <c r="BC117">
        <v>3</v>
      </c>
      <c r="BD117">
        <v>2</v>
      </c>
      <c r="BE117">
        <v>2</v>
      </c>
      <c r="BF117">
        <v>1</v>
      </c>
      <c r="BG117">
        <v>1</v>
      </c>
      <c r="BH117">
        <v>2</v>
      </c>
      <c r="BI117">
        <v>1</v>
      </c>
      <c r="BJ117">
        <v>2</v>
      </c>
      <c r="BK117">
        <v>1</v>
      </c>
      <c r="BL117">
        <v>1</v>
      </c>
      <c r="BM117">
        <v>2</v>
      </c>
      <c r="BN117">
        <v>2</v>
      </c>
      <c r="BO117">
        <v>2</v>
      </c>
      <c r="BP117">
        <v>1</v>
      </c>
      <c r="BQ117">
        <v>2</v>
      </c>
      <c r="BR117">
        <v>1</v>
      </c>
      <c r="BS117">
        <v>2</v>
      </c>
      <c r="BT117">
        <v>2</v>
      </c>
      <c r="BU117">
        <v>1</v>
      </c>
      <c r="BV117">
        <v>2</v>
      </c>
      <c r="BW117">
        <v>2</v>
      </c>
      <c r="BX117">
        <v>1</v>
      </c>
      <c r="BY117">
        <v>2</v>
      </c>
      <c r="BZ117">
        <v>2</v>
      </c>
      <c r="CA117">
        <v>2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2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2</v>
      </c>
      <c r="CO117">
        <v>1</v>
      </c>
      <c r="CP117">
        <v>1</v>
      </c>
      <c r="CQ117">
        <v>2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133</v>
      </c>
    </row>
    <row r="118" spans="1:102" x14ac:dyDescent="0.25">
      <c r="A118">
        <v>117</v>
      </c>
      <c r="B118" t="s">
        <v>682</v>
      </c>
      <c r="C118" t="s">
        <v>683</v>
      </c>
      <c r="D118" t="s">
        <v>132</v>
      </c>
      <c r="E118" t="s">
        <v>133</v>
      </c>
      <c r="F118" t="s">
        <v>684</v>
      </c>
      <c r="G118" t="s">
        <v>685</v>
      </c>
      <c r="H118" t="s">
        <v>136</v>
      </c>
      <c r="I118">
        <v>46</v>
      </c>
      <c r="J118" t="s">
        <v>686</v>
      </c>
      <c r="K118">
        <v>15736005548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2</v>
      </c>
      <c r="S118">
        <v>2</v>
      </c>
      <c r="T118">
        <v>2</v>
      </c>
      <c r="U118">
        <v>1</v>
      </c>
      <c r="V118">
        <v>2</v>
      </c>
      <c r="W118">
        <v>1</v>
      </c>
      <c r="X118">
        <v>2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2</v>
      </c>
      <c r="AE118">
        <v>2</v>
      </c>
      <c r="AF118">
        <v>1</v>
      </c>
      <c r="AG118">
        <v>1</v>
      </c>
      <c r="AH118">
        <v>1</v>
      </c>
      <c r="AI118">
        <v>2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2</v>
      </c>
      <c r="BA118">
        <v>1</v>
      </c>
      <c r="BB118">
        <v>1</v>
      </c>
      <c r="BC118">
        <v>2</v>
      </c>
      <c r="BD118">
        <v>2</v>
      </c>
      <c r="BE118">
        <v>1</v>
      </c>
      <c r="BF118">
        <v>1</v>
      </c>
      <c r="BG118">
        <v>1</v>
      </c>
      <c r="BH118">
        <v>1</v>
      </c>
      <c r="BI118">
        <v>2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2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2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2</v>
      </c>
      <c r="CT118">
        <v>1</v>
      </c>
      <c r="CU118">
        <v>1</v>
      </c>
      <c r="CV118">
        <v>1</v>
      </c>
      <c r="CW118">
        <v>1</v>
      </c>
      <c r="CX118">
        <v>107</v>
      </c>
    </row>
    <row r="119" spans="1:102" x14ac:dyDescent="0.25">
      <c r="A119">
        <v>118</v>
      </c>
      <c r="B119" t="s">
        <v>687</v>
      </c>
      <c r="C119" t="s">
        <v>688</v>
      </c>
      <c r="D119" t="s">
        <v>132</v>
      </c>
      <c r="E119" t="s">
        <v>133</v>
      </c>
      <c r="F119" t="s">
        <v>689</v>
      </c>
      <c r="G119" t="s">
        <v>690</v>
      </c>
      <c r="H119" t="s">
        <v>136</v>
      </c>
      <c r="I119">
        <v>36</v>
      </c>
      <c r="J119" t="s">
        <v>691</v>
      </c>
      <c r="K119">
        <v>13983739191</v>
      </c>
      <c r="L119">
        <v>2</v>
      </c>
      <c r="M119">
        <v>3</v>
      </c>
      <c r="N119">
        <v>4</v>
      </c>
      <c r="O119">
        <v>1</v>
      </c>
      <c r="P119">
        <v>1</v>
      </c>
      <c r="Q119">
        <v>3</v>
      </c>
      <c r="R119">
        <v>3</v>
      </c>
      <c r="S119">
        <v>3</v>
      </c>
      <c r="T119">
        <v>4</v>
      </c>
      <c r="U119">
        <v>3</v>
      </c>
      <c r="V119">
        <v>4</v>
      </c>
      <c r="W119">
        <v>2</v>
      </c>
      <c r="X119">
        <v>1</v>
      </c>
      <c r="Y119">
        <v>3</v>
      </c>
      <c r="Z119">
        <v>1</v>
      </c>
      <c r="AA119">
        <v>1</v>
      </c>
      <c r="AB119">
        <v>3</v>
      </c>
      <c r="AC119">
        <v>2</v>
      </c>
      <c r="AD119">
        <v>1</v>
      </c>
      <c r="AE119">
        <v>1</v>
      </c>
      <c r="AF119">
        <v>2</v>
      </c>
      <c r="AG119">
        <v>2</v>
      </c>
      <c r="AH119">
        <v>1</v>
      </c>
      <c r="AI119">
        <v>2</v>
      </c>
      <c r="AJ119">
        <v>1</v>
      </c>
      <c r="AK119">
        <v>2</v>
      </c>
      <c r="AL119">
        <v>3</v>
      </c>
      <c r="AM119">
        <v>2</v>
      </c>
      <c r="AN119">
        <v>1</v>
      </c>
      <c r="AO119">
        <v>3</v>
      </c>
      <c r="AP119">
        <v>3</v>
      </c>
      <c r="AQ119">
        <v>2</v>
      </c>
      <c r="AR119">
        <v>1</v>
      </c>
      <c r="AS119">
        <v>2</v>
      </c>
      <c r="AT119">
        <v>1</v>
      </c>
      <c r="AU119">
        <v>3</v>
      </c>
      <c r="AV119">
        <v>2</v>
      </c>
      <c r="AW119">
        <v>3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3</v>
      </c>
      <c r="BE119">
        <v>3</v>
      </c>
      <c r="BF119">
        <v>2</v>
      </c>
      <c r="BG119">
        <v>2</v>
      </c>
      <c r="BH119">
        <v>2</v>
      </c>
      <c r="BI119">
        <v>2</v>
      </c>
      <c r="BJ119">
        <v>4</v>
      </c>
      <c r="BK119">
        <v>4</v>
      </c>
      <c r="BL119">
        <v>5</v>
      </c>
      <c r="BM119">
        <v>3</v>
      </c>
      <c r="BN119">
        <v>4</v>
      </c>
      <c r="BO119">
        <v>2</v>
      </c>
      <c r="BP119">
        <v>1</v>
      </c>
      <c r="BQ119">
        <v>3</v>
      </c>
      <c r="BR119">
        <v>1</v>
      </c>
      <c r="BS119">
        <v>4</v>
      </c>
      <c r="BT119">
        <v>3</v>
      </c>
      <c r="BU119">
        <v>3</v>
      </c>
      <c r="BV119">
        <v>3</v>
      </c>
      <c r="BW119">
        <v>1</v>
      </c>
      <c r="BX119">
        <v>2</v>
      </c>
      <c r="BY119">
        <v>1</v>
      </c>
      <c r="BZ119">
        <v>3</v>
      </c>
      <c r="CA119">
        <v>3</v>
      </c>
      <c r="CB119">
        <v>2</v>
      </c>
      <c r="CC119">
        <v>2</v>
      </c>
      <c r="CD119">
        <v>2</v>
      </c>
      <c r="CE119">
        <v>1</v>
      </c>
      <c r="CF119">
        <v>1</v>
      </c>
      <c r="CG119">
        <v>2</v>
      </c>
      <c r="CH119">
        <v>2</v>
      </c>
      <c r="CI119">
        <v>3</v>
      </c>
      <c r="CJ119">
        <v>2</v>
      </c>
      <c r="CK119">
        <v>1</v>
      </c>
      <c r="CL119">
        <v>2</v>
      </c>
      <c r="CM119">
        <v>2</v>
      </c>
      <c r="CN119">
        <v>2</v>
      </c>
      <c r="CO119">
        <v>1</v>
      </c>
      <c r="CP119">
        <v>2</v>
      </c>
      <c r="CQ119">
        <v>2</v>
      </c>
      <c r="CR119">
        <v>2</v>
      </c>
      <c r="CS119">
        <v>3</v>
      </c>
      <c r="CT119">
        <v>3</v>
      </c>
      <c r="CU119">
        <v>2</v>
      </c>
      <c r="CV119">
        <v>1</v>
      </c>
      <c r="CW119">
        <v>3</v>
      </c>
      <c r="CX119">
        <v>201</v>
      </c>
    </row>
    <row r="120" spans="1:102" x14ac:dyDescent="0.25">
      <c r="A120">
        <v>119</v>
      </c>
      <c r="B120" t="s">
        <v>692</v>
      </c>
      <c r="C120" t="s">
        <v>693</v>
      </c>
      <c r="D120" t="s">
        <v>132</v>
      </c>
      <c r="E120" t="s">
        <v>133</v>
      </c>
      <c r="F120" t="s">
        <v>694</v>
      </c>
      <c r="G120" t="s">
        <v>695</v>
      </c>
      <c r="H120" t="s">
        <v>136</v>
      </c>
      <c r="I120">
        <v>51</v>
      </c>
      <c r="J120" t="s">
        <v>696</v>
      </c>
      <c r="K120">
        <v>17382305618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90</v>
      </c>
    </row>
    <row r="121" spans="1:102" x14ac:dyDescent="0.25">
      <c r="A121">
        <v>120</v>
      </c>
      <c r="B121" t="s">
        <v>697</v>
      </c>
      <c r="C121" t="s">
        <v>698</v>
      </c>
      <c r="D121" t="s">
        <v>132</v>
      </c>
      <c r="E121" t="s">
        <v>133</v>
      </c>
      <c r="F121" t="s">
        <v>699</v>
      </c>
      <c r="G121" t="s">
        <v>700</v>
      </c>
      <c r="H121" t="s">
        <v>136</v>
      </c>
      <c r="I121">
        <v>42</v>
      </c>
      <c r="J121" t="s">
        <v>701</v>
      </c>
      <c r="K121">
        <v>19942232275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2</v>
      </c>
      <c r="V121">
        <v>1</v>
      </c>
      <c r="W121">
        <v>1</v>
      </c>
      <c r="X121">
        <v>1</v>
      </c>
      <c r="Y121">
        <v>2</v>
      </c>
      <c r="Z121">
        <v>1</v>
      </c>
      <c r="AA121">
        <v>1</v>
      </c>
      <c r="AB121">
        <v>1</v>
      </c>
      <c r="AC121">
        <v>1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2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2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96</v>
      </c>
    </row>
    <row r="122" spans="1:102" x14ac:dyDescent="0.25">
      <c r="A122">
        <v>121</v>
      </c>
      <c r="B122" t="s">
        <v>702</v>
      </c>
      <c r="C122" t="s">
        <v>703</v>
      </c>
      <c r="D122" t="s">
        <v>132</v>
      </c>
      <c r="E122" t="s">
        <v>133</v>
      </c>
      <c r="F122" t="s">
        <v>704</v>
      </c>
      <c r="G122" t="s">
        <v>705</v>
      </c>
      <c r="H122" t="s">
        <v>136</v>
      </c>
      <c r="I122">
        <v>46</v>
      </c>
      <c r="J122" t="s">
        <v>706</v>
      </c>
      <c r="K122">
        <v>13996153100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2</v>
      </c>
      <c r="BB122">
        <v>1</v>
      </c>
      <c r="BC122">
        <v>2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94</v>
      </c>
    </row>
    <row r="123" spans="1:102" x14ac:dyDescent="0.25">
      <c r="A123">
        <v>122</v>
      </c>
      <c r="B123" t="s">
        <v>707</v>
      </c>
      <c r="C123" t="s">
        <v>708</v>
      </c>
      <c r="D123" t="s">
        <v>132</v>
      </c>
      <c r="E123" t="s">
        <v>133</v>
      </c>
      <c r="F123" t="s">
        <v>709</v>
      </c>
      <c r="G123" t="s">
        <v>710</v>
      </c>
      <c r="H123" t="s">
        <v>136</v>
      </c>
      <c r="I123">
        <v>42</v>
      </c>
      <c r="J123" t="s">
        <v>711</v>
      </c>
      <c r="K123">
        <v>19923015875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2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91</v>
      </c>
    </row>
    <row r="124" spans="1:102" x14ac:dyDescent="0.25">
      <c r="A124">
        <v>123</v>
      </c>
      <c r="B124" t="s">
        <v>712</v>
      </c>
      <c r="C124" t="s">
        <v>713</v>
      </c>
      <c r="D124" t="s">
        <v>132</v>
      </c>
      <c r="E124" t="s">
        <v>133</v>
      </c>
      <c r="F124" t="s">
        <v>714</v>
      </c>
      <c r="G124" t="s">
        <v>715</v>
      </c>
      <c r="H124" t="s">
        <v>136</v>
      </c>
      <c r="I124">
        <v>41</v>
      </c>
      <c r="J124" t="s">
        <v>716</v>
      </c>
      <c r="K124">
        <v>13637797761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2</v>
      </c>
      <c r="U124">
        <v>2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2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2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2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95</v>
      </c>
    </row>
    <row r="125" spans="1:102" x14ac:dyDescent="0.25">
      <c r="A125">
        <v>124</v>
      </c>
      <c r="B125" t="s">
        <v>717</v>
      </c>
      <c r="C125" t="s">
        <v>718</v>
      </c>
      <c r="D125" t="s">
        <v>132</v>
      </c>
      <c r="E125" t="s">
        <v>133</v>
      </c>
      <c r="F125" t="s">
        <v>719</v>
      </c>
      <c r="G125" t="s">
        <v>720</v>
      </c>
      <c r="H125" t="s">
        <v>136</v>
      </c>
      <c r="I125">
        <v>36</v>
      </c>
      <c r="J125" t="s">
        <v>721</v>
      </c>
      <c r="K125">
        <v>18723478866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1</v>
      </c>
      <c r="AY125">
        <v>2</v>
      </c>
      <c r="AZ125">
        <v>1</v>
      </c>
      <c r="BA125">
        <v>1</v>
      </c>
      <c r="BB125">
        <v>1</v>
      </c>
      <c r="BC125">
        <v>2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2</v>
      </c>
      <c r="BT125">
        <v>1</v>
      </c>
      <c r="BU125">
        <v>1</v>
      </c>
      <c r="BV125">
        <v>1</v>
      </c>
      <c r="BW125">
        <v>2</v>
      </c>
      <c r="BX125">
        <v>1</v>
      </c>
      <c r="BY125">
        <v>2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97</v>
      </c>
    </row>
    <row r="126" spans="1:102" x14ac:dyDescent="0.25">
      <c r="A126">
        <v>125</v>
      </c>
      <c r="B126" t="s">
        <v>722</v>
      </c>
      <c r="C126" t="s">
        <v>723</v>
      </c>
      <c r="D126" t="s">
        <v>132</v>
      </c>
      <c r="E126" t="s">
        <v>133</v>
      </c>
      <c r="F126" t="s">
        <v>724</v>
      </c>
      <c r="G126" t="s">
        <v>725</v>
      </c>
      <c r="H126" t="s">
        <v>136</v>
      </c>
      <c r="I126">
        <v>55</v>
      </c>
      <c r="J126" t="s">
        <v>726</v>
      </c>
      <c r="K126">
        <v>17782009381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90</v>
      </c>
    </row>
    <row r="127" spans="1:102" x14ac:dyDescent="0.25">
      <c r="A127">
        <v>126</v>
      </c>
      <c r="B127" t="s">
        <v>727</v>
      </c>
      <c r="C127" t="s">
        <v>728</v>
      </c>
      <c r="D127" t="s">
        <v>132</v>
      </c>
      <c r="E127" t="s">
        <v>133</v>
      </c>
      <c r="F127" t="s">
        <v>507</v>
      </c>
      <c r="G127" t="s">
        <v>729</v>
      </c>
      <c r="H127" t="s">
        <v>136</v>
      </c>
      <c r="I127">
        <v>45</v>
      </c>
      <c r="J127" t="s">
        <v>730</v>
      </c>
      <c r="K127">
        <v>15723367193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90</v>
      </c>
    </row>
    <row r="128" spans="1:102" x14ac:dyDescent="0.25">
      <c r="A128">
        <v>127</v>
      </c>
      <c r="B128" t="s">
        <v>731</v>
      </c>
      <c r="C128" t="s">
        <v>732</v>
      </c>
      <c r="D128" t="s">
        <v>132</v>
      </c>
      <c r="E128" t="s">
        <v>133</v>
      </c>
      <c r="F128" t="s">
        <v>733</v>
      </c>
      <c r="G128" t="s">
        <v>734</v>
      </c>
      <c r="H128" t="s">
        <v>136</v>
      </c>
      <c r="I128">
        <v>46</v>
      </c>
      <c r="J128" t="s">
        <v>735</v>
      </c>
      <c r="K128">
        <v>15086796553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90</v>
      </c>
    </row>
    <row r="129" spans="1:102" x14ac:dyDescent="0.25">
      <c r="A129">
        <v>128</v>
      </c>
      <c r="B129" t="s">
        <v>736</v>
      </c>
      <c r="C129" t="s">
        <v>737</v>
      </c>
      <c r="D129" t="s">
        <v>132</v>
      </c>
      <c r="E129" t="s">
        <v>133</v>
      </c>
      <c r="F129" t="s">
        <v>738</v>
      </c>
      <c r="G129" t="s">
        <v>739</v>
      </c>
      <c r="H129" t="s">
        <v>136</v>
      </c>
      <c r="I129">
        <v>33</v>
      </c>
      <c r="J129" t="s">
        <v>740</v>
      </c>
      <c r="K129">
        <v>13220333020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2</v>
      </c>
      <c r="AK129">
        <v>1</v>
      </c>
      <c r="AL129">
        <v>2</v>
      </c>
      <c r="AM129">
        <v>1</v>
      </c>
      <c r="AN129">
        <v>2</v>
      </c>
      <c r="AO129">
        <v>1</v>
      </c>
      <c r="AP129">
        <v>1</v>
      </c>
      <c r="AQ129">
        <v>1</v>
      </c>
      <c r="AR129">
        <v>1</v>
      </c>
      <c r="AS129">
        <v>2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2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95</v>
      </c>
    </row>
    <row r="130" spans="1:102" x14ac:dyDescent="0.25">
      <c r="A130">
        <v>129</v>
      </c>
      <c r="B130" t="s">
        <v>741</v>
      </c>
      <c r="C130" t="s">
        <v>742</v>
      </c>
      <c r="D130" t="s">
        <v>132</v>
      </c>
      <c r="E130" t="s">
        <v>133</v>
      </c>
      <c r="F130" t="s">
        <v>649</v>
      </c>
      <c r="G130" t="s">
        <v>743</v>
      </c>
      <c r="H130" t="s">
        <v>136</v>
      </c>
      <c r="I130">
        <v>39</v>
      </c>
      <c r="J130" t="s">
        <v>744</v>
      </c>
      <c r="K130">
        <v>18723468226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90</v>
      </c>
    </row>
    <row r="131" spans="1:102" x14ac:dyDescent="0.25">
      <c r="A131">
        <v>130</v>
      </c>
      <c r="B131" t="s">
        <v>745</v>
      </c>
      <c r="C131" t="s">
        <v>746</v>
      </c>
      <c r="D131" t="s">
        <v>132</v>
      </c>
      <c r="E131" t="s">
        <v>133</v>
      </c>
      <c r="F131" t="s">
        <v>747</v>
      </c>
      <c r="G131" t="s">
        <v>748</v>
      </c>
      <c r="H131" t="s">
        <v>136</v>
      </c>
      <c r="I131">
        <v>45</v>
      </c>
      <c r="J131" t="s">
        <v>749</v>
      </c>
      <c r="K131">
        <v>15696491007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2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2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92</v>
      </c>
    </row>
    <row r="132" spans="1:102" x14ac:dyDescent="0.25">
      <c r="A132">
        <v>131</v>
      </c>
      <c r="B132" t="s">
        <v>750</v>
      </c>
      <c r="C132" t="s">
        <v>751</v>
      </c>
      <c r="D132" t="s">
        <v>132</v>
      </c>
      <c r="E132" t="s">
        <v>133</v>
      </c>
      <c r="F132" t="s">
        <v>752</v>
      </c>
      <c r="G132" t="s">
        <v>753</v>
      </c>
      <c r="H132" t="s">
        <v>136</v>
      </c>
      <c r="I132">
        <v>48</v>
      </c>
      <c r="J132" t="s">
        <v>754</v>
      </c>
      <c r="K132">
        <v>13996160890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90</v>
      </c>
    </row>
    <row r="133" spans="1:102" x14ac:dyDescent="0.25">
      <c r="A133">
        <v>132</v>
      </c>
      <c r="B133" t="s">
        <v>755</v>
      </c>
      <c r="C133" t="s">
        <v>698</v>
      </c>
      <c r="D133" t="s">
        <v>132</v>
      </c>
      <c r="E133" t="s">
        <v>133</v>
      </c>
      <c r="F133" t="s">
        <v>756</v>
      </c>
      <c r="G133" t="s">
        <v>757</v>
      </c>
      <c r="H133" t="s">
        <v>136</v>
      </c>
      <c r="I133">
        <v>45</v>
      </c>
      <c r="J133" t="s">
        <v>758</v>
      </c>
      <c r="K133">
        <v>15802327740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90</v>
      </c>
    </row>
    <row r="134" spans="1:102" x14ac:dyDescent="0.25">
      <c r="A134">
        <v>133</v>
      </c>
      <c r="B134" t="s">
        <v>759</v>
      </c>
      <c r="C134" t="s">
        <v>760</v>
      </c>
      <c r="D134" t="s">
        <v>132</v>
      </c>
      <c r="E134" t="s">
        <v>133</v>
      </c>
      <c r="F134" t="s">
        <v>761</v>
      </c>
      <c r="G134" t="s">
        <v>762</v>
      </c>
      <c r="H134" t="s">
        <v>136</v>
      </c>
      <c r="I134">
        <v>49</v>
      </c>
      <c r="J134" t="s">
        <v>763</v>
      </c>
      <c r="K134">
        <v>17300242946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90</v>
      </c>
    </row>
    <row r="135" spans="1:102" x14ac:dyDescent="0.25">
      <c r="A135">
        <v>134</v>
      </c>
      <c r="B135" t="s">
        <v>764</v>
      </c>
      <c r="C135" t="s">
        <v>765</v>
      </c>
      <c r="D135" t="s">
        <v>132</v>
      </c>
      <c r="E135" t="s">
        <v>133</v>
      </c>
      <c r="F135" t="s">
        <v>766</v>
      </c>
      <c r="G135" t="s">
        <v>767</v>
      </c>
      <c r="H135" t="s">
        <v>136</v>
      </c>
      <c r="I135">
        <v>35</v>
      </c>
      <c r="J135" t="s">
        <v>768</v>
      </c>
      <c r="K135">
        <v>13110276056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3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92</v>
      </c>
    </row>
    <row r="136" spans="1:102" x14ac:dyDescent="0.25">
      <c r="A136">
        <v>135</v>
      </c>
      <c r="B136" t="s">
        <v>769</v>
      </c>
      <c r="C136" t="s">
        <v>770</v>
      </c>
      <c r="D136" t="s">
        <v>132</v>
      </c>
      <c r="E136" t="s">
        <v>133</v>
      </c>
      <c r="F136" t="s">
        <v>771</v>
      </c>
      <c r="G136" t="s">
        <v>772</v>
      </c>
      <c r="H136" t="s">
        <v>136</v>
      </c>
      <c r="I136">
        <v>57</v>
      </c>
      <c r="J136" t="s">
        <v>773</v>
      </c>
      <c r="K136">
        <v>13452953378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90</v>
      </c>
    </row>
    <row r="137" spans="1:102" x14ac:dyDescent="0.25">
      <c r="A137">
        <v>136</v>
      </c>
      <c r="B137" t="s">
        <v>774</v>
      </c>
      <c r="C137" t="s">
        <v>688</v>
      </c>
      <c r="D137" t="s">
        <v>132</v>
      </c>
      <c r="E137" t="s">
        <v>133</v>
      </c>
      <c r="F137" t="s">
        <v>775</v>
      </c>
      <c r="G137" t="s">
        <v>776</v>
      </c>
      <c r="H137" t="s">
        <v>136</v>
      </c>
      <c r="I137">
        <v>48</v>
      </c>
      <c r="J137" t="s">
        <v>777</v>
      </c>
      <c r="K137">
        <v>13648244480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2</v>
      </c>
      <c r="U137">
        <v>2</v>
      </c>
      <c r="V137">
        <v>2</v>
      </c>
      <c r="W137">
        <v>1</v>
      </c>
      <c r="X137">
        <v>1</v>
      </c>
      <c r="Y137">
        <v>2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2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95</v>
      </c>
    </row>
    <row r="138" spans="1:102" x14ac:dyDescent="0.25">
      <c r="A138">
        <v>137</v>
      </c>
      <c r="B138" t="s">
        <v>778</v>
      </c>
      <c r="C138" t="s">
        <v>779</v>
      </c>
      <c r="D138" t="s">
        <v>132</v>
      </c>
      <c r="E138" t="s">
        <v>133</v>
      </c>
      <c r="F138" t="s">
        <v>780</v>
      </c>
      <c r="G138" t="s">
        <v>781</v>
      </c>
      <c r="H138" t="s">
        <v>136</v>
      </c>
      <c r="I138">
        <v>26</v>
      </c>
      <c r="J138" t="s">
        <v>782</v>
      </c>
      <c r="K138">
        <v>15023783894</v>
      </c>
      <c r="L138">
        <v>2</v>
      </c>
      <c r="M138">
        <v>1</v>
      </c>
      <c r="N138">
        <v>2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2</v>
      </c>
      <c r="U138">
        <v>3</v>
      </c>
      <c r="V138">
        <v>2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2</v>
      </c>
      <c r="AP138">
        <v>1</v>
      </c>
      <c r="AQ138">
        <v>1</v>
      </c>
      <c r="AR138">
        <v>1</v>
      </c>
      <c r="AS138">
        <v>2</v>
      </c>
      <c r="AT138">
        <v>1</v>
      </c>
      <c r="AU138">
        <v>2</v>
      </c>
      <c r="AV138">
        <v>1</v>
      </c>
      <c r="AW138">
        <v>2</v>
      </c>
      <c r="AX138">
        <v>1</v>
      </c>
      <c r="AY138">
        <v>1</v>
      </c>
      <c r="AZ138">
        <v>2</v>
      </c>
      <c r="BA138">
        <v>1</v>
      </c>
      <c r="BB138">
        <v>1</v>
      </c>
      <c r="BC138">
        <v>1</v>
      </c>
      <c r="BD138">
        <v>2</v>
      </c>
      <c r="BE138">
        <v>1</v>
      </c>
      <c r="BF138">
        <v>1</v>
      </c>
      <c r="BG138">
        <v>1</v>
      </c>
      <c r="BH138">
        <v>1</v>
      </c>
      <c r="BI138">
        <v>2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2</v>
      </c>
      <c r="BQ138">
        <v>1</v>
      </c>
      <c r="BR138">
        <v>1</v>
      </c>
      <c r="BS138">
        <v>2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106</v>
      </c>
    </row>
    <row r="139" spans="1:102" x14ac:dyDescent="0.25">
      <c r="A139">
        <v>138</v>
      </c>
      <c r="B139" t="s">
        <v>783</v>
      </c>
      <c r="C139" t="s">
        <v>784</v>
      </c>
      <c r="D139" t="s">
        <v>132</v>
      </c>
      <c r="E139" t="s">
        <v>133</v>
      </c>
      <c r="F139" t="s">
        <v>785</v>
      </c>
      <c r="G139" t="s">
        <v>786</v>
      </c>
      <c r="H139" t="s">
        <v>136</v>
      </c>
      <c r="I139">
        <v>39</v>
      </c>
      <c r="J139" t="s">
        <v>787</v>
      </c>
      <c r="K139">
        <v>15696009610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2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2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1</v>
      </c>
      <c r="AY139">
        <v>1</v>
      </c>
      <c r="AZ139">
        <v>1</v>
      </c>
      <c r="BA139">
        <v>2</v>
      </c>
      <c r="BB139">
        <v>1</v>
      </c>
      <c r="BC139">
        <v>1</v>
      </c>
      <c r="BD139">
        <v>2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2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2</v>
      </c>
      <c r="BX139">
        <v>1</v>
      </c>
      <c r="BY139">
        <v>2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99</v>
      </c>
    </row>
    <row r="140" spans="1:102" x14ac:dyDescent="0.25">
      <c r="A140">
        <v>139</v>
      </c>
      <c r="B140" t="s">
        <v>788</v>
      </c>
      <c r="C140" t="s">
        <v>698</v>
      </c>
      <c r="D140" t="s">
        <v>132</v>
      </c>
      <c r="E140" t="s">
        <v>133</v>
      </c>
      <c r="F140" t="s">
        <v>789</v>
      </c>
      <c r="G140" t="s">
        <v>790</v>
      </c>
      <c r="H140" t="s">
        <v>136</v>
      </c>
      <c r="I140">
        <v>44</v>
      </c>
      <c r="J140" t="s">
        <v>791</v>
      </c>
      <c r="K140">
        <v>15320761979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90</v>
      </c>
    </row>
    <row r="141" spans="1:102" x14ac:dyDescent="0.25">
      <c r="A141">
        <v>140</v>
      </c>
      <c r="B141" t="s">
        <v>792</v>
      </c>
      <c r="C141" t="s">
        <v>793</v>
      </c>
      <c r="D141" t="s">
        <v>132</v>
      </c>
      <c r="E141" t="s">
        <v>133</v>
      </c>
      <c r="F141" t="s">
        <v>794</v>
      </c>
      <c r="G141" t="s">
        <v>795</v>
      </c>
      <c r="H141" t="s">
        <v>136</v>
      </c>
      <c r="I141">
        <v>30</v>
      </c>
      <c r="J141" t="s">
        <v>796</v>
      </c>
      <c r="K141">
        <v>19923268399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2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2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2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2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2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95</v>
      </c>
    </row>
    <row r="142" spans="1:102" x14ac:dyDescent="0.25">
      <c r="A142">
        <v>141</v>
      </c>
      <c r="B142" t="s">
        <v>797</v>
      </c>
      <c r="C142" t="s">
        <v>798</v>
      </c>
      <c r="D142" t="s">
        <v>132</v>
      </c>
      <c r="E142" t="s">
        <v>133</v>
      </c>
      <c r="F142" t="s">
        <v>799</v>
      </c>
      <c r="G142" t="s">
        <v>800</v>
      </c>
      <c r="H142" t="s">
        <v>136</v>
      </c>
      <c r="I142">
        <v>53</v>
      </c>
      <c r="J142" t="s">
        <v>801</v>
      </c>
      <c r="K142">
        <v>13527469911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90</v>
      </c>
    </row>
    <row r="143" spans="1:102" x14ac:dyDescent="0.25">
      <c r="A143">
        <v>142</v>
      </c>
      <c r="B143" t="s">
        <v>802</v>
      </c>
      <c r="C143" t="s">
        <v>803</v>
      </c>
      <c r="D143" t="s">
        <v>132</v>
      </c>
      <c r="E143" t="s">
        <v>133</v>
      </c>
      <c r="F143" t="s">
        <v>804</v>
      </c>
      <c r="G143" t="s">
        <v>805</v>
      </c>
      <c r="H143" t="s">
        <v>136</v>
      </c>
      <c r="I143">
        <v>47</v>
      </c>
      <c r="J143" t="s">
        <v>806</v>
      </c>
      <c r="K143">
        <v>18725989473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2</v>
      </c>
      <c r="R143">
        <v>1</v>
      </c>
      <c r="S143">
        <v>2</v>
      </c>
      <c r="T143">
        <v>2</v>
      </c>
      <c r="U143">
        <v>1</v>
      </c>
      <c r="V143">
        <v>3</v>
      </c>
      <c r="W143">
        <v>2</v>
      </c>
      <c r="X143">
        <v>1</v>
      </c>
      <c r="Y143">
        <v>2</v>
      </c>
      <c r="Z143">
        <v>1</v>
      </c>
      <c r="AA143">
        <v>1</v>
      </c>
      <c r="AB143">
        <v>1</v>
      </c>
      <c r="AC143">
        <v>2</v>
      </c>
      <c r="AD143">
        <v>1</v>
      </c>
      <c r="AE143">
        <v>2</v>
      </c>
      <c r="AF143">
        <v>3</v>
      </c>
      <c r="AG143">
        <v>1</v>
      </c>
      <c r="AH143">
        <v>2</v>
      </c>
      <c r="AI143">
        <v>2</v>
      </c>
      <c r="AJ143">
        <v>1</v>
      </c>
      <c r="AK143">
        <v>2</v>
      </c>
      <c r="AL143">
        <v>1</v>
      </c>
      <c r="AM143">
        <v>2</v>
      </c>
      <c r="AN143">
        <v>2</v>
      </c>
      <c r="AO143">
        <v>2</v>
      </c>
      <c r="AP143">
        <v>1</v>
      </c>
      <c r="AQ143">
        <v>2</v>
      </c>
      <c r="AR143">
        <v>1</v>
      </c>
      <c r="AS143">
        <v>2</v>
      </c>
      <c r="AT143">
        <v>2</v>
      </c>
      <c r="AU143">
        <v>2</v>
      </c>
      <c r="AV143">
        <v>1</v>
      </c>
      <c r="AW143">
        <v>2</v>
      </c>
      <c r="AX143">
        <v>1</v>
      </c>
      <c r="AY143">
        <v>1</v>
      </c>
      <c r="AZ143">
        <v>2</v>
      </c>
      <c r="BA143">
        <v>2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2</v>
      </c>
      <c r="BJ143">
        <v>1</v>
      </c>
      <c r="BK143">
        <v>2</v>
      </c>
      <c r="BL143">
        <v>1</v>
      </c>
      <c r="BM143">
        <v>2</v>
      </c>
      <c r="BN143">
        <v>1</v>
      </c>
      <c r="BO143">
        <v>1</v>
      </c>
      <c r="BP143">
        <v>2</v>
      </c>
      <c r="BQ143">
        <v>1</v>
      </c>
      <c r="BR143">
        <v>2</v>
      </c>
      <c r="BS143">
        <v>1</v>
      </c>
      <c r="BT143">
        <v>2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2</v>
      </c>
      <c r="CB143">
        <v>1</v>
      </c>
      <c r="CC143">
        <v>1</v>
      </c>
      <c r="CD143">
        <v>3</v>
      </c>
      <c r="CE143">
        <v>2</v>
      </c>
      <c r="CF143">
        <v>1</v>
      </c>
      <c r="CG143">
        <v>3</v>
      </c>
      <c r="CH143">
        <v>1</v>
      </c>
      <c r="CI143">
        <v>2</v>
      </c>
      <c r="CJ143">
        <v>1</v>
      </c>
      <c r="CK143">
        <v>1</v>
      </c>
      <c r="CL143">
        <v>2</v>
      </c>
      <c r="CM143">
        <v>1</v>
      </c>
      <c r="CN143">
        <v>1</v>
      </c>
      <c r="CO143">
        <v>1</v>
      </c>
      <c r="CP143">
        <v>2</v>
      </c>
      <c r="CQ143">
        <v>2</v>
      </c>
      <c r="CR143">
        <v>3</v>
      </c>
      <c r="CS143">
        <v>2</v>
      </c>
      <c r="CT143">
        <v>1</v>
      </c>
      <c r="CU143">
        <v>1</v>
      </c>
      <c r="CV143">
        <v>1</v>
      </c>
      <c r="CW143">
        <v>1</v>
      </c>
      <c r="CX143">
        <v>133</v>
      </c>
    </row>
    <row r="144" spans="1:102" x14ac:dyDescent="0.25">
      <c r="A144">
        <v>143</v>
      </c>
      <c r="B144" t="s">
        <v>807</v>
      </c>
      <c r="C144" t="s">
        <v>808</v>
      </c>
      <c r="D144" t="s">
        <v>132</v>
      </c>
      <c r="E144" t="s">
        <v>133</v>
      </c>
      <c r="F144" t="s">
        <v>809</v>
      </c>
      <c r="G144" t="s">
        <v>810</v>
      </c>
      <c r="H144" t="s">
        <v>136</v>
      </c>
      <c r="I144">
        <v>49</v>
      </c>
      <c r="J144" t="s">
        <v>811</v>
      </c>
      <c r="K144">
        <v>18323104478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2</v>
      </c>
      <c r="T144">
        <v>2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2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2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2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95</v>
      </c>
    </row>
    <row r="145" spans="1:102" x14ac:dyDescent="0.25">
      <c r="A145">
        <v>144</v>
      </c>
      <c r="B145" t="s">
        <v>812</v>
      </c>
      <c r="C145" t="s">
        <v>462</v>
      </c>
      <c r="D145" t="s">
        <v>132</v>
      </c>
      <c r="E145" t="s">
        <v>133</v>
      </c>
      <c r="F145" t="s">
        <v>813</v>
      </c>
      <c r="G145" t="s">
        <v>814</v>
      </c>
      <c r="H145" t="s">
        <v>102</v>
      </c>
      <c r="I145">
        <v>46</v>
      </c>
      <c r="J145" t="s">
        <v>815</v>
      </c>
      <c r="K145">
        <v>13618395709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90</v>
      </c>
    </row>
    <row r="146" spans="1:102" x14ac:dyDescent="0.25">
      <c r="A146">
        <v>145</v>
      </c>
      <c r="B146" t="s">
        <v>816</v>
      </c>
      <c r="C146" t="s">
        <v>817</v>
      </c>
      <c r="D146" t="s">
        <v>132</v>
      </c>
      <c r="E146" t="s">
        <v>133</v>
      </c>
      <c r="F146" t="s">
        <v>818</v>
      </c>
      <c r="G146" t="s">
        <v>819</v>
      </c>
      <c r="H146" t="s">
        <v>136</v>
      </c>
      <c r="I146">
        <v>48</v>
      </c>
      <c r="J146" t="s">
        <v>820</v>
      </c>
      <c r="K146">
        <v>13883301276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2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2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2</v>
      </c>
      <c r="AZ146">
        <v>1</v>
      </c>
      <c r="BA146">
        <v>2</v>
      </c>
      <c r="BB146">
        <v>1</v>
      </c>
      <c r="BC146">
        <v>1</v>
      </c>
      <c r="BD146">
        <v>2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2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97</v>
      </c>
    </row>
    <row r="147" spans="1:102" x14ac:dyDescent="0.25">
      <c r="A147">
        <v>146</v>
      </c>
      <c r="B147" t="s">
        <v>821</v>
      </c>
      <c r="C147" t="s">
        <v>822</v>
      </c>
      <c r="D147" t="s">
        <v>132</v>
      </c>
      <c r="E147" t="s">
        <v>133</v>
      </c>
      <c r="F147" t="s">
        <v>823</v>
      </c>
      <c r="G147" t="s">
        <v>824</v>
      </c>
      <c r="H147" t="s">
        <v>136</v>
      </c>
      <c r="I147">
        <v>48</v>
      </c>
      <c r="J147" t="s">
        <v>825</v>
      </c>
      <c r="K147">
        <v>13436171376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90</v>
      </c>
    </row>
    <row r="148" spans="1:102" x14ac:dyDescent="0.25">
      <c r="A148">
        <v>147</v>
      </c>
      <c r="B148" t="s">
        <v>826</v>
      </c>
      <c r="C148" t="s">
        <v>827</v>
      </c>
      <c r="D148" t="s">
        <v>132</v>
      </c>
      <c r="E148" t="s">
        <v>133</v>
      </c>
      <c r="F148" t="s">
        <v>828</v>
      </c>
      <c r="G148" t="s">
        <v>829</v>
      </c>
      <c r="H148" t="s">
        <v>136</v>
      </c>
      <c r="I148">
        <v>47</v>
      </c>
      <c r="J148" t="s">
        <v>830</v>
      </c>
      <c r="K148">
        <v>13996074002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90</v>
      </c>
    </row>
    <row r="149" spans="1:102" x14ac:dyDescent="0.25">
      <c r="A149">
        <v>148</v>
      </c>
      <c r="B149" t="s">
        <v>831</v>
      </c>
      <c r="C149" t="s">
        <v>398</v>
      </c>
      <c r="D149" t="s">
        <v>132</v>
      </c>
      <c r="E149" t="s">
        <v>133</v>
      </c>
      <c r="F149" t="s">
        <v>832</v>
      </c>
      <c r="G149" t="s">
        <v>833</v>
      </c>
      <c r="H149" t="s">
        <v>136</v>
      </c>
      <c r="I149">
        <v>57</v>
      </c>
      <c r="J149" t="s">
        <v>834</v>
      </c>
      <c r="K149">
        <v>15923222101</v>
      </c>
      <c r="L149">
        <v>1</v>
      </c>
      <c r="M149">
        <v>1</v>
      </c>
      <c r="N149">
        <v>1</v>
      </c>
      <c r="O149">
        <v>1</v>
      </c>
      <c r="P149">
        <v>2</v>
      </c>
      <c r="Q149">
        <v>2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93</v>
      </c>
    </row>
    <row r="150" spans="1:102" x14ac:dyDescent="0.25">
      <c r="A150">
        <v>149</v>
      </c>
      <c r="B150" t="s">
        <v>835</v>
      </c>
      <c r="C150" t="s">
        <v>678</v>
      </c>
      <c r="D150" t="s">
        <v>132</v>
      </c>
      <c r="E150" t="s">
        <v>133</v>
      </c>
      <c r="F150" t="s">
        <v>836</v>
      </c>
      <c r="G150" t="s">
        <v>837</v>
      </c>
      <c r="H150" t="s">
        <v>136</v>
      </c>
      <c r="I150">
        <v>52</v>
      </c>
      <c r="J150" t="s">
        <v>838</v>
      </c>
      <c r="K150">
        <v>18996331256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2</v>
      </c>
      <c r="U150">
        <v>2</v>
      </c>
      <c r="V150">
        <v>2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2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2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4</v>
      </c>
      <c r="BD150">
        <v>2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3</v>
      </c>
      <c r="BX150">
        <v>1</v>
      </c>
      <c r="BY150">
        <v>4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2</v>
      </c>
      <c r="CG150">
        <v>2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2</v>
      </c>
      <c r="CT150">
        <v>1</v>
      </c>
      <c r="CU150">
        <v>1</v>
      </c>
      <c r="CV150">
        <v>1</v>
      </c>
      <c r="CW150">
        <v>1</v>
      </c>
      <c r="CX150">
        <v>108</v>
      </c>
    </row>
    <row r="151" spans="1:102" x14ac:dyDescent="0.25">
      <c r="A151">
        <v>150</v>
      </c>
      <c r="B151" t="s">
        <v>839</v>
      </c>
      <c r="C151" t="s">
        <v>840</v>
      </c>
      <c r="D151" t="s">
        <v>132</v>
      </c>
      <c r="E151" t="s">
        <v>133</v>
      </c>
      <c r="F151" t="s">
        <v>841</v>
      </c>
      <c r="G151" t="s">
        <v>842</v>
      </c>
      <c r="H151" t="s">
        <v>136</v>
      </c>
      <c r="I151">
        <v>50</v>
      </c>
      <c r="J151" t="s">
        <v>843</v>
      </c>
      <c r="K151">
        <v>18324142988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90</v>
      </c>
    </row>
    <row r="152" spans="1:102" x14ac:dyDescent="0.25">
      <c r="A152">
        <v>151</v>
      </c>
      <c r="B152" t="s">
        <v>844</v>
      </c>
      <c r="C152" t="s">
        <v>845</v>
      </c>
      <c r="D152" t="s">
        <v>132</v>
      </c>
      <c r="E152" t="s">
        <v>133</v>
      </c>
      <c r="F152" t="s">
        <v>846</v>
      </c>
      <c r="G152" t="s">
        <v>847</v>
      </c>
      <c r="H152" t="s">
        <v>136</v>
      </c>
      <c r="I152">
        <v>51</v>
      </c>
      <c r="J152" t="s">
        <v>848</v>
      </c>
      <c r="K152">
        <v>13206187313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2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2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2</v>
      </c>
      <c r="BT152">
        <v>1</v>
      </c>
      <c r="BU152">
        <v>1</v>
      </c>
      <c r="BV152">
        <v>1</v>
      </c>
      <c r="BW152">
        <v>2</v>
      </c>
      <c r="BX152">
        <v>1</v>
      </c>
      <c r="BY152">
        <v>2</v>
      </c>
      <c r="BZ152">
        <v>1</v>
      </c>
      <c r="CA152">
        <v>1</v>
      </c>
      <c r="CB152">
        <v>1</v>
      </c>
      <c r="CC152">
        <v>1</v>
      </c>
      <c r="CD152">
        <v>2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3</v>
      </c>
      <c r="CS152">
        <v>2</v>
      </c>
      <c r="CT152">
        <v>1</v>
      </c>
      <c r="CU152">
        <v>1</v>
      </c>
      <c r="CV152">
        <v>1</v>
      </c>
      <c r="CW152">
        <v>1</v>
      </c>
      <c r="CX152">
        <v>99</v>
      </c>
    </row>
    <row r="153" spans="1:102" x14ac:dyDescent="0.25">
      <c r="A153">
        <v>152</v>
      </c>
      <c r="B153" t="s">
        <v>849</v>
      </c>
      <c r="C153" t="s">
        <v>850</v>
      </c>
      <c r="D153" t="s">
        <v>132</v>
      </c>
      <c r="E153" t="s">
        <v>133</v>
      </c>
      <c r="F153" t="s">
        <v>851</v>
      </c>
      <c r="G153" t="s">
        <v>852</v>
      </c>
      <c r="H153" t="s">
        <v>136</v>
      </c>
      <c r="I153">
        <v>40</v>
      </c>
      <c r="J153" t="s">
        <v>853</v>
      </c>
      <c r="K153">
        <v>13350357561</v>
      </c>
      <c r="L153">
        <v>1</v>
      </c>
      <c r="M153">
        <v>1</v>
      </c>
      <c r="N153">
        <v>1</v>
      </c>
      <c r="O153">
        <v>2</v>
      </c>
      <c r="P153">
        <v>2</v>
      </c>
      <c r="Q153">
        <v>1</v>
      </c>
      <c r="R153">
        <v>1</v>
      </c>
      <c r="S153">
        <v>1</v>
      </c>
      <c r="T153">
        <v>4</v>
      </c>
      <c r="U153">
        <v>2</v>
      </c>
      <c r="V153">
        <v>2</v>
      </c>
      <c r="W153">
        <v>1</v>
      </c>
      <c r="X153">
        <v>2</v>
      </c>
      <c r="Y153">
        <v>3</v>
      </c>
      <c r="Z153">
        <v>2</v>
      </c>
      <c r="AA153">
        <v>1</v>
      </c>
      <c r="AB153">
        <v>2</v>
      </c>
      <c r="AC153">
        <v>2</v>
      </c>
      <c r="AD153">
        <v>1</v>
      </c>
      <c r="AE153">
        <v>2</v>
      </c>
      <c r="AF153">
        <v>1</v>
      </c>
      <c r="AG153">
        <v>1</v>
      </c>
      <c r="AH153">
        <v>1</v>
      </c>
      <c r="AI153">
        <v>1</v>
      </c>
      <c r="AJ153">
        <v>2</v>
      </c>
      <c r="AK153">
        <v>1</v>
      </c>
      <c r="AL153">
        <v>4</v>
      </c>
      <c r="AM153">
        <v>2</v>
      </c>
      <c r="AN153">
        <v>1</v>
      </c>
      <c r="AO153">
        <v>1</v>
      </c>
      <c r="AP153">
        <v>2</v>
      </c>
      <c r="AQ153">
        <v>2</v>
      </c>
      <c r="AR153">
        <v>2</v>
      </c>
      <c r="AS153">
        <v>1</v>
      </c>
      <c r="AT153">
        <v>1</v>
      </c>
      <c r="AU153">
        <v>2</v>
      </c>
      <c r="AV153">
        <v>2</v>
      </c>
      <c r="AW153">
        <v>2</v>
      </c>
      <c r="AX153">
        <v>2</v>
      </c>
      <c r="AY153">
        <v>2</v>
      </c>
      <c r="AZ153">
        <v>2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2</v>
      </c>
      <c r="BG153">
        <v>1</v>
      </c>
      <c r="BH153">
        <v>1</v>
      </c>
      <c r="BI153">
        <v>1</v>
      </c>
      <c r="BJ153">
        <v>2</v>
      </c>
      <c r="BK153">
        <v>2</v>
      </c>
      <c r="BL153">
        <v>1</v>
      </c>
      <c r="BM153">
        <v>1</v>
      </c>
      <c r="BN153">
        <v>4</v>
      </c>
      <c r="BO153">
        <v>4</v>
      </c>
      <c r="BP153">
        <v>4</v>
      </c>
      <c r="BQ153">
        <v>4</v>
      </c>
      <c r="BR153">
        <v>1</v>
      </c>
      <c r="BS153">
        <v>5</v>
      </c>
      <c r="BT153">
        <v>2</v>
      </c>
      <c r="BU153">
        <v>2</v>
      </c>
      <c r="BV153">
        <v>4</v>
      </c>
      <c r="BW153">
        <v>4</v>
      </c>
      <c r="BX153">
        <v>2</v>
      </c>
      <c r="BY153">
        <v>4</v>
      </c>
      <c r="BZ153">
        <v>3</v>
      </c>
      <c r="CA153">
        <v>3</v>
      </c>
      <c r="CB153">
        <v>3</v>
      </c>
      <c r="CC153">
        <v>2</v>
      </c>
      <c r="CD153">
        <v>4</v>
      </c>
      <c r="CE153">
        <v>3</v>
      </c>
      <c r="CF153">
        <v>2</v>
      </c>
      <c r="CG153">
        <v>1</v>
      </c>
      <c r="CH153">
        <v>2</v>
      </c>
      <c r="CI153">
        <v>2</v>
      </c>
      <c r="CJ153">
        <v>2</v>
      </c>
      <c r="CK153">
        <v>2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2</v>
      </c>
      <c r="CS153">
        <v>2</v>
      </c>
      <c r="CT153">
        <v>4</v>
      </c>
      <c r="CU153">
        <v>3</v>
      </c>
      <c r="CV153">
        <v>1</v>
      </c>
      <c r="CW153">
        <v>5</v>
      </c>
      <c r="CX153">
        <v>192</v>
      </c>
    </row>
    <row r="154" spans="1:102" x14ac:dyDescent="0.25">
      <c r="A154">
        <v>153</v>
      </c>
      <c r="B154" t="s">
        <v>854</v>
      </c>
      <c r="C154" t="s">
        <v>855</v>
      </c>
      <c r="D154" t="s">
        <v>132</v>
      </c>
      <c r="E154" t="s">
        <v>133</v>
      </c>
      <c r="F154" t="s">
        <v>856</v>
      </c>
      <c r="G154" t="s">
        <v>857</v>
      </c>
      <c r="H154" t="s">
        <v>136</v>
      </c>
      <c r="I154">
        <v>36</v>
      </c>
      <c r="J154" t="s">
        <v>858</v>
      </c>
      <c r="K154">
        <v>18716818856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90</v>
      </c>
    </row>
    <row r="155" spans="1:102" x14ac:dyDescent="0.25">
      <c r="A155">
        <v>154</v>
      </c>
      <c r="B155" t="s">
        <v>859</v>
      </c>
      <c r="C155" t="s">
        <v>860</v>
      </c>
      <c r="D155" t="s">
        <v>132</v>
      </c>
      <c r="E155" t="s">
        <v>133</v>
      </c>
      <c r="F155" t="s">
        <v>861</v>
      </c>
      <c r="G155" t="s">
        <v>862</v>
      </c>
      <c r="H155" t="s">
        <v>136</v>
      </c>
      <c r="I155">
        <v>47</v>
      </c>
      <c r="J155" t="s">
        <v>863</v>
      </c>
      <c r="K155">
        <v>15823600727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90</v>
      </c>
    </row>
    <row r="156" spans="1:102" x14ac:dyDescent="0.25">
      <c r="A156">
        <v>155</v>
      </c>
      <c r="B156" t="s">
        <v>864</v>
      </c>
      <c r="C156" t="s">
        <v>241</v>
      </c>
      <c r="D156" t="s">
        <v>132</v>
      </c>
      <c r="E156" t="s">
        <v>133</v>
      </c>
      <c r="F156" t="s">
        <v>865</v>
      </c>
      <c r="G156" t="s">
        <v>866</v>
      </c>
      <c r="H156" t="s">
        <v>136</v>
      </c>
      <c r="I156">
        <v>37</v>
      </c>
      <c r="J156" t="s">
        <v>867</v>
      </c>
      <c r="K156">
        <v>15922502944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2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91</v>
      </c>
    </row>
    <row r="157" spans="1:102" x14ac:dyDescent="0.25">
      <c r="A157">
        <v>156</v>
      </c>
      <c r="B157" t="s">
        <v>868</v>
      </c>
      <c r="C157" t="s">
        <v>869</v>
      </c>
      <c r="D157" t="s">
        <v>132</v>
      </c>
      <c r="E157" t="s">
        <v>133</v>
      </c>
      <c r="F157" t="s">
        <v>870</v>
      </c>
      <c r="G157" t="s">
        <v>871</v>
      </c>
      <c r="H157" t="s">
        <v>136</v>
      </c>
      <c r="I157">
        <v>43</v>
      </c>
      <c r="J157" t="s">
        <v>872</v>
      </c>
      <c r="K157">
        <v>15823077392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2</v>
      </c>
      <c r="AL157">
        <v>2</v>
      </c>
      <c r="AM157">
        <v>1</v>
      </c>
      <c r="AN157">
        <v>1</v>
      </c>
      <c r="AO157">
        <v>1</v>
      </c>
      <c r="AP157">
        <v>2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2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2</v>
      </c>
      <c r="CS157">
        <v>2</v>
      </c>
      <c r="CT157">
        <v>1</v>
      </c>
      <c r="CU157">
        <v>1</v>
      </c>
      <c r="CV157">
        <v>1</v>
      </c>
      <c r="CW157">
        <v>1</v>
      </c>
      <c r="CX157">
        <v>96</v>
      </c>
    </row>
    <row r="158" spans="1:102" x14ac:dyDescent="0.25">
      <c r="A158">
        <v>157</v>
      </c>
      <c r="B158" t="s">
        <v>873</v>
      </c>
      <c r="C158" t="s">
        <v>874</v>
      </c>
      <c r="D158" t="s">
        <v>132</v>
      </c>
      <c r="E158" t="s">
        <v>133</v>
      </c>
      <c r="F158" t="s">
        <v>875</v>
      </c>
      <c r="G158" t="s">
        <v>876</v>
      </c>
      <c r="H158" t="s">
        <v>136</v>
      </c>
      <c r="I158">
        <v>47</v>
      </c>
      <c r="J158" t="s">
        <v>877</v>
      </c>
      <c r="K158">
        <v>13983056012</v>
      </c>
      <c r="L158">
        <v>2</v>
      </c>
      <c r="M158">
        <v>1</v>
      </c>
      <c r="N158">
        <v>1</v>
      </c>
      <c r="O158">
        <v>2</v>
      </c>
      <c r="P158">
        <v>2</v>
      </c>
      <c r="Q158">
        <v>2</v>
      </c>
      <c r="R158">
        <v>1</v>
      </c>
      <c r="S158">
        <v>2</v>
      </c>
      <c r="T158">
        <v>2</v>
      </c>
      <c r="U158">
        <v>1</v>
      </c>
      <c r="V158">
        <v>2</v>
      </c>
      <c r="W158">
        <v>1</v>
      </c>
      <c r="X158">
        <v>1</v>
      </c>
      <c r="Y158">
        <v>2</v>
      </c>
      <c r="Z158">
        <v>1</v>
      </c>
      <c r="AA158">
        <v>1</v>
      </c>
      <c r="AB158">
        <v>1</v>
      </c>
      <c r="AC158">
        <v>2</v>
      </c>
      <c r="AD158">
        <v>2</v>
      </c>
      <c r="AE158">
        <v>1</v>
      </c>
      <c r="AF158">
        <v>1</v>
      </c>
      <c r="AG158">
        <v>1</v>
      </c>
      <c r="AH158">
        <v>1</v>
      </c>
      <c r="AI158">
        <v>2</v>
      </c>
      <c r="AJ158">
        <v>1</v>
      </c>
      <c r="AK158">
        <v>1</v>
      </c>
      <c r="AL158">
        <v>2</v>
      </c>
      <c r="AM158">
        <v>2</v>
      </c>
      <c r="AN158">
        <v>1</v>
      </c>
      <c r="AO158">
        <v>2</v>
      </c>
      <c r="AP158">
        <v>1</v>
      </c>
      <c r="AQ158">
        <v>2</v>
      </c>
      <c r="AR158">
        <v>1</v>
      </c>
      <c r="AS158">
        <v>1</v>
      </c>
      <c r="AT158">
        <v>2</v>
      </c>
      <c r="AU158">
        <v>2</v>
      </c>
      <c r="AV158">
        <v>2</v>
      </c>
      <c r="AW158">
        <v>1</v>
      </c>
      <c r="AX158">
        <v>1</v>
      </c>
      <c r="AY158">
        <v>2</v>
      </c>
      <c r="AZ158">
        <v>2</v>
      </c>
      <c r="BA158">
        <v>2</v>
      </c>
      <c r="BB158">
        <v>1</v>
      </c>
      <c r="BC158">
        <v>3</v>
      </c>
      <c r="BD158">
        <v>2</v>
      </c>
      <c r="BE158">
        <v>2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1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1</v>
      </c>
      <c r="BR158">
        <v>1</v>
      </c>
      <c r="BS158">
        <v>1</v>
      </c>
      <c r="BT158">
        <v>1</v>
      </c>
      <c r="BU158">
        <v>2</v>
      </c>
      <c r="BV158">
        <v>1</v>
      </c>
      <c r="BW158">
        <v>1</v>
      </c>
      <c r="BX158">
        <v>1</v>
      </c>
      <c r="BY158">
        <v>3</v>
      </c>
      <c r="BZ158">
        <v>1</v>
      </c>
      <c r="CA158">
        <v>2</v>
      </c>
      <c r="CB158">
        <v>2</v>
      </c>
      <c r="CC158">
        <v>1</v>
      </c>
      <c r="CD158">
        <v>2</v>
      </c>
      <c r="CE158">
        <v>1</v>
      </c>
      <c r="CF158">
        <v>1</v>
      </c>
      <c r="CG158">
        <v>2</v>
      </c>
      <c r="CH158">
        <v>1</v>
      </c>
      <c r="CI158">
        <v>2</v>
      </c>
      <c r="CJ158">
        <v>1</v>
      </c>
      <c r="CK158">
        <v>1</v>
      </c>
      <c r="CL158">
        <v>2</v>
      </c>
      <c r="CM158">
        <v>1</v>
      </c>
      <c r="CN158">
        <v>2</v>
      </c>
      <c r="CO158">
        <v>1</v>
      </c>
      <c r="CP158">
        <v>1</v>
      </c>
      <c r="CQ158">
        <v>2</v>
      </c>
      <c r="CR158">
        <v>2</v>
      </c>
      <c r="CS158">
        <v>2</v>
      </c>
      <c r="CT158">
        <v>2</v>
      </c>
      <c r="CU158">
        <v>2</v>
      </c>
      <c r="CV158">
        <v>1</v>
      </c>
      <c r="CW158">
        <v>1</v>
      </c>
      <c r="CX158">
        <v>136</v>
      </c>
    </row>
    <row r="159" spans="1:102" x14ac:dyDescent="0.25">
      <c r="A159">
        <v>158</v>
      </c>
      <c r="B159" t="s">
        <v>878</v>
      </c>
      <c r="C159" t="s">
        <v>879</v>
      </c>
      <c r="D159" t="s">
        <v>132</v>
      </c>
      <c r="E159" t="s">
        <v>133</v>
      </c>
      <c r="F159" t="s">
        <v>880</v>
      </c>
      <c r="G159" t="s">
        <v>881</v>
      </c>
      <c r="H159" t="s">
        <v>136</v>
      </c>
      <c r="I159">
        <v>47</v>
      </c>
      <c r="J159" t="s">
        <v>882</v>
      </c>
      <c r="K159">
        <v>13594315088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90</v>
      </c>
    </row>
    <row r="160" spans="1:102" x14ac:dyDescent="0.25">
      <c r="A160">
        <v>159</v>
      </c>
      <c r="B160" t="s">
        <v>883</v>
      </c>
      <c r="C160" t="s">
        <v>884</v>
      </c>
      <c r="D160" t="s">
        <v>132</v>
      </c>
      <c r="E160" t="s">
        <v>133</v>
      </c>
      <c r="F160" t="s">
        <v>885</v>
      </c>
      <c r="G160" t="s">
        <v>886</v>
      </c>
      <c r="H160" t="s">
        <v>136</v>
      </c>
      <c r="I160">
        <v>49</v>
      </c>
      <c r="J160" t="s">
        <v>887</v>
      </c>
      <c r="K160">
        <v>13452566110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90</v>
      </c>
    </row>
    <row r="161" spans="1:102" x14ac:dyDescent="0.25">
      <c r="A161">
        <v>160</v>
      </c>
      <c r="B161" t="s">
        <v>888</v>
      </c>
      <c r="C161" t="s">
        <v>889</v>
      </c>
      <c r="D161" t="s">
        <v>132</v>
      </c>
      <c r="E161" t="s">
        <v>133</v>
      </c>
      <c r="F161" t="s">
        <v>890</v>
      </c>
      <c r="G161" t="s">
        <v>891</v>
      </c>
      <c r="H161" t="s">
        <v>136</v>
      </c>
      <c r="I161">
        <v>36</v>
      </c>
      <c r="J161" t="s">
        <v>892</v>
      </c>
      <c r="K161">
        <v>13983974356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2</v>
      </c>
      <c r="CT161">
        <v>1</v>
      </c>
      <c r="CU161">
        <v>1</v>
      </c>
      <c r="CV161">
        <v>1</v>
      </c>
      <c r="CW161">
        <v>1</v>
      </c>
      <c r="CX161">
        <v>91</v>
      </c>
    </row>
    <row r="162" spans="1:102" x14ac:dyDescent="0.25">
      <c r="A162">
        <v>161</v>
      </c>
      <c r="B162" t="s">
        <v>893</v>
      </c>
      <c r="C162" t="s">
        <v>894</v>
      </c>
      <c r="D162" t="s">
        <v>132</v>
      </c>
      <c r="E162" t="s">
        <v>133</v>
      </c>
      <c r="F162" t="s">
        <v>895</v>
      </c>
      <c r="G162" t="s">
        <v>896</v>
      </c>
      <c r="H162" t="s">
        <v>136</v>
      </c>
      <c r="I162">
        <v>52</v>
      </c>
      <c r="J162" t="s">
        <v>897</v>
      </c>
      <c r="K162">
        <v>15998908601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2</v>
      </c>
      <c r="Z162">
        <v>1</v>
      </c>
      <c r="AA162">
        <v>1</v>
      </c>
      <c r="AB162">
        <v>1</v>
      </c>
      <c r="AC162">
        <v>1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2</v>
      </c>
      <c r="BX162">
        <v>1</v>
      </c>
      <c r="BY162">
        <v>2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94</v>
      </c>
    </row>
    <row r="163" spans="1:102" x14ac:dyDescent="0.25">
      <c r="A163">
        <v>162</v>
      </c>
      <c r="B163" t="s">
        <v>898</v>
      </c>
      <c r="C163" t="s">
        <v>899</v>
      </c>
      <c r="D163" t="s">
        <v>132</v>
      </c>
      <c r="E163" t="s">
        <v>133</v>
      </c>
      <c r="F163" t="s">
        <v>738</v>
      </c>
      <c r="G163" t="s">
        <v>900</v>
      </c>
      <c r="H163" t="s">
        <v>136</v>
      </c>
      <c r="I163">
        <v>47</v>
      </c>
      <c r="J163" t="s">
        <v>901</v>
      </c>
      <c r="K163">
        <v>18523665080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2</v>
      </c>
      <c r="AE163">
        <v>1</v>
      </c>
      <c r="AF163">
        <v>2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5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3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2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2</v>
      </c>
      <c r="CU163">
        <v>1</v>
      </c>
      <c r="CV163">
        <v>1</v>
      </c>
      <c r="CW163">
        <v>1</v>
      </c>
      <c r="CX163">
        <v>100</v>
      </c>
    </row>
    <row r="164" spans="1:102" x14ac:dyDescent="0.25">
      <c r="A164">
        <v>163</v>
      </c>
      <c r="B164" t="s">
        <v>902</v>
      </c>
      <c r="C164" t="s">
        <v>903</v>
      </c>
      <c r="D164" t="s">
        <v>132</v>
      </c>
      <c r="E164" t="s">
        <v>133</v>
      </c>
      <c r="F164" t="s">
        <v>904</v>
      </c>
      <c r="G164" t="s">
        <v>905</v>
      </c>
      <c r="H164" t="s">
        <v>136</v>
      </c>
      <c r="I164">
        <v>51</v>
      </c>
      <c r="J164" t="s">
        <v>906</v>
      </c>
      <c r="K164">
        <v>15111815067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90</v>
      </c>
    </row>
    <row r="165" spans="1:102" x14ac:dyDescent="0.25">
      <c r="A165">
        <v>164</v>
      </c>
      <c r="B165" t="s">
        <v>907</v>
      </c>
      <c r="C165" t="s">
        <v>908</v>
      </c>
      <c r="D165" t="s">
        <v>132</v>
      </c>
      <c r="E165" t="s">
        <v>133</v>
      </c>
      <c r="F165" t="s">
        <v>909</v>
      </c>
      <c r="G165" t="s">
        <v>910</v>
      </c>
      <c r="H165" t="s">
        <v>136</v>
      </c>
      <c r="I165">
        <v>47</v>
      </c>
      <c r="J165" t="s">
        <v>911</v>
      </c>
      <c r="K165">
        <v>18225088286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2</v>
      </c>
      <c r="S165">
        <v>1</v>
      </c>
      <c r="T165">
        <v>1</v>
      </c>
      <c r="U165">
        <v>2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2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2</v>
      </c>
      <c r="AZ165">
        <v>2</v>
      </c>
      <c r="BA165">
        <v>1</v>
      </c>
      <c r="BB165">
        <v>1</v>
      </c>
      <c r="BC165">
        <v>2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2</v>
      </c>
      <c r="BP165">
        <v>1</v>
      </c>
      <c r="BQ165">
        <v>1</v>
      </c>
      <c r="BR165">
        <v>1</v>
      </c>
      <c r="BS165">
        <v>2</v>
      </c>
      <c r="BT165">
        <v>1</v>
      </c>
      <c r="BU165">
        <v>1</v>
      </c>
      <c r="BV165">
        <v>1</v>
      </c>
      <c r="BW165">
        <v>2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2</v>
      </c>
      <c r="CG165">
        <v>2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101</v>
      </c>
    </row>
    <row r="166" spans="1:102" x14ac:dyDescent="0.25">
      <c r="A166">
        <v>165</v>
      </c>
      <c r="B166" t="s">
        <v>912</v>
      </c>
      <c r="C166" t="s">
        <v>506</v>
      </c>
      <c r="D166" t="s">
        <v>132</v>
      </c>
      <c r="E166" t="s">
        <v>133</v>
      </c>
      <c r="F166" t="s">
        <v>913</v>
      </c>
      <c r="G166" t="s">
        <v>914</v>
      </c>
      <c r="H166" t="s">
        <v>136</v>
      </c>
      <c r="I166">
        <v>45</v>
      </c>
      <c r="J166" t="s">
        <v>915</v>
      </c>
      <c r="K166">
        <v>18983821366</v>
      </c>
      <c r="L166">
        <v>2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2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2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2</v>
      </c>
      <c r="BB166">
        <v>1</v>
      </c>
      <c r="BC166">
        <v>2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2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2</v>
      </c>
      <c r="BX166">
        <v>1</v>
      </c>
      <c r="BY166">
        <v>2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99</v>
      </c>
    </row>
    <row r="167" spans="1:102" x14ac:dyDescent="0.25">
      <c r="A167">
        <v>166</v>
      </c>
      <c r="B167" t="s">
        <v>916</v>
      </c>
      <c r="C167" t="s">
        <v>917</v>
      </c>
      <c r="D167" t="s">
        <v>132</v>
      </c>
      <c r="E167" t="s">
        <v>133</v>
      </c>
      <c r="F167" t="s">
        <v>918</v>
      </c>
      <c r="G167" t="s">
        <v>919</v>
      </c>
      <c r="H167" t="s">
        <v>136</v>
      </c>
      <c r="I167">
        <v>35</v>
      </c>
      <c r="J167" t="s">
        <v>920</v>
      </c>
      <c r="K167">
        <v>15086665361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90</v>
      </c>
    </row>
    <row r="168" spans="1:102" x14ac:dyDescent="0.25">
      <c r="A168">
        <v>167</v>
      </c>
      <c r="B168" t="s">
        <v>921</v>
      </c>
      <c r="C168" t="s">
        <v>917</v>
      </c>
      <c r="D168" t="s">
        <v>132</v>
      </c>
      <c r="E168" t="s">
        <v>133</v>
      </c>
      <c r="F168" t="s">
        <v>922</v>
      </c>
      <c r="G168" t="s">
        <v>923</v>
      </c>
      <c r="H168" t="s">
        <v>136</v>
      </c>
      <c r="I168">
        <v>34</v>
      </c>
      <c r="J168" t="s">
        <v>924</v>
      </c>
      <c r="K168">
        <v>13527417365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90</v>
      </c>
    </row>
    <row r="169" spans="1:102" x14ac:dyDescent="0.25">
      <c r="A169">
        <v>168</v>
      </c>
      <c r="B169" t="s">
        <v>925</v>
      </c>
      <c r="C169" t="s">
        <v>280</v>
      </c>
      <c r="D169" t="s">
        <v>132</v>
      </c>
      <c r="E169" t="s">
        <v>133</v>
      </c>
      <c r="F169" t="s">
        <v>926</v>
      </c>
      <c r="G169" t="s">
        <v>927</v>
      </c>
      <c r="H169" t="s">
        <v>136</v>
      </c>
      <c r="I169">
        <v>41</v>
      </c>
      <c r="J169" t="s">
        <v>928</v>
      </c>
      <c r="K169">
        <v>17880287561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90</v>
      </c>
    </row>
    <row r="170" spans="1:102" x14ac:dyDescent="0.25">
      <c r="A170">
        <v>169</v>
      </c>
      <c r="B170" t="s">
        <v>929</v>
      </c>
      <c r="C170" t="s">
        <v>930</v>
      </c>
      <c r="D170" t="s">
        <v>132</v>
      </c>
      <c r="E170" t="s">
        <v>133</v>
      </c>
      <c r="F170" t="s">
        <v>931</v>
      </c>
      <c r="G170" t="s">
        <v>932</v>
      </c>
      <c r="H170" t="s">
        <v>136</v>
      </c>
      <c r="I170">
        <v>43</v>
      </c>
      <c r="J170" t="s">
        <v>933</v>
      </c>
      <c r="K170">
        <v>13983048921</v>
      </c>
      <c r="L170">
        <v>1</v>
      </c>
      <c r="M170">
        <v>1</v>
      </c>
      <c r="N170">
        <v>1</v>
      </c>
      <c r="O170">
        <v>1</v>
      </c>
      <c r="P170">
        <v>3</v>
      </c>
      <c r="Q170">
        <v>1</v>
      </c>
      <c r="R170">
        <v>1</v>
      </c>
      <c r="S170">
        <v>2</v>
      </c>
      <c r="T170">
        <v>2</v>
      </c>
      <c r="U170">
        <v>1</v>
      </c>
      <c r="V170">
        <v>1</v>
      </c>
      <c r="W170">
        <v>1</v>
      </c>
      <c r="X170">
        <v>1</v>
      </c>
      <c r="Y170">
        <v>2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2</v>
      </c>
      <c r="AZ170">
        <v>1</v>
      </c>
      <c r="BA170">
        <v>1</v>
      </c>
      <c r="BB170">
        <v>1</v>
      </c>
      <c r="BC170">
        <v>1</v>
      </c>
      <c r="BD170">
        <v>2</v>
      </c>
      <c r="BE170">
        <v>2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2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99</v>
      </c>
    </row>
    <row r="171" spans="1:102" x14ac:dyDescent="0.25">
      <c r="A171">
        <v>170</v>
      </c>
      <c r="B171" t="s">
        <v>934</v>
      </c>
      <c r="C171" t="s">
        <v>251</v>
      </c>
      <c r="D171" t="s">
        <v>132</v>
      </c>
      <c r="E171" t="s">
        <v>133</v>
      </c>
      <c r="F171" t="s">
        <v>935</v>
      </c>
      <c r="G171" t="s">
        <v>936</v>
      </c>
      <c r="H171" t="s">
        <v>136</v>
      </c>
      <c r="I171">
        <v>47</v>
      </c>
      <c r="J171" t="s">
        <v>937</v>
      </c>
      <c r="K171">
        <v>17323828259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90</v>
      </c>
    </row>
    <row r="172" spans="1:102" x14ac:dyDescent="0.25">
      <c r="A172">
        <v>171</v>
      </c>
      <c r="B172" t="s">
        <v>938</v>
      </c>
      <c r="C172" t="s">
        <v>939</v>
      </c>
      <c r="D172" t="s">
        <v>132</v>
      </c>
      <c r="E172" t="s">
        <v>133</v>
      </c>
      <c r="F172" t="s">
        <v>940</v>
      </c>
      <c r="G172" t="s">
        <v>941</v>
      </c>
      <c r="H172" t="s">
        <v>136</v>
      </c>
      <c r="I172">
        <v>45</v>
      </c>
      <c r="J172" t="s">
        <v>942</v>
      </c>
      <c r="K172">
        <v>13883777030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90</v>
      </c>
    </row>
    <row r="173" spans="1:102" x14ac:dyDescent="0.25">
      <c r="A173">
        <v>172</v>
      </c>
      <c r="B173" t="s">
        <v>943</v>
      </c>
      <c r="C173" t="s">
        <v>944</v>
      </c>
      <c r="D173" t="s">
        <v>132</v>
      </c>
      <c r="E173" t="s">
        <v>133</v>
      </c>
      <c r="F173" t="s">
        <v>945</v>
      </c>
      <c r="G173" t="s">
        <v>946</v>
      </c>
      <c r="H173" t="s">
        <v>136</v>
      </c>
      <c r="I173">
        <v>43</v>
      </c>
      <c r="J173" t="s">
        <v>947</v>
      </c>
      <c r="K173">
        <v>13983000726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90</v>
      </c>
    </row>
    <row r="174" spans="1:102" x14ac:dyDescent="0.25">
      <c r="A174">
        <v>173</v>
      </c>
      <c r="B174" t="s">
        <v>948</v>
      </c>
      <c r="C174" t="s">
        <v>949</v>
      </c>
      <c r="D174" t="s">
        <v>132</v>
      </c>
      <c r="E174" t="s">
        <v>133</v>
      </c>
      <c r="F174" t="s">
        <v>950</v>
      </c>
      <c r="G174" t="s">
        <v>951</v>
      </c>
      <c r="H174" t="s">
        <v>136</v>
      </c>
      <c r="I174">
        <v>48</v>
      </c>
      <c r="J174" t="s">
        <v>952</v>
      </c>
      <c r="K174">
        <v>15215031490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90</v>
      </c>
    </row>
    <row r="175" spans="1:102" x14ac:dyDescent="0.25">
      <c r="A175">
        <v>174</v>
      </c>
      <c r="B175" t="s">
        <v>953</v>
      </c>
      <c r="C175" t="s">
        <v>784</v>
      </c>
      <c r="D175" t="s">
        <v>132</v>
      </c>
      <c r="E175" t="s">
        <v>133</v>
      </c>
      <c r="F175" t="s">
        <v>926</v>
      </c>
      <c r="G175" t="s">
        <v>954</v>
      </c>
      <c r="H175" t="s">
        <v>136</v>
      </c>
      <c r="I175">
        <v>46</v>
      </c>
      <c r="J175" t="s">
        <v>955</v>
      </c>
      <c r="K175">
        <v>13896156150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2</v>
      </c>
      <c r="U175">
        <v>1</v>
      </c>
      <c r="V175">
        <v>1</v>
      </c>
      <c r="W175">
        <v>1</v>
      </c>
      <c r="X175">
        <v>1</v>
      </c>
      <c r="Y175">
        <v>2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2</v>
      </c>
      <c r="AM175">
        <v>1</v>
      </c>
      <c r="AN175">
        <v>1</v>
      </c>
      <c r="AO175">
        <v>1</v>
      </c>
      <c r="AP175">
        <v>1</v>
      </c>
      <c r="AQ175">
        <v>2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1</v>
      </c>
      <c r="AY175">
        <v>1</v>
      </c>
      <c r="AZ175">
        <v>1</v>
      </c>
      <c r="BA175">
        <v>2</v>
      </c>
      <c r="BB175">
        <v>1</v>
      </c>
      <c r="BC175">
        <v>1</v>
      </c>
      <c r="BD175">
        <v>2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2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2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2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2</v>
      </c>
      <c r="CT175">
        <v>1</v>
      </c>
      <c r="CU175">
        <v>1</v>
      </c>
      <c r="CV175">
        <v>1</v>
      </c>
      <c r="CW175">
        <v>1</v>
      </c>
      <c r="CX175">
        <v>101</v>
      </c>
    </row>
    <row r="176" spans="1:102" x14ac:dyDescent="0.25">
      <c r="A176">
        <v>175</v>
      </c>
      <c r="B176" t="s">
        <v>956</v>
      </c>
      <c r="C176" t="s">
        <v>957</v>
      </c>
      <c r="D176" t="s">
        <v>132</v>
      </c>
      <c r="E176" t="s">
        <v>133</v>
      </c>
      <c r="F176" t="s">
        <v>958</v>
      </c>
      <c r="G176" t="s">
        <v>959</v>
      </c>
      <c r="H176" t="s">
        <v>136</v>
      </c>
      <c r="I176">
        <v>36</v>
      </c>
      <c r="J176" t="s">
        <v>960</v>
      </c>
      <c r="K176">
        <v>15111991392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90</v>
      </c>
    </row>
    <row r="177" spans="1:102" ht="15" x14ac:dyDescent="0.35">
      <c r="A177">
        <v>176</v>
      </c>
      <c r="B177" t="s">
        <v>961</v>
      </c>
      <c r="C177" t="s">
        <v>962</v>
      </c>
      <c r="D177" t="s">
        <v>132</v>
      </c>
      <c r="E177" t="s">
        <v>133</v>
      </c>
      <c r="F177" t="s">
        <v>963</v>
      </c>
      <c r="G177" s="5" t="s">
        <v>964</v>
      </c>
      <c r="H177" t="s">
        <v>136</v>
      </c>
      <c r="I177">
        <v>58</v>
      </c>
      <c r="J177" t="s">
        <v>965</v>
      </c>
      <c r="K177">
        <v>13452803787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90</v>
      </c>
    </row>
    <row r="178" spans="1:102" x14ac:dyDescent="0.25">
      <c r="A178">
        <v>177</v>
      </c>
      <c r="B178" t="s">
        <v>966</v>
      </c>
      <c r="C178" t="s">
        <v>438</v>
      </c>
      <c r="D178" t="s">
        <v>132</v>
      </c>
      <c r="E178" t="s">
        <v>133</v>
      </c>
      <c r="F178" t="s">
        <v>967</v>
      </c>
      <c r="G178" t="s">
        <v>968</v>
      </c>
      <c r="H178" t="s">
        <v>136</v>
      </c>
      <c r="I178">
        <v>48</v>
      </c>
      <c r="J178" t="s">
        <v>969</v>
      </c>
      <c r="K178">
        <v>17843832951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90</v>
      </c>
    </row>
    <row r="179" spans="1:102" x14ac:dyDescent="0.25">
      <c r="A179">
        <v>178</v>
      </c>
      <c r="B179" t="s">
        <v>970</v>
      </c>
      <c r="C179" t="s">
        <v>949</v>
      </c>
      <c r="D179" t="s">
        <v>132</v>
      </c>
      <c r="E179" t="s">
        <v>133</v>
      </c>
      <c r="F179" t="s">
        <v>429</v>
      </c>
      <c r="G179" t="s">
        <v>971</v>
      </c>
      <c r="H179" t="s">
        <v>136</v>
      </c>
      <c r="I179">
        <v>24</v>
      </c>
      <c r="J179" t="s">
        <v>972</v>
      </c>
      <c r="K179">
        <v>15730812179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2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2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3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1</v>
      </c>
      <c r="AY179">
        <v>2</v>
      </c>
      <c r="AZ179">
        <v>1</v>
      </c>
      <c r="BA179">
        <v>2</v>
      </c>
      <c r="BB179">
        <v>1</v>
      </c>
      <c r="BC179">
        <v>1</v>
      </c>
      <c r="BD179">
        <v>2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2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2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2</v>
      </c>
      <c r="CR179">
        <v>1</v>
      </c>
      <c r="CS179">
        <v>2</v>
      </c>
      <c r="CT179">
        <v>1</v>
      </c>
      <c r="CU179">
        <v>1</v>
      </c>
      <c r="CV179">
        <v>1</v>
      </c>
      <c r="CW179">
        <v>1</v>
      </c>
      <c r="CX179">
        <v>102</v>
      </c>
    </row>
    <row r="180" spans="1:102" x14ac:dyDescent="0.25">
      <c r="A180">
        <v>179</v>
      </c>
      <c r="B180" t="s">
        <v>973</v>
      </c>
      <c r="C180" t="s">
        <v>974</v>
      </c>
      <c r="D180" t="s">
        <v>132</v>
      </c>
      <c r="E180" t="s">
        <v>133</v>
      </c>
      <c r="F180" t="s">
        <v>975</v>
      </c>
      <c r="G180" t="s">
        <v>976</v>
      </c>
      <c r="H180" t="s">
        <v>136</v>
      </c>
      <c r="I180">
        <v>39</v>
      </c>
      <c r="J180" t="s">
        <v>977</v>
      </c>
      <c r="K180">
        <v>18223295029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90</v>
      </c>
    </row>
    <row r="181" spans="1:102" x14ac:dyDescent="0.25">
      <c r="A181">
        <v>180</v>
      </c>
      <c r="B181" t="s">
        <v>978</v>
      </c>
      <c r="C181" t="s">
        <v>979</v>
      </c>
      <c r="D181" t="s">
        <v>132</v>
      </c>
      <c r="E181" t="s">
        <v>133</v>
      </c>
      <c r="F181" t="s">
        <v>980</v>
      </c>
      <c r="G181" t="s">
        <v>981</v>
      </c>
      <c r="H181" t="s">
        <v>136</v>
      </c>
      <c r="I181">
        <v>30</v>
      </c>
      <c r="J181" t="s">
        <v>982</v>
      </c>
      <c r="K181">
        <v>17815016973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90</v>
      </c>
    </row>
    <row r="182" spans="1:102" x14ac:dyDescent="0.25">
      <c r="A182">
        <v>181</v>
      </c>
      <c r="B182" t="s">
        <v>983</v>
      </c>
      <c r="C182" t="s">
        <v>984</v>
      </c>
      <c r="D182" t="s">
        <v>132</v>
      </c>
      <c r="E182" t="s">
        <v>133</v>
      </c>
      <c r="F182" t="s">
        <v>985</v>
      </c>
      <c r="G182" t="s">
        <v>986</v>
      </c>
      <c r="H182" t="s">
        <v>136</v>
      </c>
      <c r="I182">
        <v>39</v>
      </c>
      <c r="J182" t="s">
        <v>987</v>
      </c>
      <c r="K182">
        <v>18875225553</v>
      </c>
      <c r="L182">
        <v>2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3</v>
      </c>
      <c r="U182">
        <v>2</v>
      </c>
      <c r="V182">
        <v>2</v>
      </c>
      <c r="W182">
        <v>1</v>
      </c>
      <c r="X182">
        <v>1</v>
      </c>
      <c r="Y182">
        <v>2</v>
      </c>
      <c r="Z182">
        <v>1</v>
      </c>
      <c r="AA182">
        <v>1</v>
      </c>
      <c r="AB182">
        <v>1</v>
      </c>
      <c r="AC182">
        <v>1</v>
      </c>
      <c r="AD182">
        <v>2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2</v>
      </c>
      <c r="BA182">
        <v>2</v>
      </c>
      <c r="BB182">
        <v>1</v>
      </c>
      <c r="BC182">
        <v>2</v>
      </c>
      <c r="BD182">
        <v>1</v>
      </c>
      <c r="BE182">
        <v>2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2</v>
      </c>
      <c r="BL182">
        <v>2</v>
      </c>
      <c r="BM182">
        <v>2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2</v>
      </c>
      <c r="BT182">
        <v>2</v>
      </c>
      <c r="BU182">
        <v>1</v>
      </c>
      <c r="BV182">
        <v>1</v>
      </c>
      <c r="BW182">
        <v>2</v>
      </c>
      <c r="BX182">
        <v>1</v>
      </c>
      <c r="BY182">
        <v>2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2</v>
      </c>
      <c r="CT182">
        <v>1</v>
      </c>
      <c r="CU182">
        <v>1</v>
      </c>
      <c r="CV182">
        <v>1</v>
      </c>
      <c r="CW182">
        <v>1</v>
      </c>
      <c r="CX182">
        <v>118</v>
      </c>
    </row>
    <row r="183" spans="1:102" x14ac:dyDescent="0.25">
      <c r="A183">
        <v>182</v>
      </c>
      <c r="B183" t="s">
        <v>988</v>
      </c>
      <c r="C183" t="s">
        <v>713</v>
      </c>
      <c r="D183" t="s">
        <v>132</v>
      </c>
      <c r="E183" t="s">
        <v>133</v>
      </c>
      <c r="F183" t="s">
        <v>989</v>
      </c>
      <c r="G183" t="s">
        <v>990</v>
      </c>
      <c r="H183" t="s">
        <v>136</v>
      </c>
      <c r="I183">
        <v>52</v>
      </c>
      <c r="J183" t="s">
        <v>991</v>
      </c>
      <c r="K183">
        <v>15923387982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90</v>
      </c>
    </row>
    <row r="184" spans="1:102" x14ac:dyDescent="0.25">
      <c r="A184">
        <v>183</v>
      </c>
      <c r="B184" t="s">
        <v>992</v>
      </c>
      <c r="C184" t="s">
        <v>993</v>
      </c>
      <c r="D184" t="s">
        <v>132</v>
      </c>
      <c r="E184" t="s">
        <v>133</v>
      </c>
      <c r="F184" t="s">
        <v>994</v>
      </c>
      <c r="G184" t="s">
        <v>995</v>
      </c>
      <c r="H184" t="s">
        <v>136</v>
      </c>
      <c r="I184">
        <v>56</v>
      </c>
      <c r="J184" t="s">
        <v>996</v>
      </c>
      <c r="K184">
        <v>15823956177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2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91</v>
      </c>
    </row>
    <row r="185" spans="1:102" x14ac:dyDescent="0.25">
      <c r="A185">
        <v>184</v>
      </c>
      <c r="B185" t="s">
        <v>997</v>
      </c>
      <c r="C185" t="s">
        <v>236</v>
      </c>
      <c r="D185" t="s">
        <v>132</v>
      </c>
      <c r="E185" t="s">
        <v>133</v>
      </c>
      <c r="F185" t="s">
        <v>998</v>
      </c>
      <c r="G185" t="s">
        <v>999</v>
      </c>
      <c r="H185" t="s">
        <v>136</v>
      </c>
      <c r="I185">
        <v>53</v>
      </c>
      <c r="J185" t="s">
        <v>1000</v>
      </c>
      <c r="K185">
        <v>18723471778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90</v>
      </c>
    </row>
    <row r="186" spans="1:102" x14ac:dyDescent="0.25">
      <c r="A186">
        <v>185</v>
      </c>
      <c r="B186" t="s">
        <v>1001</v>
      </c>
      <c r="C186" t="s">
        <v>1002</v>
      </c>
      <c r="D186" t="s">
        <v>132</v>
      </c>
      <c r="E186" t="s">
        <v>133</v>
      </c>
      <c r="F186" t="s">
        <v>1003</v>
      </c>
      <c r="G186" t="s">
        <v>1004</v>
      </c>
      <c r="H186" t="s">
        <v>136</v>
      </c>
      <c r="I186">
        <v>37</v>
      </c>
      <c r="J186" t="s">
        <v>1005</v>
      </c>
      <c r="K186">
        <v>17782014600</v>
      </c>
      <c r="L186">
        <v>2</v>
      </c>
      <c r="M186">
        <v>1</v>
      </c>
      <c r="N186">
        <v>2</v>
      </c>
      <c r="O186">
        <v>2</v>
      </c>
      <c r="P186">
        <v>2</v>
      </c>
      <c r="Q186">
        <v>2</v>
      </c>
      <c r="R186">
        <v>1</v>
      </c>
      <c r="S186">
        <v>1</v>
      </c>
      <c r="T186">
        <v>2</v>
      </c>
      <c r="U186">
        <v>1</v>
      </c>
      <c r="V186">
        <v>2</v>
      </c>
      <c r="W186">
        <v>1</v>
      </c>
      <c r="X186">
        <v>1</v>
      </c>
      <c r="Y186">
        <v>2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2</v>
      </c>
      <c r="AF186">
        <v>1</v>
      </c>
      <c r="AG186">
        <v>1</v>
      </c>
      <c r="AH186">
        <v>2</v>
      </c>
      <c r="AI186">
        <v>1</v>
      </c>
      <c r="AJ186">
        <v>1</v>
      </c>
      <c r="AK186">
        <v>1</v>
      </c>
      <c r="AL186">
        <v>3</v>
      </c>
      <c r="AM186">
        <v>2</v>
      </c>
      <c r="AN186">
        <v>2</v>
      </c>
      <c r="AO186">
        <v>2</v>
      </c>
      <c r="AP186">
        <v>1</v>
      </c>
      <c r="AQ186">
        <v>1</v>
      </c>
      <c r="AR186">
        <v>1</v>
      </c>
      <c r="AS186">
        <v>2</v>
      </c>
      <c r="AT186">
        <v>2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2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1</v>
      </c>
      <c r="BS186">
        <v>2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2</v>
      </c>
      <c r="CM186">
        <v>2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120</v>
      </c>
    </row>
    <row r="187" spans="1:102" x14ac:dyDescent="0.25">
      <c r="A187">
        <v>186</v>
      </c>
      <c r="B187" t="s">
        <v>1006</v>
      </c>
      <c r="C187" t="s">
        <v>164</v>
      </c>
      <c r="D187" t="s">
        <v>132</v>
      </c>
      <c r="E187" t="s">
        <v>133</v>
      </c>
      <c r="F187" t="s">
        <v>1007</v>
      </c>
      <c r="G187" t="s">
        <v>253</v>
      </c>
      <c r="H187" t="s">
        <v>136</v>
      </c>
      <c r="I187">
        <v>41</v>
      </c>
      <c r="J187" t="s">
        <v>254</v>
      </c>
      <c r="K187">
        <v>17784280837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90</v>
      </c>
    </row>
    <row r="188" spans="1:102" x14ac:dyDescent="0.25">
      <c r="A188">
        <v>187</v>
      </c>
      <c r="B188" t="s">
        <v>1008</v>
      </c>
      <c r="C188" t="s">
        <v>1009</v>
      </c>
      <c r="D188" t="s">
        <v>132</v>
      </c>
      <c r="E188" t="s">
        <v>133</v>
      </c>
      <c r="F188" t="s">
        <v>1010</v>
      </c>
      <c r="G188" t="s">
        <v>1011</v>
      </c>
      <c r="H188" t="s">
        <v>136</v>
      </c>
      <c r="I188">
        <v>53</v>
      </c>
      <c r="J188" t="s">
        <v>1012</v>
      </c>
      <c r="K188">
        <v>13896025018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2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2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93</v>
      </c>
    </row>
    <row r="189" spans="1:102" x14ac:dyDescent="0.25">
      <c r="A189">
        <v>188</v>
      </c>
      <c r="B189" t="s">
        <v>1013</v>
      </c>
      <c r="C189" t="s">
        <v>1014</v>
      </c>
      <c r="D189" t="s">
        <v>132</v>
      </c>
      <c r="E189" t="s">
        <v>133</v>
      </c>
      <c r="F189" t="s">
        <v>1015</v>
      </c>
      <c r="G189" t="s">
        <v>605</v>
      </c>
      <c r="H189" t="s">
        <v>136</v>
      </c>
      <c r="I189">
        <v>41</v>
      </c>
      <c r="J189" t="s">
        <v>606</v>
      </c>
      <c r="K189">
        <v>15923138069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3</v>
      </c>
      <c r="R189">
        <v>1</v>
      </c>
      <c r="S189">
        <v>1</v>
      </c>
      <c r="T189">
        <v>2</v>
      </c>
      <c r="U189">
        <v>2</v>
      </c>
      <c r="V189">
        <v>1</v>
      </c>
      <c r="W189">
        <v>1</v>
      </c>
      <c r="X189">
        <v>1</v>
      </c>
      <c r="Y189">
        <v>2</v>
      </c>
      <c r="Z189">
        <v>1</v>
      </c>
      <c r="AA189">
        <v>1</v>
      </c>
      <c r="AB189">
        <v>1</v>
      </c>
      <c r="AC189">
        <v>2</v>
      </c>
      <c r="AD189">
        <v>2</v>
      </c>
      <c r="AE189">
        <v>2</v>
      </c>
      <c r="AF189">
        <v>2</v>
      </c>
      <c r="AG189">
        <v>1</v>
      </c>
      <c r="AH189">
        <v>1</v>
      </c>
      <c r="AI189">
        <v>1</v>
      </c>
      <c r="AJ189">
        <v>1</v>
      </c>
      <c r="AK189">
        <v>2</v>
      </c>
      <c r="AL189">
        <v>2</v>
      </c>
      <c r="AM189">
        <v>2</v>
      </c>
      <c r="AN189">
        <v>2</v>
      </c>
      <c r="AO189">
        <v>3</v>
      </c>
      <c r="AP189">
        <v>2</v>
      </c>
      <c r="AQ189">
        <v>1</v>
      </c>
      <c r="AR189">
        <v>1</v>
      </c>
      <c r="AS189">
        <v>2</v>
      </c>
      <c r="AT189">
        <v>1</v>
      </c>
      <c r="AU189">
        <v>2</v>
      </c>
      <c r="AV189">
        <v>1</v>
      </c>
      <c r="AW189">
        <v>3</v>
      </c>
      <c r="AX189">
        <v>1</v>
      </c>
      <c r="AY189">
        <v>1</v>
      </c>
      <c r="AZ189">
        <v>2</v>
      </c>
      <c r="BA189">
        <v>2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2</v>
      </c>
      <c r="BJ189">
        <v>2</v>
      </c>
      <c r="BK189">
        <v>1</v>
      </c>
      <c r="BL189">
        <v>2</v>
      </c>
      <c r="BM189">
        <v>2</v>
      </c>
      <c r="BN189">
        <v>1</v>
      </c>
      <c r="BO189">
        <v>2</v>
      </c>
      <c r="BP189">
        <v>1</v>
      </c>
      <c r="BQ189">
        <v>1</v>
      </c>
      <c r="BR189">
        <v>1</v>
      </c>
      <c r="BS189">
        <v>2</v>
      </c>
      <c r="BT189">
        <v>2</v>
      </c>
      <c r="BU189">
        <v>1</v>
      </c>
      <c r="BV189">
        <v>1</v>
      </c>
      <c r="BW189">
        <v>3</v>
      </c>
      <c r="BX189">
        <v>2</v>
      </c>
      <c r="BY189">
        <v>2</v>
      </c>
      <c r="BZ189">
        <v>1</v>
      </c>
      <c r="CA189">
        <v>1</v>
      </c>
      <c r="CB189">
        <v>1</v>
      </c>
      <c r="CC189">
        <v>2</v>
      </c>
      <c r="CD189">
        <v>2</v>
      </c>
      <c r="CE189">
        <v>1</v>
      </c>
      <c r="CF189">
        <v>2</v>
      </c>
      <c r="CG189">
        <v>1</v>
      </c>
      <c r="CH189">
        <v>3</v>
      </c>
      <c r="CI189">
        <v>3</v>
      </c>
      <c r="CJ189">
        <v>2</v>
      </c>
      <c r="CK189">
        <v>1</v>
      </c>
      <c r="CL189">
        <v>2</v>
      </c>
      <c r="CM189">
        <v>2</v>
      </c>
      <c r="CN189">
        <v>1</v>
      </c>
      <c r="CO189">
        <v>2</v>
      </c>
      <c r="CP189">
        <v>2</v>
      </c>
      <c r="CQ189">
        <v>2</v>
      </c>
      <c r="CR189">
        <v>1</v>
      </c>
      <c r="CS189">
        <v>2</v>
      </c>
      <c r="CT189">
        <v>1</v>
      </c>
      <c r="CU189">
        <v>2</v>
      </c>
      <c r="CV189">
        <v>1</v>
      </c>
      <c r="CW189">
        <v>1</v>
      </c>
      <c r="CX189">
        <v>139</v>
      </c>
    </row>
    <row r="190" spans="1:102" x14ac:dyDescent="0.25">
      <c r="A190">
        <v>189</v>
      </c>
      <c r="B190" t="s">
        <v>1016</v>
      </c>
      <c r="C190" t="s">
        <v>1017</v>
      </c>
      <c r="D190" t="s">
        <v>132</v>
      </c>
      <c r="E190" t="s">
        <v>133</v>
      </c>
      <c r="F190" t="s">
        <v>1018</v>
      </c>
      <c r="G190" t="s">
        <v>1019</v>
      </c>
      <c r="H190" t="s">
        <v>136</v>
      </c>
      <c r="I190">
        <v>49</v>
      </c>
      <c r="J190" t="s">
        <v>1020</v>
      </c>
      <c r="K190">
        <v>18290305168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90</v>
      </c>
    </row>
    <row r="191" spans="1:102" x14ac:dyDescent="0.25">
      <c r="A191">
        <v>190</v>
      </c>
      <c r="B191" t="s">
        <v>1021</v>
      </c>
      <c r="C191" t="s">
        <v>1022</v>
      </c>
      <c r="D191" t="s">
        <v>132</v>
      </c>
      <c r="E191" t="s">
        <v>133</v>
      </c>
      <c r="F191" t="s">
        <v>1018</v>
      </c>
      <c r="G191" t="s">
        <v>1019</v>
      </c>
      <c r="H191" t="s">
        <v>136</v>
      </c>
      <c r="I191">
        <v>49</v>
      </c>
      <c r="J191" t="s">
        <v>1020</v>
      </c>
      <c r="K191">
        <v>18290305168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90</v>
      </c>
    </row>
    <row r="192" spans="1:102" x14ac:dyDescent="0.25">
      <c r="A192">
        <v>191</v>
      </c>
      <c r="B192" t="s">
        <v>1023</v>
      </c>
      <c r="C192" t="s">
        <v>1024</v>
      </c>
      <c r="D192" t="s">
        <v>132</v>
      </c>
      <c r="E192" t="s">
        <v>133</v>
      </c>
      <c r="F192" t="s">
        <v>931</v>
      </c>
      <c r="G192" t="s">
        <v>1025</v>
      </c>
      <c r="H192" t="s">
        <v>136</v>
      </c>
      <c r="I192">
        <v>39</v>
      </c>
      <c r="J192" t="s">
        <v>1026</v>
      </c>
      <c r="K192">
        <v>13983652736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90</v>
      </c>
    </row>
    <row r="193" spans="1:102" x14ac:dyDescent="0.25">
      <c r="A193">
        <v>192</v>
      </c>
      <c r="B193" t="s">
        <v>1027</v>
      </c>
      <c r="C193" t="s">
        <v>1028</v>
      </c>
      <c r="D193" t="s">
        <v>132</v>
      </c>
      <c r="E193" t="s">
        <v>133</v>
      </c>
      <c r="F193" t="s">
        <v>1029</v>
      </c>
      <c r="G193" t="s">
        <v>1030</v>
      </c>
      <c r="H193" t="s">
        <v>136</v>
      </c>
      <c r="I193">
        <v>60</v>
      </c>
      <c r="J193" t="s">
        <v>1031</v>
      </c>
      <c r="K193">
        <v>13608332015</v>
      </c>
      <c r="L193">
        <v>1</v>
      </c>
      <c r="M193">
        <v>1</v>
      </c>
      <c r="N193">
        <v>1</v>
      </c>
      <c r="O193">
        <v>1</v>
      </c>
      <c r="P193">
        <v>2</v>
      </c>
      <c r="Q193">
        <v>1</v>
      </c>
      <c r="R193">
        <v>1</v>
      </c>
      <c r="S193">
        <v>1</v>
      </c>
      <c r="T193">
        <v>2</v>
      </c>
      <c r="U193">
        <v>1</v>
      </c>
      <c r="V193">
        <v>1</v>
      </c>
      <c r="W193">
        <v>1</v>
      </c>
      <c r="X193">
        <v>1</v>
      </c>
      <c r="Y193">
        <v>2</v>
      </c>
      <c r="Z193">
        <v>1</v>
      </c>
      <c r="AA193">
        <v>1</v>
      </c>
      <c r="AB193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2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1</v>
      </c>
      <c r="BC193">
        <v>2</v>
      </c>
      <c r="BD193">
        <v>2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99</v>
      </c>
    </row>
    <row r="194" spans="1:102" x14ac:dyDescent="0.25">
      <c r="A194">
        <v>193</v>
      </c>
      <c r="B194" t="s">
        <v>1032</v>
      </c>
      <c r="C194" t="s">
        <v>1033</v>
      </c>
      <c r="D194" t="s">
        <v>132</v>
      </c>
      <c r="E194" t="s">
        <v>133</v>
      </c>
      <c r="F194" t="s">
        <v>1034</v>
      </c>
      <c r="G194" t="s">
        <v>1035</v>
      </c>
      <c r="H194" t="s">
        <v>136</v>
      </c>
      <c r="I194">
        <v>48</v>
      </c>
      <c r="J194" t="s">
        <v>1036</v>
      </c>
      <c r="K194">
        <v>13608375091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90</v>
      </c>
    </row>
    <row r="195" spans="1:102" x14ac:dyDescent="0.25">
      <c r="A195">
        <v>194</v>
      </c>
      <c r="B195" t="s">
        <v>1037</v>
      </c>
      <c r="C195" t="s">
        <v>1038</v>
      </c>
      <c r="D195" t="s">
        <v>132</v>
      </c>
      <c r="E195" t="s">
        <v>133</v>
      </c>
      <c r="F195" t="s">
        <v>1039</v>
      </c>
      <c r="G195" t="s">
        <v>1040</v>
      </c>
      <c r="H195" t="s">
        <v>136</v>
      </c>
      <c r="I195">
        <v>52</v>
      </c>
      <c r="J195" t="s">
        <v>1041</v>
      </c>
      <c r="K195">
        <v>13896181517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2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2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92</v>
      </c>
    </row>
    <row r="196" spans="1:102" x14ac:dyDescent="0.25">
      <c r="A196">
        <v>195</v>
      </c>
      <c r="B196" t="s">
        <v>1042</v>
      </c>
      <c r="C196" t="s">
        <v>703</v>
      </c>
      <c r="D196" t="s">
        <v>132</v>
      </c>
      <c r="E196" t="s">
        <v>133</v>
      </c>
      <c r="F196" t="s">
        <v>1043</v>
      </c>
      <c r="G196" t="s">
        <v>1044</v>
      </c>
      <c r="H196" t="s">
        <v>136</v>
      </c>
      <c r="I196">
        <v>48</v>
      </c>
      <c r="J196" t="s">
        <v>1045</v>
      </c>
      <c r="K196">
        <v>15123334186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90</v>
      </c>
    </row>
    <row r="197" spans="1:102" x14ac:dyDescent="0.25">
      <c r="A197">
        <v>196</v>
      </c>
      <c r="B197" t="s">
        <v>1046</v>
      </c>
      <c r="C197" t="s">
        <v>1047</v>
      </c>
      <c r="D197" t="s">
        <v>132</v>
      </c>
      <c r="E197" t="s">
        <v>133</v>
      </c>
      <c r="F197" t="s">
        <v>1048</v>
      </c>
      <c r="G197" t="s">
        <v>1049</v>
      </c>
      <c r="H197" t="s">
        <v>136</v>
      </c>
      <c r="I197">
        <v>58</v>
      </c>
      <c r="J197" t="s">
        <v>1050</v>
      </c>
      <c r="K197">
        <v>13983091168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90</v>
      </c>
    </row>
    <row r="198" spans="1:102" x14ac:dyDescent="0.25">
      <c r="A198">
        <v>197</v>
      </c>
      <c r="B198" t="s">
        <v>1051</v>
      </c>
      <c r="C198" t="s">
        <v>236</v>
      </c>
      <c r="D198" t="s">
        <v>132</v>
      </c>
      <c r="E198" t="s">
        <v>133</v>
      </c>
      <c r="F198" t="s">
        <v>1052</v>
      </c>
      <c r="G198" t="s">
        <v>1053</v>
      </c>
      <c r="H198" t="s">
        <v>136</v>
      </c>
      <c r="I198">
        <v>54</v>
      </c>
      <c r="J198" t="s">
        <v>1054</v>
      </c>
      <c r="K198">
        <v>17784280810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90</v>
      </c>
    </row>
    <row r="199" spans="1:102" x14ac:dyDescent="0.25">
      <c r="A199">
        <v>198</v>
      </c>
      <c r="B199" t="s">
        <v>1055</v>
      </c>
      <c r="C199" t="s">
        <v>1056</v>
      </c>
      <c r="D199" t="s">
        <v>132</v>
      </c>
      <c r="E199" t="s">
        <v>133</v>
      </c>
      <c r="F199" t="s">
        <v>1057</v>
      </c>
      <c r="G199" t="s">
        <v>1058</v>
      </c>
      <c r="H199" t="s">
        <v>136</v>
      </c>
      <c r="I199">
        <v>58</v>
      </c>
      <c r="J199" t="s">
        <v>1059</v>
      </c>
      <c r="K199">
        <v>15923173470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90</v>
      </c>
    </row>
    <row r="200" spans="1:102" x14ac:dyDescent="0.25">
      <c r="A200">
        <v>199</v>
      </c>
      <c r="B200" t="s">
        <v>1060</v>
      </c>
      <c r="C200" t="s">
        <v>1061</v>
      </c>
      <c r="D200" t="s">
        <v>132</v>
      </c>
      <c r="E200" t="s">
        <v>133</v>
      </c>
      <c r="F200" t="s">
        <v>1062</v>
      </c>
      <c r="G200" t="s">
        <v>1063</v>
      </c>
      <c r="H200" t="s">
        <v>136</v>
      </c>
      <c r="I200">
        <v>59</v>
      </c>
      <c r="J200" t="s">
        <v>1064</v>
      </c>
      <c r="K200">
        <v>13996457227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90</v>
      </c>
    </row>
    <row r="201" spans="1:102" x14ac:dyDescent="0.25">
      <c r="A201">
        <v>200</v>
      </c>
      <c r="B201" t="s">
        <v>1065</v>
      </c>
      <c r="C201" t="s">
        <v>1066</v>
      </c>
      <c r="D201" t="s">
        <v>132</v>
      </c>
      <c r="E201" t="s">
        <v>133</v>
      </c>
      <c r="F201" t="s">
        <v>1067</v>
      </c>
      <c r="G201" t="s">
        <v>1068</v>
      </c>
      <c r="H201" t="s">
        <v>136</v>
      </c>
      <c r="I201">
        <v>50</v>
      </c>
      <c r="J201" t="s">
        <v>1069</v>
      </c>
      <c r="K201">
        <v>13658464878</v>
      </c>
      <c r="L201">
        <v>2</v>
      </c>
      <c r="M201">
        <v>2</v>
      </c>
      <c r="N201">
        <v>1</v>
      </c>
      <c r="O201">
        <v>1</v>
      </c>
      <c r="P201">
        <v>2</v>
      </c>
      <c r="Q201">
        <v>1</v>
      </c>
      <c r="R201">
        <v>1</v>
      </c>
      <c r="S201">
        <v>1</v>
      </c>
      <c r="T201">
        <v>2</v>
      </c>
      <c r="U201">
        <v>1</v>
      </c>
      <c r="V201">
        <v>2</v>
      </c>
      <c r="W201">
        <v>1</v>
      </c>
      <c r="X201">
        <v>1</v>
      </c>
      <c r="Y201">
        <v>2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5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2</v>
      </c>
      <c r="AV201">
        <v>2</v>
      </c>
      <c r="AW201">
        <v>1</v>
      </c>
      <c r="AX201">
        <v>1</v>
      </c>
      <c r="AY201">
        <v>1</v>
      </c>
      <c r="AZ201">
        <v>1</v>
      </c>
      <c r="BA201">
        <v>2</v>
      </c>
      <c r="BB201">
        <v>1</v>
      </c>
      <c r="BC201">
        <v>2</v>
      </c>
      <c r="BD201">
        <v>1</v>
      </c>
      <c r="BE201">
        <v>2</v>
      </c>
      <c r="BF201">
        <v>1</v>
      </c>
      <c r="BG201">
        <v>2</v>
      </c>
      <c r="BH201">
        <v>2</v>
      </c>
      <c r="BI201">
        <v>2</v>
      </c>
      <c r="BJ201">
        <v>1</v>
      </c>
      <c r="BK201">
        <v>2</v>
      </c>
      <c r="BL201">
        <v>2</v>
      </c>
      <c r="BM201">
        <v>2</v>
      </c>
      <c r="BN201">
        <v>1</v>
      </c>
      <c r="BO201">
        <v>2</v>
      </c>
      <c r="BP201">
        <v>1</v>
      </c>
      <c r="BQ201">
        <v>1</v>
      </c>
      <c r="BR201">
        <v>1</v>
      </c>
      <c r="BS201">
        <v>1</v>
      </c>
      <c r="BT201">
        <v>2</v>
      </c>
      <c r="BU201">
        <v>1</v>
      </c>
      <c r="BV201">
        <v>1</v>
      </c>
      <c r="BW201">
        <v>2</v>
      </c>
      <c r="BX201">
        <v>1</v>
      </c>
      <c r="BY201">
        <v>3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2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2</v>
      </c>
      <c r="CU201">
        <v>1</v>
      </c>
      <c r="CV201">
        <v>1</v>
      </c>
      <c r="CW201">
        <v>1</v>
      </c>
      <c r="CX201">
        <v>118</v>
      </c>
    </row>
    <row r="202" spans="1:102" x14ac:dyDescent="0.25">
      <c r="A202">
        <v>201</v>
      </c>
      <c r="B202" t="s">
        <v>1070</v>
      </c>
      <c r="C202" t="s">
        <v>413</v>
      </c>
      <c r="D202" t="s">
        <v>132</v>
      </c>
      <c r="E202" t="s">
        <v>133</v>
      </c>
      <c r="F202" t="s">
        <v>1071</v>
      </c>
      <c r="G202" t="s">
        <v>1072</v>
      </c>
      <c r="H202" t="s">
        <v>136</v>
      </c>
      <c r="I202">
        <v>35</v>
      </c>
      <c r="J202" t="s">
        <v>1073</v>
      </c>
      <c r="K202">
        <v>15825925756</v>
      </c>
      <c r="L202">
        <v>1</v>
      </c>
      <c r="M202">
        <v>1</v>
      </c>
      <c r="N202">
        <v>1</v>
      </c>
      <c r="O202">
        <v>1</v>
      </c>
      <c r="P202">
        <v>2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2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2</v>
      </c>
      <c r="AN202">
        <v>1</v>
      </c>
      <c r="AO202">
        <v>1</v>
      </c>
      <c r="AP202">
        <v>2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94</v>
      </c>
    </row>
    <row r="203" spans="1:102" x14ac:dyDescent="0.25">
      <c r="A203">
        <v>202</v>
      </c>
      <c r="B203" t="s">
        <v>1074</v>
      </c>
      <c r="C203" t="s">
        <v>506</v>
      </c>
      <c r="D203" t="s">
        <v>132</v>
      </c>
      <c r="E203" t="s">
        <v>133</v>
      </c>
      <c r="F203" t="s">
        <v>1075</v>
      </c>
      <c r="G203" t="s">
        <v>1076</v>
      </c>
      <c r="H203" t="s">
        <v>136</v>
      </c>
      <c r="I203">
        <v>46</v>
      </c>
      <c r="J203" t="s">
        <v>1077</v>
      </c>
      <c r="K203">
        <v>18580195486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1</v>
      </c>
      <c r="Y203">
        <v>2</v>
      </c>
      <c r="Z203">
        <v>1</v>
      </c>
      <c r="AA203">
        <v>1</v>
      </c>
      <c r="AB203">
        <v>1</v>
      </c>
      <c r="AC203">
        <v>2</v>
      </c>
      <c r="AD203">
        <v>1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1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1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1</v>
      </c>
      <c r="AZ203">
        <v>2</v>
      </c>
      <c r="BA203">
        <v>2</v>
      </c>
      <c r="BB203">
        <v>2</v>
      </c>
      <c r="BC203">
        <v>2</v>
      </c>
      <c r="BD203">
        <v>1</v>
      </c>
      <c r="BE203">
        <v>2</v>
      </c>
      <c r="BF203">
        <v>1</v>
      </c>
      <c r="BG203">
        <v>1</v>
      </c>
      <c r="BH203">
        <v>2</v>
      </c>
      <c r="BI203">
        <v>1</v>
      </c>
      <c r="BJ203">
        <v>1</v>
      </c>
      <c r="BK203">
        <v>1</v>
      </c>
      <c r="BL203">
        <v>2</v>
      </c>
      <c r="BM203">
        <v>2</v>
      </c>
      <c r="BN203">
        <v>2</v>
      </c>
      <c r="BO203">
        <v>1</v>
      </c>
      <c r="BP203">
        <v>1</v>
      </c>
      <c r="BQ203">
        <v>2</v>
      </c>
      <c r="BR203">
        <v>1</v>
      </c>
      <c r="BS203">
        <v>1</v>
      </c>
      <c r="BT203">
        <v>1</v>
      </c>
      <c r="BU203">
        <v>2</v>
      </c>
      <c r="BV203">
        <v>2</v>
      </c>
      <c r="BW203">
        <v>2</v>
      </c>
      <c r="BX203">
        <v>1</v>
      </c>
      <c r="BY203">
        <v>2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2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2</v>
      </c>
      <c r="CU203">
        <v>1</v>
      </c>
      <c r="CV203">
        <v>1</v>
      </c>
      <c r="CW203">
        <v>1</v>
      </c>
      <c r="CX203">
        <v>133</v>
      </c>
    </row>
    <row r="204" spans="1:102" x14ac:dyDescent="0.25">
      <c r="A204">
        <v>203</v>
      </c>
      <c r="B204" t="s">
        <v>1078</v>
      </c>
      <c r="C204" t="s">
        <v>770</v>
      </c>
      <c r="D204" t="s">
        <v>132</v>
      </c>
      <c r="E204" t="s">
        <v>133</v>
      </c>
      <c r="F204" t="s">
        <v>1079</v>
      </c>
      <c r="G204" t="s">
        <v>1080</v>
      </c>
      <c r="H204" t="s">
        <v>136</v>
      </c>
      <c r="I204">
        <v>40</v>
      </c>
      <c r="J204" t="s">
        <v>1081</v>
      </c>
      <c r="K204">
        <v>18523089875</v>
      </c>
      <c r="L204">
        <v>2</v>
      </c>
      <c r="M204">
        <v>1</v>
      </c>
      <c r="N204">
        <v>2</v>
      </c>
      <c r="O204">
        <v>2</v>
      </c>
      <c r="P204">
        <v>1</v>
      </c>
      <c r="Q204">
        <v>1</v>
      </c>
      <c r="R204">
        <v>1</v>
      </c>
      <c r="S204">
        <v>1</v>
      </c>
      <c r="T204">
        <v>2</v>
      </c>
      <c r="U204">
        <v>3</v>
      </c>
      <c r="V204">
        <v>2</v>
      </c>
      <c r="W204">
        <v>2</v>
      </c>
      <c r="X204">
        <v>1</v>
      </c>
      <c r="Y204">
        <v>2</v>
      </c>
      <c r="Z204">
        <v>1</v>
      </c>
      <c r="AA204">
        <v>1</v>
      </c>
      <c r="AB204">
        <v>1</v>
      </c>
      <c r="AC204">
        <v>1</v>
      </c>
      <c r="AD204">
        <v>2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2</v>
      </c>
      <c r="AL204">
        <v>2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2</v>
      </c>
      <c r="AY204">
        <v>1</v>
      </c>
      <c r="AZ204">
        <v>2</v>
      </c>
      <c r="BA204">
        <v>2</v>
      </c>
      <c r="BB204">
        <v>1</v>
      </c>
      <c r="BC204">
        <v>3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2</v>
      </c>
      <c r="BK204">
        <v>2</v>
      </c>
      <c r="BL204">
        <v>1</v>
      </c>
      <c r="BM204">
        <v>1</v>
      </c>
      <c r="BN204">
        <v>1</v>
      </c>
      <c r="BO204">
        <v>2</v>
      </c>
      <c r="BP204">
        <v>1</v>
      </c>
      <c r="BQ204">
        <v>2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2</v>
      </c>
      <c r="BX204">
        <v>1</v>
      </c>
      <c r="BY204">
        <v>3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2</v>
      </c>
      <c r="CS204">
        <v>2</v>
      </c>
      <c r="CT204">
        <v>2</v>
      </c>
      <c r="CU204">
        <v>1</v>
      </c>
      <c r="CV204">
        <v>1</v>
      </c>
      <c r="CW204">
        <v>1</v>
      </c>
      <c r="CX204">
        <v>118</v>
      </c>
    </row>
    <row r="205" spans="1:102" x14ac:dyDescent="0.25">
      <c r="A205">
        <v>204</v>
      </c>
      <c r="B205" t="s">
        <v>1082</v>
      </c>
      <c r="C205" t="s">
        <v>1083</v>
      </c>
      <c r="D205" t="s">
        <v>132</v>
      </c>
      <c r="E205" t="s">
        <v>133</v>
      </c>
      <c r="F205" t="s">
        <v>1084</v>
      </c>
      <c r="G205" t="s">
        <v>1085</v>
      </c>
      <c r="H205" t="s">
        <v>136</v>
      </c>
      <c r="I205">
        <v>44</v>
      </c>
      <c r="J205" t="s">
        <v>1086</v>
      </c>
      <c r="K205">
        <v>17782071960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2</v>
      </c>
      <c r="U205">
        <v>2</v>
      </c>
      <c r="V205">
        <v>1</v>
      </c>
      <c r="W205">
        <v>1</v>
      </c>
      <c r="X205">
        <v>1</v>
      </c>
      <c r="Y205">
        <v>2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2</v>
      </c>
      <c r="BD205">
        <v>2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2</v>
      </c>
      <c r="BX205">
        <v>1</v>
      </c>
      <c r="BY205">
        <v>2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97</v>
      </c>
    </row>
    <row r="206" spans="1:102" x14ac:dyDescent="0.25">
      <c r="A206">
        <v>205</v>
      </c>
      <c r="B206" t="s">
        <v>1087</v>
      </c>
      <c r="C206" t="s">
        <v>1088</v>
      </c>
      <c r="D206" t="s">
        <v>132</v>
      </c>
      <c r="E206" t="s">
        <v>133</v>
      </c>
      <c r="F206" t="s">
        <v>1018</v>
      </c>
      <c r="G206" t="s">
        <v>1019</v>
      </c>
      <c r="H206" t="s">
        <v>136</v>
      </c>
      <c r="I206">
        <v>49</v>
      </c>
      <c r="J206" t="s">
        <v>1020</v>
      </c>
      <c r="K206">
        <v>18290305168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90</v>
      </c>
    </row>
    <row r="207" spans="1:102" x14ac:dyDescent="0.25">
      <c r="A207">
        <v>206</v>
      </c>
      <c r="B207" t="s">
        <v>1089</v>
      </c>
      <c r="C207" t="s">
        <v>1090</v>
      </c>
      <c r="D207" t="s">
        <v>132</v>
      </c>
      <c r="E207" t="s">
        <v>133</v>
      </c>
      <c r="F207" t="s">
        <v>1091</v>
      </c>
      <c r="G207" t="s">
        <v>1092</v>
      </c>
      <c r="H207" t="s">
        <v>136</v>
      </c>
      <c r="I207">
        <v>44</v>
      </c>
      <c r="J207" t="s">
        <v>1093</v>
      </c>
      <c r="K207">
        <v>13668011064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2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2</v>
      </c>
      <c r="BB207">
        <v>1</v>
      </c>
      <c r="BC207">
        <v>1</v>
      </c>
      <c r="BD207">
        <v>2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2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94</v>
      </c>
    </row>
    <row r="208" spans="1:102" x14ac:dyDescent="0.25">
      <c r="A208">
        <v>207</v>
      </c>
      <c r="B208" t="s">
        <v>1094</v>
      </c>
      <c r="C208" t="s">
        <v>1095</v>
      </c>
      <c r="D208" t="s">
        <v>132</v>
      </c>
      <c r="E208" t="s">
        <v>133</v>
      </c>
      <c r="F208" t="s">
        <v>1096</v>
      </c>
      <c r="G208" t="s">
        <v>1097</v>
      </c>
      <c r="H208" t="s">
        <v>136</v>
      </c>
      <c r="I208">
        <v>57</v>
      </c>
      <c r="J208" t="s">
        <v>1098</v>
      </c>
      <c r="K208">
        <v>13883310312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2</v>
      </c>
      <c r="X208">
        <v>1</v>
      </c>
      <c r="Y208">
        <v>2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2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93</v>
      </c>
    </row>
    <row r="209" spans="1:102" x14ac:dyDescent="0.25">
      <c r="A209">
        <v>208</v>
      </c>
      <c r="B209" t="s">
        <v>1099</v>
      </c>
      <c r="C209" t="s">
        <v>1100</v>
      </c>
      <c r="D209" t="s">
        <v>132</v>
      </c>
      <c r="E209" t="s">
        <v>133</v>
      </c>
      <c r="F209" t="s">
        <v>1101</v>
      </c>
      <c r="G209" t="s">
        <v>1102</v>
      </c>
      <c r="H209" t="s">
        <v>136</v>
      </c>
      <c r="I209">
        <v>50</v>
      </c>
      <c r="J209" t="s">
        <v>1103</v>
      </c>
      <c r="K209">
        <v>15909390671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2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91</v>
      </c>
    </row>
    <row r="210" spans="1:102" x14ac:dyDescent="0.25">
      <c r="A210">
        <v>209</v>
      </c>
      <c r="B210" t="s">
        <v>1104</v>
      </c>
      <c r="C210" t="s">
        <v>1105</v>
      </c>
      <c r="D210" t="s">
        <v>132</v>
      </c>
      <c r="E210" t="s">
        <v>133</v>
      </c>
      <c r="F210" t="s">
        <v>1106</v>
      </c>
      <c r="G210" t="s">
        <v>1107</v>
      </c>
      <c r="H210" t="s">
        <v>136</v>
      </c>
      <c r="I210">
        <v>46</v>
      </c>
      <c r="J210" t="s">
        <v>1108</v>
      </c>
      <c r="K210">
        <v>15998926231</v>
      </c>
      <c r="L210">
        <v>1</v>
      </c>
      <c r="M210">
        <v>1</v>
      </c>
      <c r="N210">
        <v>1</v>
      </c>
      <c r="O210">
        <v>1</v>
      </c>
      <c r="P210">
        <v>2</v>
      </c>
      <c r="Q210">
        <v>1</v>
      </c>
      <c r="R210">
        <v>1</v>
      </c>
      <c r="S210">
        <v>1</v>
      </c>
      <c r="T210">
        <v>2</v>
      </c>
      <c r="U210">
        <v>2</v>
      </c>
      <c r="V210">
        <v>2</v>
      </c>
      <c r="W210">
        <v>1</v>
      </c>
      <c r="X210">
        <v>1</v>
      </c>
      <c r="Y210">
        <v>2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2</v>
      </c>
      <c r="AL210">
        <v>1</v>
      </c>
      <c r="AM210">
        <v>1</v>
      </c>
      <c r="AN210">
        <v>1</v>
      </c>
      <c r="AO210">
        <v>1</v>
      </c>
      <c r="AP210">
        <v>2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1</v>
      </c>
      <c r="AY210">
        <v>1</v>
      </c>
      <c r="AZ210">
        <v>2</v>
      </c>
      <c r="BA210">
        <v>1</v>
      </c>
      <c r="BB210">
        <v>1</v>
      </c>
      <c r="BC210">
        <v>1</v>
      </c>
      <c r="BD210">
        <v>2</v>
      </c>
      <c r="BE210">
        <v>2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2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2</v>
      </c>
      <c r="BV210">
        <v>1</v>
      </c>
      <c r="BW210">
        <v>1</v>
      </c>
      <c r="BX210">
        <v>2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2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2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106</v>
      </c>
    </row>
    <row r="211" spans="1:102" x14ac:dyDescent="0.25">
      <c r="A211">
        <v>210</v>
      </c>
      <c r="B211" t="s">
        <v>1109</v>
      </c>
      <c r="C211" t="s">
        <v>1110</v>
      </c>
      <c r="D211" t="s">
        <v>132</v>
      </c>
      <c r="E211" t="s">
        <v>133</v>
      </c>
      <c r="F211" t="s">
        <v>1111</v>
      </c>
      <c r="G211" t="s">
        <v>1112</v>
      </c>
      <c r="H211" t="s">
        <v>136</v>
      </c>
      <c r="I211">
        <v>50</v>
      </c>
      <c r="J211" t="s">
        <v>1113</v>
      </c>
      <c r="K211">
        <v>15123165885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90</v>
      </c>
    </row>
    <row r="212" spans="1:102" x14ac:dyDescent="0.25">
      <c r="A212">
        <v>211</v>
      </c>
      <c r="B212" t="s">
        <v>1114</v>
      </c>
      <c r="C212" t="s">
        <v>1115</v>
      </c>
      <c r="D212" t="s">
        <v>132</v>
      </c>
      <c r="E212" t="s">
        <v>133</v>
      </c>
      <c r="F212" t="s">
        <v>1116</v>
      </c>
      <c r="G212" t="s">
        <v>1117</v>
      </c>
      <c r="H212" t="s">
        <v>136</v>
      </c>
      <c r="I212">
        <v>54</v>
      </c>
      <c r="J212" t="s">
        <v>1118</v>
      </c>
      <c r="K212">
        <v>13752994911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90</v>
      </c>
    </row>
    <row r="213" spans="1:102" x14ac:dyDescent="0.25">
      <c r="A213">
        <v>212</v>
      </c>
      <c r="B213" t="s">
        <v>1119</v>
      </c>
      <c r="C213" t="s">
        <v>1120</v>
      </c>
      <c r="D213" t="s">
        <v>132</v>
      </c>
      <c r="E213" t="s">
        <v>133</v>
      </c>
      <c r="F213" t="s">
        <v>1121</v>
      </c>
      <c r="G213" t="s">
        <v>1122</v>
      </c>
      <c r="H213" t="s">
        <v>136</v>
      </c>
      <c r="I213">
        <v>51</v>
      </c>
      <c r="J213" t="s">
        <v>1123</v>
      </c>
      <c r="K213">
        <v>18623209872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90</v>
      </c>
    </row>
    <row r="214" spans="1:102" x14ac:dyDescent="0.25">
      <c r="A214">
        <v>213</v>
      </c>
      <c r="B214" t="s">
        <v>1124</v>
      </c>
      <c r="C214" t="s">
        <v>413</v>
      </c>
      <c r="D214" t="s">
        <v>132</v>
      </c>
      <c r="E214" t="s">
        <v>133</v>
      </c>
      <c r="F214" t="s">
        <v>1125</v>
      </c>
      <c r="G214" t="s">
        <v>1126</v>
      </c>
      <c r="H214" t="s">
        <v>136</v>
      </c>
      <c r="I214">
        <v>47</v>
      </c>
      <c r="J214" t="s">
        <v>1127</v>
      </c>
      <c r="K214">
        <v>13983399966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90</v>
      </c>
    </row>
    <row r="215" spans="1:102" x14ac:dyDescent="0.25">
      <c r="A215">
        <v>214</v>
      </c>
      <c r="B215" t="s">
        <v>1128</v>
      </c>
      <c r="C215" t="s">
        <v>1129</v>
      </c>
      <c r="D215" t="s">
        <v>132</v>
      </c>
      <c r="E215" t="s">
        <v>133</v>
      </c>
      <c r="F215" t="s">
        <v>1096</v>
      </c>
      <c r="G215" t="s">
        <v>1130</v>
      </c>
      <c r="H215" t="s">
        <v>136</v>
      </c>
      <c r="I215">
        <v>47</v>
      </c>
      <c r="J215" t="s">
        <v>1131</v>
      </c>
      <c r="K215">
        <v>13274007596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2</v>
      </c>
      <c r="V215">
        <v>2</v>
      </c>
      <c r="W215">
        <v>1</v>
      </c>
      <c r="X215">
        <v>1</v>
      </c>
      <c r="Y215">
        <v>2</v>
      </c>
      <c r="Z215">
        <v>1</v>
      </c>
      <c r="AA215">
        <v>1</v>
      </c>
      <c r="AB215">
        <v>1</v>
      </c>
      <c r="AC215">
        <v>2</v>
      </c>
      <c r="AD215">
        <v>2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95</v>
      </c>
    </row>
    <row r="216" spans="1:102" x14ac:dyDescent="0.25">
      <c r="A216">
        <v>215</v>
      </c>
      <c r="B216" t="s">
        <v>1132</v>
      </c>
      <c r="C216" t="s">
        <v>231</v>
      </c>
      <c r="D216" t="s">
        <v>132</v>
      </c>
      <c r="E216" t="s">
        <v>133</v>
      </c>
      <c r="F216" t="s">
        <v>1133</v>
      </c>
      <c r="G216" t="s">
        <v>1134</v>
      </c>
      <c r="H216" t="s">
        <v>136</v>
      </c>
      <c r="I216">
        <v>40</v>
      </c>
      <c r="J216" t="s">
        <v>1135</v>
      </c>
      <c r="K216">
        <v>18983501170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2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91</v>
      </c>
    </row>
    <row r="217" spans="1:102" x14ac:dyDescent="0.25">
      <c r="A217">
        <v>216</v>
      </c>
      <c r="B217" t="s">
        <v>1136</v>
      </c>
      <c r="C217" t="s">
        <v>1017</v>
      </c>
      <c r="D217" t="s">
        <v>132</v>
      </c>
      <c r="E217" t="s">
        <v>133</v>
      </c>
      <c r="F217" t="s">
        <v>1137</v>
      </c>
      <c r="G217" t="s">
        <v>1138</v>
      </c>
      <c r="H217" t="s">
        <v>136</v>
      </c>
      <c r="I217">
        <v>48</v>
      </c>
      <c r="J217" t="s">
        <v>1139</v>
      </c>
      <c r="K217">
        <v>13637846405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2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2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92</v>
      </c>
    </row>
    <row r="218" spans="1:102" x14ac:dyDescent="0.25">
      <c r="A218">
        <v>217</v>
      </c>
      <c r="B218" t="s">
        <v>1140</v>
      </c>
      <c r="C218" t="s">
        <v>1141</v>
      </c>
      <c r="D218" t="s">
        <v>132</v>
      </c>
      <c r="E218" t="s">
        <v>133</v>
      </c>
      <c r="F218" t="s">
        <v>1142</v>
      </c>
      <c r="G218" t="s">
        <v>1143</v>
      </c>
      <c r="H218" t="s">
        <v>136</v>
      </c>
      <c r="I218">
        <v>53</v>
      </c>
      <c r="J218" t="s">
        <v>1144</v>
      </c>
      <c r="K218">
        <v>13436182260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90</v>
      </c>
    </row>
    <row r="219" spans="1:102" x14ac:dyDescent="0.25">
      <c r="A219">
        <v>218</v>
      </c>
      <c r="B219" t="s">
        <v>1145</v>
      </c>
      <c r="C219" t="s">
        <v>1146</v>
      </c>
      <c r="D219" t="s">
        <v>132</v>
      </c>
      <c r="E219" t="s">
        <v>133</v>
      </c>
      <c r="F219" t="s">
        <v>1147</v>
      </c>
      <c r="G219" t="s">
        <v>1148</v>
      </c>
      <c r="H219" t="s">
        <v>136</v>
      </c>
      <c r="I219">
        <v>57</v>
      </c>
      <c r="J219" t="s">
        <v>1149</v>
      </c>
      <c r="K219">
        <v>15320360114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90</v>
      </c>
    </row>
    <row r="220" spans="1:102" x14ac:dyDescent="0.25">
      <c r="A220">
        <v>219</v>
      </c>
      <c r="B220" t="s">
        <v>1150</v>
      </c>
      <c r="C220" t="s">
        <v>1033</v>
      </c>
      <c r="D220" t="s">
        <v>132</v>
      </c>
      <c r="E220" t="s">
        <v>133</v>
      </c>
      <c r="F220" t="s">
        <v>325</v>
      </c>
      <c r="G220" t="s">
        <v>1151</v>
      </c>
      <c r="H220" t="s">
        <v>136</v>
      </c>
      <c r="I220">
        <v>31</v>
      </c>
      <c r="J220" t="s">
        <v>1152</v>
      </c>
      <c r="K220">
        <v>13635470224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5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3</v>
      </c>
      <c r="BB220">
        <v>1</v>
      </c>
      <c r="BC220">
        <v>2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97</v>
      </c>
    </row>
    <row r="221" spans="1:102" x14ac:dyDescent="0.25">
      <c r="A221">
        <v>220</v>
      </c>
      <c r="B221" t="s">
        <v>1153</v>
      </c>
      <c r="C221" t="s">
        <v>822</v>
      </c>
      <c r="D221" t="s">
        <v>132</v>
      </c>
      <c r="E221" t="s">
        <v>133</v>
      </c>
      <c r="F221" t="s">
        <v>1154</v>
      </c>
      <c r="G221" t="s">
        <v>1155</v>
      </c>
      <c r="H221" t="s">
        <v>136</v>
      </c>
      <c r="I221">
        <v>53</v>
      </c>
      <c r="J221" t="s">
        <v>1156</v>
      </c>
      <c r="K221">
        <v>13650532846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90</v>
      </c>
    </row>
    <row r="222" spans="1:102" x14ac:dyDescent="0.25">
      <c r="A222">
        <v>221</v>
      </c>
      <c r="B222" t="s">
        <v>1157</v>
      </c>
      <c r="C222" t="s">
        <v>1158</v>
      </c>
      <c r="D222" t="s">
        <v>132</v>
      </c>
      <c r="E222" t="s">
        <v>133</v>
      </c>
      <c r="F222" t="s">
        <v>1159</v>
      </c>
      <c r="G222" t="s">
        <v>1160</v>
      </c>
      <c r="H222" t="s">
        <v>136</v>
      </c>
      <c r="I222">
        <v>35</v>
      </c>
      <c r="J222" t="s">
        <v>1161</v>
      </c>
      <c r="K222">
        <v>15178889735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2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91</v>
      </c>
    </row>
    <row r="223" spans="1:102" x14ac:dyDescent="0.25">
      <c r="A223">
        <v>222</v>
      </c>
      <c r="B223" t="s">
        <v>1162</v>
      </c>
      <c r="C223" t="s">
        <v>1163</v>
      </c>
      <c r="D223" t="s">
        <v>132</v>
      </c>
      <c r="E223" t="s">
        <v>133</v>
      </c>
      <c r="F223" t="s">
        <v>1164</v>
      </c>
      <c r="G223" t="s">
        <v>1165</v>
      </c>
      <c r="H223" t="s">
        <v>136</v>
      </c>
      <c r="I223">
        <v>54</v>
      </c>
      <c r="J223" t="s">
        <v>1166</v>
      </c>
      <c r="K223">
        <v>19942323468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90</v>
      </c>
    </row>
    <row r="224" spans="1:102" x14ac:dyDescent="0.25">
      <c r="A224">
        <v>223</v>
      </c>
      <c r="B224" t="s">
        <v>1167</v>
      </c>
      <c r="C224" t="s">
        <v>957</v>
      </c>
      <c r="D224" t="s">
        <v>132</v>
      </c>
      <c r="E224" t="s">
        <v>133</v>
      </c>
      <c r="F224" t="s">
        <v>1168</v>
      </c>
      <c r="G224" t="s">
        <v>1169</v>
      </c>
      <c r="H224" t="s">
        <v>136</v>
      </c>
      <c r="I224">
        <v>40</v>
      </c>
      <c r="J224" t="s">
        <v>1170</v>
      </c>
      <c r="K224">
        <v>17783699358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90</v>
      </c>
    </row>
    <row r="225" spans="1:102" x14ac:dyDescent="0.25">
      <c r="A225">
        <v>224</v>
      </c>
      <c r="B225" t="s">
        <v>1171</v>
      </c>
      <c r="C225" t="s">
        <v>1172</v>
      </c>
      <c r="D225" t="s">
        <v>132</v>
      </c>
      <c r="E225" t="s">
        <v>133</v>
      </c>
      <c r="F225" t="s">
        <v>1173</v>
      </c>
      <c r="G225" t="s">
        <v>1174</v>
      </c>
      <c r="H225" t="s">
        <v>136</v>
      </c>
      <c r="I225">
        <v>55</v>
      </c>
      <c r="J225" t="s">
        <v>1175</v>
      </c>
      <c r="K225">
        <v>13668010278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90</v>
      </c>
    </row>
    <row r="226" spans="1:102" x14ac:dyDescent="0.25">
      <c r="A226">
        <v>225</v>
      </c>
      <c r="B226" t="s">
        <v>1176</v>
      </c>
      <c r="C226" t="s">
        <v>1177</v>
      </c>
      <c r="D226" t="s">
        <v>132</v>
      </c>
      <c r="E226" t="s">
        <v>133</v>
      </c>
      <c r="F226" t="s">
        <v>1178</v>
      </c>
      <c r="G226" t="s">
        <v>1179</v>
      </c>
      <c r="H226" t="s">
        <v>136</v>
      </c>
      <c r="I226">
        <v>60</v>
      </c>
      <c r="J226" t="s">
        <v>1180</v>
      </c>
      <c r="K226">
        <v>18908355628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90</v>
      </c>
    </row>
    <row r="227" spans="1:102" x14ac:dyDescent="0.25">
      <c r="A227">
        <v>226</v>
      </c>
      <c r="B227" t="s">
        <v>1181</v>
      </c>
      <c r="C227" t="s">
        <v>718</v>
      </c>
      <c r="D227" t="s">
        <v>132</v>
      </c>
      <c r="E227" t="s">
        <v>133</v>
      </c>
      <c r="F227" t="s">
        <v>1182</v>
      </c>
      <c r="G227" t="s">
        <v>1183</v>
      </c>
      <c r="H227" t="s">
        <v>136</v>
      </c>
      <c r="I227">
        <v>47</v>
      </c>
      <c r="J227" t="s">
        <v>1184</v>
      </c>
      <c r="K227">
        <v>15823311136</v>
      </c>
      <c r="L227">
        <v>1</v>
      </c>
      <c r="M227">
        <v>1</v>
      </c>
      <c r="N227">
        <v>3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92</v>
      </c>
    </row>
    <row r="228" spans="1:102" x14ac:dyDescent="0.25">
      <c r="A228">
        <v>227</v>
      </c>
      <c r="B228" t="s">
        <v>1185</v>
      </c>
      <c r="C228" t="s">
        <v>1186</v>
      </c>
      <c r="D228" t="s">
        <v>132</v>
      </c>
      <c r="E228" t="s">
        <v>133</v>
      </c>
      <c r="F228" t="s">
        <v>315</v>
      </c>
      <c r="G228" t="s">
        <v>1187</v>
      </c>
      <c r="H228" t="s">
        <v>136</v>
      </c>
      <c r="I228">
        <v>51</v>
      </c>
      <c r="J228" t="s">
        <v>1188</v>
      </c>
      <c r="K228">
        <v>13883685230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2</v>
      </c>
      <c r="Z228">
        <v>1</v>
      </c>
      <c r="AA228">
        <v>1</v>
      </c>
      <c r="AB228">
        <v>1</v>
      </c>
      <c r="AC228">
        <v>1</v>
      </c>
      <c r="AD228">
        <v>2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2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2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2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95</v>
      </c>
    </row>
    <row r="229" spans="1:102" x14ac:dyDescent="0.25">
      <c r="A229">
        <v>228</v>
      </c>
      <c r="B229" t="s">
        <v>1189</v>
      </c>
      <c r="C229" t="s">
        <v>628</v>
      </c>
      <c r="D229" t="s">
        <v>132</v>
      </c>
      <c r="E229" t="s">
        <v>133</v>
      </c>
      <c r="F229" t="s">
        <v>1190</v>
      </c>
      <c r="G229" t="s">
        <v>1191</v>
      </c>
      <c r="H229" t="s">
        <v>136</v>
      </c>
      <c r="I229">
        <v>46</v>
      </c>
      <c r="J229" t="s">
        <v>1192</v>
      </c>
      <c r="K229">
        <v>13668049233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90</v>
      </c>
    </row>
    <row r="230" spans="1:102" x14ac:dyDescent="0.25">
      <c r="A230">
        <v>229</v>
      </c>
      <c r="B230" t="s">
        <v>1193</v>
      </c>
      <c r="C230" t="s">
        <v>1194</v>
      </c>
      <c r="D230" t="s">
        <v>132</v>
      </c>
      <c r="E230" t="s">
        <v>133</v>
      </c>
      <c r="F230" t="s">
        <v>1195</v>
      </c>
      <c r="G230" t="s">
        <v>1196</v>
      </c>
      <c r="H230" t="s">
        <v>136</v>
      </c>
      <c r="I230">
        <v>33</v>
      </c>
      <c r="J230" t="s">
        <v>1197</v>
      </c>
      <c r="K230">
        <v>15086925865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2</v>
      </c>
      <c r="V230">
        <v>2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2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2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94</v>
      </c>
    </row>
    <row r="231" spans="1:102" x14ac:dyDescent="0.25">
      <c r="A231">
        <v>230</v>
      </c>
      <c r="B231" t="s">
        <v>1198</v>
      </c>
      <c r="C231" t="s">
        <v>1199</v>
      </c>
      <c r="D231" t="s">
        <v>132</v>
      </c>
      <c r="E231" t="s">
        <v>133</v>
      </c>
      <c r="F231" t="s">
        <v>1200</v>
      </c>
      <c r="G231" t="s">
        <v>1201</v>
      </c>
      <c r="H231" t="s">
        <v>136</v>
      </c>
      <c r="I231">
        <v>45</v>
      </c>
      <c r="J231" t="s">
        <v>1202</v>
      </c>
      <c r="K231">
        <v>13372769727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3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2</v>
      </c>
      <c r="BB231">
        <v>1</v>
      </c>
      <c r="BC231">
        <v>2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94</v>
      </c>
    </row>
    <row r="232" spans="1:102" x14ac:dyDescent="0.25">
      <c r="A232">
        <v>231</v>
      </c>
      <c r="B232" t="s">
        <v>1203</v>
      </c>
      <c r="C232" t="s">
        <v>1204</v>
      </c>
      <c r="D232" t="s">
        <v>132</v>
      </c>
      <c r="E232" t="s">
        <v>133</v>
      </c>
      <c r="F232" t="s">
        <v>1205</v>
      </c>
      <c r="G232" t="s">
        <v>1206</v>
      </c>
      <c r="H232" t="s">
        <v>136</v>
      </c>
      <c r="I232">
        <v>46</v>
      </c>
      <c r="J232" t="s">
        <v>1207</v>
      </c>
      <c r="K232">
        <v>15998985742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90</v>
      </c>
    </row>
    <row r="233" spans="1:102" x14ac:dyDescent="0.25">
      <c r="A233">
        <v>232</v>
      </c>
      <c r="B233" t="s">
        <v>1208</v>
      </c>
      <c r="C233" t="s">
        <v>164</v>
      </c>
      <c r="D233" t="s">
        <v>132</v>
      </c>
      <c r="E233" t="s">
        <v>133</v>
      </c>
      <c r="F233" t="s">
        <v>1205</v>
      </c>
      <c r="G233" t="s">
        <v>1206</v>
      </c>
      <c r="H233" t="s">
        <v>136</v>
      </c>
      <c r="I233">
        <v>45</v>
      </c>
      <c r="J233" t="s">
        <v>1207</v>
      </c>
      <c r="K233">
        <v>15998985742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90</v>
      </c>
    </row>
    <row r="234" spans="1:102" x14ac:dyDescent="0.25">
      <c r="A234">
        <v>233</v>
      </c>
      <c r="B234" t="s">
        <v>1209</v>
      </c>
      <c r="C234" t="s">
        <v>1210</v>
      </c>
      <c r="D234" t="s">
        <v>132</v>
      </c>
      <c r="E234" t="s">
        <v>133</v>
      </c>
      <c r="F234" t="s">
        <v>1211</v>
      </c>
      <c r="G234" t="s">
        <v>1212</v>
      </c>
      <c r="H234" t="s">
        <v>136</v>
      </c>
      <c r="I234">
        <v>50</v>
      </c>
      <c r="J234" t="s">
        <v>1213</v>
      </c>
      <c r="K234">
        <v>13983778832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90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FF2D-4166-422E-88D8-E82787138C57}">
  <dimension ref="A1:AB241"/>
  <sheetViews>
    <sheetView topLeftCell="A40" workbookViewId="0">
      <selection activeCell="AB53" sqref="A53:AB53"/>
    </sheetView>
  </sheetViews>
  <sheetFormatPr defaultRowHeight="13.2" x14ac:dyDescent="0.25"/>
  <sheetData>
    <row r="1" spans="1:28" x14ac:dyDescent="0.25">
      <c r="A1" s="1" t="s">
        <v>103</v>
      </c>
      <c r="B1" s="1" t="s">
        <v>122</v>
      </c>
      <c r="C1" s="1" t="s">
        <v>112</v>
      </c>
      <c r="D1" s="2" t="s">
        <v>104</v>
      </c>
      <c r="E1" s="2" t="s">
        <v>123</v>
      </c>
      <c r="F1" s="2" t="s">
        <v>113</v>
      </c>
      <c r="G1" s="2" t="s">
        <v>105</v>
      </c>
      <c r="H1" s="2" t="s">
        <v>126</v>
      </c>
      <c r="I1" s="2" t="s">
        <v>114</v>
      </c>
      <c r="J1" s="2" t="s">
        <v>106</v>
      </c>
      <c r="K1" s="2" t="s">
        <v>127</v>
      </c>
      <c r="L1" s="2" t="s">
        <v>115</v>
      </c>
      <c r="M1" s="2" t="s">
        <v>107</v>
      </c>
      <c r="N1" s="2" t="s">
        <v>121</v>
      </c>
      <c r="O1" s="2" t="s">
        <v>116</v>
      </c>
      <c r="P1" s="2" t="s">
        <v>108</v>
      </c>
      <c r="Q1" s="2" t="s">
        <v>128</v>
      </c>
      <c r="R1" s="2" t="s">
        <v>117</v>
      </c>
      <c r="S1" s="2" t="s">
        <v>109</v>
      </c>
      <c r="T1" s="2" t="s">
        <v>124</v>
      </c>
      <c r="U1" s="2" t="s">
        <v>118</v>
      </c>
      <c r="V1" s="2" t="s">
        <v>110</v>
      </c>
      <c r="W1" s="2" t="s">
        <v>129</v>
      </c>
      <c r="X1" s="2" t="s">
        <v>119</v>
      </c>
      <c r="Y1" s="2" t="s">
        <v>111</v>
      </c>
      <c r="Z1" s="2" t="s">
        <v>125</v>
      </c>
      <c r="AA1" s="1" t="s">
        <v>120</v>
      </c>
      <c r="AB1" s="1" t="s">
        <v>1214</v>
      </c>
    </row>
    <row r="2" spans="1:28" ht="13.8" x14ac:dyDescent="0.25">
      <c r="A2">
        <f>Sheet1!L2+Sheet1!O2+Sheet1!W2+Sheet1!AL2+Sheet1!AY2+Sheet1!BA2+Sheet1!BG2+Sheet1!BH2+Sheet1!BK2+Sheet1!BL2+Sheet1!BO2+Sheet1!BQ2</f>
        <v>12</v>
      </c>
      <c r="B2" s="4">
        <f>表1[[#This Row],[躯体化]]/12</f>
        <v>1</v>
      </c>
      <c r="C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">
        <f>Sheet1!BX2+Sheet1!BN2+Sheet1!BJ2+Sheet1!BE2+Sheet1!BD2+Sheet1!AW2+Sheet1!AM2+Sheet1!U2+Sheet1!T2+Sheet1!N2</f>
        <v>11</v>
      </c>
      <c r="E2" s="4">
        <f>表1[[#This Row],[强迫]]/10</f>
        <v>1.1000000000000001</v>
      </c>
      <c r="F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">
        <f>Sheet1!Q2+Sheet1!AF2+Sheet1!AS2+Sheet1!AU2+Sheet1!AV2+Sheet1!AZ2+Sheet1!BT2+Sheet1!CB2+Sheet1!CF2</f>
        <v>11</v>
      </c>
      <c r="H2" s="4">
        <f>表1[[#This Row],[人际关系]]/9</f>
        <v>1.2222222222222223</v>
      </c>
      <c r="I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">
        <f>Sheet1!CL2+Sheet1!CD2+Sheet1!BM2+Sheet1!AQ2+Sheet1!AP2+Sheet1!AO2+Sheet1!AN2+Sheet1!AK2+Sheet1!AG2+Sheet1!AE2+Sheet1!Z2+Sheet1!Y2+Sheet1!P2</f>
        <v>13</v>
      </c>
      <c r="K2" s="4">
        <f>表1[[#This Row],[抑郁]]/13</f>
        <v>1</v>
      </c>
      <c r="L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">
        <f>Sheet1!M2+Sheet1!AB2+Sheet1!AH2+Sheet1!AR2+Sheet1!AX2+Sheet1!BP2+Sheet1!CE2+Sheet1!CK2+Sheet1!CM2+Sheet1!CS2</f>
        <v>11</v>
      </c>
      <c r="N2" s="4">
        <f>表1[[#This Row],[焦虑]]/10</f>
        <v>1.1000000000000001</v>
      </c>
      <c r="O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">
        <f>Sheet1!V2+Sheet1!AI2+Sheet1!BV2+Sheet1!BZ2+Sheet1!CG2+Sheet1!CN2</f>
        <v>6</v>
      </c>
      <c r="Q2" s="4">
        <f>表1[[#This Row],[敌对]]/6</f>
        <v>1</v>
      </c>
      <c r="R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">
        <f>Sheet1!CO2+Sheet1!CH2+Sheet1!CC2+Sheet1!BI2+Sheet1!BF2+Sheet1!AJ2+Sheet1!X2</f>
        <v>7</v>
      </c>
      <c r="T2" s="4">
        <f>表1[[#This Row],[恐怖]]/7</f>
        <v>1</v>
      </c>
      <c r="U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">
        <f>Sheet1!CI2+Sheet1!CP2+Sheet1!CA2+Sheet1!BB2+Sheet1!AC2+Sheet1!S2</f>
        <v>6</v>
      </c>
      <c r="W2" s="4">
        <f>表1[[#This Row],[偏执]]/6</f>
        <v>1</v>
      </c>
      <c r="X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">
        <f>Sheet1!R2+Sheet1!AA2+Sheet1!AT2+Sheet1!BU2+Sheet1!CJ2+Sheet1!CQ2+Sheet1!CR2+Sheet1!CT2+Sheet1!CU2+Sheet1!CW2</f>
        <v>10</v>
      </c>
      <c r="Z2" s="4">
        <f>表1[[#This Row],[精神病性]]/10</f>
        <v>1</v>
      </c>
      <c r="AA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">
        <f>SUM(Sheet1!L2:CW2)</f>
        <v>97</v>
      </c>
    </row>
    <row r="3" spans="1:28" ht="13.8" x14ac:dyDescent="0.25">
      <c r="A3">
        <f>Sheet1!L3+Sheet1!O3+Sheet1!W3+Sheet1!AL3+Sheet1!AY3+Sheet1!BA3+Sheet1!BG3+Sheet1!BH3+Sheet1!BK3+Sheet1!BL3+Sheet1!BO3+Sheet1!BQ3</f>
        <v>14</v>
      </c>
      <c r="B3" s="4">
        <f>表1[[#This Row],[躯体化]]/12</f>
        <v>1.1666666666666667</v>
      </c>
      <c r="C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">
        <f>Sheet1!BX3+Sheet1!BN3+Sheet1!BJ3+Sheet1!BE3+Sheet1!BD3+Sheet1!AW3+Sheet1!AM3+Sheet1!U3+Sheet1!T3+Sheet1!N3</f>
        <v>11</v>
      </c>
      <c r="E3" s="4">
        <f>表1[[#This Row],[强迫]]/10</f>
        <v>1.1000000000000001</v>
      </c>
      <c r="F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">
        <f>Sheet1!Q3+Sheet1!AF3+Sheet1!AS3+Sheet1!AU3+Sheet1!AV3+Sheet1!AZ3+Sheet1!BT3+Sheet1!CB3+Sheet1!CF3</f>
        <v>12</v>
      </c>
      <c r="H3" s="4">
        <f>表1[[#This Row],[人际关系]]/9</f>
        <v>1.3333333333333333</v>
      </c>
      <c r="I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">
        <f>Sheet1!CL3+Sheet1!CD3+Sheet1!BM3+Sheet1!AQ3+Sheet1!AP3+Sheet1!AO3+Sheet1!AN3+Sheet1!AK3+Sheet1!AG3+Sheet1!AE3+Sheet1!Z3+Sheet1!Y3+Sheet1!P3</f>
        <v>14</v>
      </c>
      <c r="K3" s="4">
        <f>表1[[#This Row],[抑郁]]/13</f>
        <v>1.0769230769230769</v>
      </c>
      <c r="L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">
        <f>Sheet1!M3+Sheet1!AB3+Sheet1!AH3+Sheet1!AR3+Sheet1!AX3+Sheet1!BP3+Sheet1!CE3+Sheet1!CK3+Sheet1!CM3+Sheet1!CS3</f>
        <v>10</v>
      </c>
      <c r="N3" s="4">
        <f>表1[[#This Row],[焦虑]]/10</f>
        <v>1</v>
      </c>
      <c r="O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">
        <f>Sheet1!V3+Sheet1!AI3+Sheet1!BV3+Sheet1!BZ3+Sheet1!CG3+Sheet1!CN3</f>
        <v>7</v>
      </c>
      <c r="Q3" s="4">
        <f>表1[[#This Row],[敌对]]/6</f>
        <v>1.1666666666666667</v>
      </c>
      <c r="R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">
        <f>Sheet1!CO3+Sheet1!CH3+Sheet1!CC3+Sheet1!BI3+Sheet1!BF3+Sheet1!AJ3+Sheet1!X3</f>
        <v>7</v>
      </c>
      <c r="T3" s="4">
        <f>表1[[#This Row],[恐怖]]/7</f>
        <v>1</v>
      </c>
      <c r="U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">
        <f>Sheet1!CI3+Sheet1!CP3+Sheet1!CA3+Sheet1!BB3+Sheet1!AC3+Sheet1!S3</f>
        <v>6</v>
      </c>
      <c r="W3" s="4">
        <f>表1[[#This Row],[偏执]]/6</f>
        <v>1</v>
      </c>
      <c r="X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">
        <f>Sheet1!R3+Sheet1!AA3+Sheet1!AT3+Sheet1!BU3+Sheet1!CJ3+Sheet1!CQ3+Sheet1!CR3+Sheet1!CT3+Sheet1!CU3+Sheet1!CW3</f>
        <v>10</v>
      </c>
      <c r="Z3" s="4">
        <f>表1[[#This Row],[精神病性]]/10</f>
        <v>1</v>
      </c>
      <c r="AA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">
        <f>SUM(Sheet1!L3:CW3)</f>
        <v>98</v>
      </c>
    </row>
    <row r="4" spans="1:28" ht="13.8" x14ac:dyDescent="0.25">
      <c r="A4">
        <f>Sheet1!L4+Sheet1!O4+Sheet1!W4+Sheet1!AL4+Sheet1!AY4+Sheet1!BA4+Sheet1!BG4+Sheet1!BH4+Sheet1!BK4+Sheet1!BL4+Sheet1!BO4+Sheet1!BQ4</f>
        <v>12</v>
      </c>
      <c r="B4" s="4">
        <f>表1[[#This Row],[躯体化]]/12</f>
        <v>1</v>
      </c>
      <c r="C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">
        <f>Sheet1!BX4+Sheet1!BN4+Sheet1!BJ4+Sheet1!BE4+Sheet1!BD4+Sheet1!AW4+Sheet1!AM4+Sheet1!U4+Sheet1!T4+Sheet1!N4</f>
        <v>10</v>
      </c>
      <c r="E4" s="4">
        <f>表1[[#This Row],[强迫]]/10</f>
        <v>1</v>
      </c>
      <c r="F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">
        <f>Sheet1!Q4+Sheet1!AF4+Sheet1!AS4+Sheet1!AU4+Sheet1!AV4+Sheet1!AZ4+Sheet1!BT4+Sheet1!CB4+Sheet1!CF4</f>
        <v>9</v>
      </c>
      <c r="H4" s="4">
        <f>表1[[#This Row],[人际关系]]/9</f>
        <v>1</v>
      </c>
      <c r="I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">
        <f>Sheet1!CL4+Sheet1!CD4+Sheet1!BM4+Sheet1!AQ4+Sheet1!AP4+Sheet1!AO4+Sheet1!AN4+Sheet1!AK4+Sheet1!AG4+Sheet1!AE4+Sheet1!Z4+Sheet1!Y4+Sheet1!P4</f>
        <v>13</v>
      </c>
      <c r="K4" s="4">
        <f>表1[[#This Row],[抑郁]]/13</f>
        <v>1</v>
      </c>
      <c r="L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">
        <f>Sheet1!M4+Sheet1!AB4+Sheet1!AH4+Sheet1!AR4+Sheet1!AX4+Sheet1!BP4+Sheet1!CE4+Sheet1!CK4+Sheet1!CM4+Sheet1!CS4</f>
        <v>10</v>
      </c>
      <c r="N4" s="4">
        <f>表1[[#This Row],[焦虑]]/10</f>
        <v>1</v>
      </c>
      <c r="O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">
        <f>Sheet1!V4+Sheet1!AI4+Sheet1!BV4+Sheet1!BZ4+Sheet1!CG4+Sheet1!CN4</f>
        <v>6</v>
      </c>
      <c r="Q4" s="4">
        <f>表1[[#This Row],[敌对]]/6</f>
        <v>1</v>
      </c>
      <c r="R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">
        <f>Sheet1!CO4+Sheet1!CH4+Sheet1!CC4+Sheet1!BI4+Sheet1!BF4+Sheet1!AJ4+Sheet1!X4</f>
        <v>7</v>
      </c>
      <c r="T4" s="4">
        <f>表1[[#This Row],[恐怖]]/7</f>
        <v>1</v>
      </c>
      <c r="U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">
        <f>Sheet1!CI4+Sheet1!CP4+Sheet1!CA4+Sheet1!BB4+Sheet1!AC4+Sheet1!S4</f>
        <v>6</v>
      </c>
      <c r="W4" s="4">
        <f>表1[[#This Row],[偏执]]/6</f>
        <v>1</v>
      </c>
      <c r="X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">
        <f>Sheet1!R4+Sheet1!AA4+Sheet1!AT4+Sheet1!BU4+Sheet1!CJ4+Sheet1!CQ4+Sheet1!CR4+Sheet1!CT4+Sheet1!CU4+Sheet1!CW4</f>
        <v>10</v>
      </c>
      <c r="Z4" s="4">
        <f>表1[[#This Row],[精神病性]]/10</f>
        <v>1</v>
      </c>
      <c r="AA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">
        <f>SUM(Sheet1!L4:CW4)</f>
        <v>90</v>
      </c>
    </row>
    <row r="5" spans="1:28" ht="13.8" x14ac:dyDescent="0.25">
      <c r="A5">
        <f>Sheet1!L5+Sheet1!O5+Sheet1!W5+Sheet1!AL5+Sheet1!AY5+Sheet1!BA5+Sheet1!BG5+Sheet1!BH5+Sheet1!BK5+Sheet1!BL5+Sheet1!BO5+Sheet1!BQ5</f>
        <v>14</v>
      </c>
      <c r="B5" s="4">
        <f>表1[[#This Row],[躯体化]]/12</f>
        <v>1.1666666666666667</v>
      </c>
      <c r="C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">
        <f>Sheet1!BX5+Sheet1!BN5+Sheet1!BJ5+Sheet1!BE5+Sheet1!BD5+Sheet1!AW5+Sheet1!AM5+Sheet1!U5+Sheet1!T5+Sheet1!N5</f>
        <v>13</v>
      </c>
      <c r="E5" s="4">
        <f>表1[[#This Row],[强迫]]/10</f>
        <v>1.3</v>
      </c>
      <c r="F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">
        <f>Sheet1!Q5+Sheet1!AF5+Sheet1!AS5+Sheet1!AU5+Sheet1!AV5+Sheet1!AZ5+Sheet1!BT5+Sheet1!CB5+Sheet1!CF5</f>
        <v>13</v>
      </c>
      <c r="H5" s="4">
        <f>表1[[#This Row],[人际关系]]/9</f>
        <v>1.4444444444444444</v>
      </c>
      <c r="I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">
        <f>Sheet1!CL5+Sheet1!CD5+Sheet1!BM5+Sheet1!AQ5+Sheet1!AP5+Sheet1!AO5+Sheet1!AN5+Sheet1!AK5+Sheet1!AG5+Sheet1!AE5+Sheet1!Z5+Sheet1!Y5+Sheet1!P5</f>
        <v>17</v>
      </c>
      <c r="K5" s="4">
        <f>表1[[#This Row],[抑郁]]/13</f>
        <v>1.3076923076923077</v>
      </c>
      <c r="L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">
        <f>Sheet1!M5+Sheet1!AB5+Sheet1!AH5+Sheet1!AR5+Sheet1!AX5+Sheet1!BP5+Sheet1!CE5+Sheet1!CK5+Sheet1!CM5+Sheet1!CS5</f>
        <v>10</v>
      </c>
      <c r="N5" s="4">
        <f>表1[[#This Row],[焦虑]]/10</f>
        <v>1</v>
      </c>
      <c r="O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">
        <f>Sheet1!V5+Sheet1!AI5+Sheet1!BV5+Sheet1!BZ5+Sheet1!CG5+Sheet1!CN5</f>
        <v>7</v>
      </c>
      <c r="Q5" s="4">
        <f>表1[[#This Row],[敌对]]/6</f>
        <v>1.1666666666666667</v>
      </c>
      <c r="R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">
        <f>Sheet1!CO5+Sheet1!CH5+Sheet1!CC5+Sheet1!BI5+Sheet1!BF5+Sheet1!AJ5+Sheet1!X5</f>
        <v>7</v>
      </c>
      <c r="T5" s="4">
        <f>表1[[#This Row],[恐怖]]/7</f>
        <v>1</v>
      </c>
      <c r="U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">
        <f>Sheet1!CI5+Sheet1!CP5+Sheet1!CA5+Sheet1!BB5+Sheet1!AC5+Sheet1!S5</f>
        <v>8</v>
      </c>
      <c r="W5" s="4">
        <f>表1[[#This Row],[偏执]]/6</f>
        <v>1.3333333333333333</v>
      </c>
      <c r="X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">
        <f>Sheet1!R5+Sheet1!AA5+Sheet1!AT5+Sheet1!BU5+Sheet1!CJ5+Sheet1!CQ5+Sheet1!CR5+Sheet1!CT5+Sheet1!CU5+Sheet1!CW5</f>
        <v>13</v>
      </c>
      <c r="Z5" s="4">
        <f>表1[[#This Row],[精神病性]]/10</f>
        <v>1.3</v>
      </c>
      <c r="AA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">
        <f>SUM(Sheet1!L5:CW5)</f>
        <v>109</v>
      </c>
    </row>
    <row r="6" spans="1:28" ht="13.8" x14ac:dyDescent="0.25">
      <c r="A6">
        <f>Sheet1!L6+Sheet1!O6+Sheet1!W6+Sheet1!AL6+Sheet1!AY6+Sheet1!BA6+Sheet1!BG6+Sheet1!BH6+Sheet1!BK6+Sheet1!BL6+Sheet1!BO6+Sheet1!BQ6</f>
        <v>15</v>
      </c>
      <c r="B6" s="4">
        <f>表1[[#This Row],[躯体化]]/12</f>
        <v>1.25</v>
      </c>
      <c r="C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">
        <f>Sheet1!BX6+Sheet1!BN6+Sheet1!BJ6+Sheet1!BE6+Sheet1!BD6+Sheet1!AW6+Sheet1!AM6+Sheet1!U6+Sheet1!T6+Sheet1!N6</f>
        <v>10</v>
      </c>
      <c r="E6" s="4">
        <f>表1[[#This Row],[强迫]]/10</f>
        <v>1</v>
      </c>
      <c r="F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">
        <f>Sheet1!Q6+Sheet1!AF6+Sheet1!AS6+Sheet1!AU6+Sheet1!AV6+Sheet1!AZ6+Sheet1!BT6+Sheet1!CB6+Sheet1!CF6</f>
        <v>9</v>
      </c>
      <c r="H6" s="4">
        <f>表1[[#This Row],[人际关系]]/9</f>
        <v>1</v>
      </c>
      <c r="I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">
        <f>Sheet1!CL6+Sheet1!CD6+Sheet1!BM6+Sheet1!AQ6+Sheet1!AP6+Sheet1!AO6+Sheet1!AN6+Sheet1!AK6+Sheet1!AG6+Sheet1!AE6+Sheet1!Z6+Sheet1!Y6+Sheet1!P6</f>
        <v>14</v>
      </c>
      <c r="K6" s="4">
        <f>表1[[#This Row],[抑郁]]/13</f>
        <v>1.0769230769230769</v>
      </c>
      <c r="L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">
        <f>Sheet1!M6+Sheet1!AB6+Sheet1!AH6+Sheet1!AR6+Sheet1!AX6+Sheet1!BP6+Sheet1!CE6+Sheet1!CK6+Sheet1!CM6+Sheet1!CS6</f>
        <v>10</v>
      </c>
      <c r="N6" s="4">
        <f>表1[[#This Row],[焦虑]]/10</f>
        <v>1</v>
      </c>
      <c r="O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">
        <f>Sheet1!V6+Sheet1!AI6+Sheet1!BV6+Sheet1!BZ6+Sheet1!CG6+Sheet1!CN6</f>
        <v>6</v>
      </c>
      <c r="Q6" s="4">
        <f>表1[[#This Row],[敌对]]/6</f>
        <v>1</v>
      </c>
      <c r="R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">
        <f>Sheet1!CO6+Sheet1!CH6+Sheet1!CC6+Sheet1!BI6+Sheet1!BF6+Sheet1!AJ6+Sheet1!X6</f>
        <v>7</v>
      </c>
      <c r="T6" s="4">
        <f>表1[[#This Row],[恐怖]]/7</f>
        <v>1</v>
      </c>
      <c r="U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">
        <f>Sheet1!CI6+Sheet1!CP6+Sheet1!CA6+Sheet1!BB6+Sheet1!AC6+Sheet1!S6</f>
        <v>6</v>
      </c>
      <c r="W6" s="4">
        <f>表1[[#This Row],[偏执]]/6</f>
        <v>1</v>
      </c>
      <c r="X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">
        <f>Sheet1!R6+Sheet1!AA6+Sheet1!AT6+Sheet1!BU6+Sheet1!CJ6+Sheet1!CQ6+Sheet1!CR6+Sheet1!CT6+Sheet1!CU6+Sheet1!CW6</f>
        <v>10</v>
      </c>
      <c r="Z6" s="4">
        <f>表1[[#This Row],[精神病性]]/10</f>
        <v>1</v>
      </c>
      <c r="AA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">
        <f>SUM(Sheet1!L6:CW6)</f>
        <v>94</v>
      </c>
    </row>
    <row r="7" spans="1:28" ht="13.8" x14ac:dyDescent="0.25">
      <c r="A7">
        <f>Sheet1!L7+Sheet1!O7+Sheet1!W7+Sheet1!AL7+Sheet1!AY7+Sheet1!BA7+Sheet1!BG7+Sheet1!BH7+Sheet1!BK7+Sheet1!BL7+Sheet1!BO7+Sheet1!BQ7</f>
        <v>16</v>
      </c>
      <c r="B7" s="4">
        <f>表1[[#This Row],[躯体化]]/12</f>
        <v>1.3333333333333333</v>
      </c>
      <c r="C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">
        <f>Sheet1!BX7+Sheet1!BN7+Sheet1!BJ7+Sheet1!BE7+Sheet1!BD7+Sheet1!AW7+Sheet1!AM7+Sheet1!U7+Sheet1!T7+Sheet1!N7</f>
        <v>12</v>
      </c>
      <c r="E7" s="4">
        <f>表1[[#This Row],[强迫]]/10</f>
        <v>1.2</v>
      </c>
      <c r="F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">
        <f>Sheet1!Q7+Sheet1!AF7+Sheet1!AS7+Sheet1!AU7+Sheet1!AV7+Sheet1!AZ7+Sheet1!BT7+Sheet1!CB7+Sheet1!CF7</f>
        <v>10</v>
      </c>
      <c r="H7" s="4">
        <f>表1[[#This Row],[人际关系]]/9</f>
        <v>1.1111111111111112</v>
      </c>
      <c r="I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">
        <f>Sheet1!CL7+Sheet1!CD7+Sheet1!BM7+Sheet1!AQ7+Sheet1!AP7+Sheet1!AO7+Sheet1!AN7+Sheet1!AK7+Sheet1!AG7+Sheet1!AE7+Sheet1!Z7+Sheet1!Y7+Sheet1!P7</f>
        <v>15</v>
      </c>
      <c r="K7" s="4">
        <f>表1[[#This Row],[抑郁]]/13</f>
        <v>1.1538461538461537</v>
      </c>
      <c r="L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">
        <f>Sheet1!M7+Sheet1!AB7+Sheet1!AH7+Sheet1!AR7+Sheet1!AX7+Sheet1!BP7+Sheet1!CE7+Sheet1!CK7+Sheet1!CM7+Sheet1!CS7</f>
        <v>11</v>
      </c>
      <c r="N7" s="4">
        <f>表1[[#This Row],[焦虑]]/10</f>
        <v>1.1000000000000001</v>
      </c>
      <c r="O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">
        <f>Sheet1!V7+Sheet1!AI7+Sheet1!BV7+Sheet1!BZ7+Sheet1!CG7+Sheet1!CN7</f>
        <v>8</v>
      </c>
      <c r="Q7" s="4">
        <f>表1[[#This Row],[敌对]]/6</f>
        <v>1.3333333333333333</v>
      </c>
      <c r="R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">
        <f>Sheet1!CO7+Sheet1!CH7+Sheet1!CC7+Sheet1!BI7+Sheet1!BF7+Sheet1!AJ7+Sheet1!X7</f>
        <v>7</v>
      </c>
      <c r="T7" s="4">
        <f>表1[[#This Row],[恐怖]]/7</f>
        <v>1</v>
      </c>
      <c r="U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">
        <f>Sheet1!CI7+Sheet1!CP7+Sheet1!CA7+Sheet1!BB7+Sheet1!AC7+Sheet1!S7</f>
        <v>6</v>
      </c>
      <c r="W7" s="4">
        <f>表1[[#This Row],[偏执]]/6</f>
        <v>1</v>
      </c>
      <c r="X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">
        <f>Sheet1!R7+Sheet1!AA7+Sheet1!AT7+Sheet1!BU7+Sheet1!CJ7+Sheet1!CQ7+Sheet1!CR7+Sheet1!CT7+Sheet1!CU7+Sheet1!CW7</f>
        <v>10</v>
      </c>
      <c r="Z7" s="4">
        <f>表1[[#This Row],[精神病性]]/10</f>
        <v>1</v>
      </c>
      <c r="AA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">
        <f>SUM(Sheet1!L7:CW7)</f>
        <v>105</v>
      </c>
    </row>
    <row r="8" spans="1:28" ht="13.8" x14ac:dyDescent="0.25">
      <c r="A8">
        <f>Sheet1!L8+Sheet1!O8+Sheet1!W8+Sheet1!AL8+Sheet1!AY8+Sheet1!BA8+Sheet1!BG8+Sheet1!BH8+Sheet1!BK8+Sheet1!BL8+Sheet1!BO8+Sheet1!BQ8</f>
        <v>12</v>
      </c>
      <c r="B8" s="4">
        <f>表1[[#This Row],[躯体化]]/12</f>
        <v>1</v>
      </c>
      <c r="C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">
        <f>Sheet1!BX8+Sheet1!BN8+Sheet1!BJ8+Sheet1!BE8+Sheet1!BD8+Sheet1!AW8+Sheet1!AM8+Sheet1!U8+Sheet1!T8+Sheet1!N8</f>
        <v>10</v>
      </c>
      <c r="E8" s="4">
        <f>表1[[#This Row],[强迫]]/10</f>
        <v>1</v>
      </c>
      <c r="F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">
        <f>Sheet1!Q8+Sheet1!AF8+Sheet1!AS8+Sheet1!AU8+Sheet1!AV8+Sheet1!AZ8+Sheet1!BT8+Sheet1!CB8+Sheet1!CF8</f>
        <v>9</v>
      </c>
      <c r="H8" s="4">
        <f>表1[[#This Row],[人际关系]]/9</f>
        <v>1</v>
      </c>
      <c r="I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">
        <f>Sheet1!CL8+Sheet1!CD8+Sheet1!BM8+Sheet1!AQ8+Sheet1!AP8+Sheet1!AO8+Sheet1!AN8+Sheet1!AK8+Sheet1!AG8+Sheet1!AE8+Sheet1!Z8+Sheet1!Y8+Sheet1!P8</f>
        <v>13</v>
      </c>
      <c r="K8" s="4">
        <f>表1[[#This Row],[抑郁]]/13</f>
        <v>1</v>
      </c>
      <c r="L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">
        <f>Sheet1!M8+Sheet1!AB8+Sheet1!AH8+Sheet1!AR8+Sheet1!AX8+Sheet1!BP8+Sheet1!CE8+Sheet1!CK8+Sheet1!CM8+Sheet1!CS8</f>
        <v>10</v>
      </c>
      <c r="N8" s="4">
        <f>表1[[#This Row],[焦虑]]/10</f>
        <v>1</v>
      </c>
      <c r="O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">
        <f>Sheet1!V8+Sheet1!AI8+Sheet1!BV8+Sheet1!BZ8+Sheet1!CG8+Sheet1!CN8</f>
        <v>6</v>
      </c>
      <c r="Q8" s="4">
        <f>表1[[#This Row],[敌对]]/6</f>
        <v>1</v>
      </c>
      <c r="R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">
        <f>Sheet1!CO8+Sheet1!CH8+Sheet1!CC8+Sheet1!BI8+Sheet1!BF8+Sheet1!AJ8+Sheet1!X8</f>
        <v>7</v>
      </c>
      <c r="T8" s="4">
        <f>表1[[#This Row],[恐怖]]/7</f>
        <v>1</v>
      </c>
      <c r="U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">
        <f>Sheet1!CI8+Sheet1!CP8+Sheet1!CA8+Sheet1!BB8+Sheet1!AC8+Sheet1!S8</f>
        <v>6</v>
      </c>
      <c r="W8" s="4">
        <f>表1[[#This Row],[偏执]]/6</f>
        <v>1</v>
      </c>
      <c r="X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">
        <f>Sheet1!R8+Sheet1!AA8+Sheet1!AT8+Sheet1!BU8+Sheet1!CJ8+Sheet1!CQ8+Sheet1!CR8+Sheet1!CT8+Sheet1!CU8+Sheet1!CW8</f>
        <v>10</v>
      </c>
      <c r="Z8" s="4">
        <f>表1[[#This Row],[精神病性]]/10</f>
        <v>1</v>
      </c>
      <c r="AA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">
        <f>SUM(Sheet1!L8:CW8)</f>
        <v>90</v>
      </c>
    </row>
    <row r="9" spans="1:28" ht="13.8" x14ac:dyDescent="0.25">
      <c r="A9">
        <f>Sheet1!L9+Sheet1!O9+Sheet1!W9+Sheet1!AL9+Sheet1!AY9+Sheet1!BA9+Sheet1!BG9+Sheet1!BH9+Sheet1!BK9+Sheet1!BL9+Sheet1!BO9+Sheet1!BQ9</f>
        <v>13</v>
      </c>
      <c r="B9" s="4">
        <f>表1[[#This Row],[躯体化]]/12</f>
        <v>1.0833333333333333</v>
      </c>
      <c r="C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">
        <f>Sheet1!BX9+Sheet1!BN9+Sheet1!BJ9+Sheet1!BE9+Sheet1!BD9+Sheet1!AW9+Sheet1!AM9+Sheet1!U9+Sheet1!T9+Sheet1!N9</f>
        <v>10</v>
      </c>
      <c r="E9" s="4">
        <f>表1[[#This Row],[强迫]]/10</f>
        <v>1</v>
      </c>
      <c r="F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">
        <f>Sheet1!Q9+Sheet1!AF9+Sheet1!AS9+Sheet1!AU9+Sheet1!AV9+Sheet1!AZ9+Sheet1!BT9+Sheet1!CB9+Sheet1!CF9</f>
        <v>10</v>
      </c>
      <c r="H9" s="4">
        <f>表1[[#This Row],[人际关系]]/9</f>
        <v>1.1111111111111112</v>
      </c>
      <c r="I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">
        <f>Sheet1!CL9+Sheet1!CD9+Sheet1!BM9+Sheet1!AQ9+Sheet1!AP9+Sheet1!AO9+Sheet1!AN9+Sheet1!AK9+Sheet1!AG9+Sheet1!AE9+Sheet1!Z9+Sheet1!Y9+Sheet1!P9</f>
        <v>13</v>
      </c>
      <c r="K9" s="4">
        <f>表1[[#This Row],[抑郁]]/13</f>
        <v>1</v>
      </c>
      <c r="L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">
        <f>Sheet1!M9+Sheet1!AB9+Sheet1!AH9+Sheet1!AR9+Sheet1!AX9+Sheet1!BP9+Sheet1!CE9+Sheet1!CK9+Sheet1!CM9+Sheet1!CS9</f>
        <v>10</v>
      </c>
      <c r="N9" s="4">
        <f>表1[[#This Row],[焦虑]]/10</f>
        <v>1</v>
      </c>
      <c r="O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">
        <f>Sheet1!V9+Sheet1!AI9+Sheet1!BV9+Sheet1!BZ9+Sheet1!CG9+Sheet1!CN9</f>
        <v>8</v>
      </c>
      <c r="Q9" s="4">
        <f>表1[[#This Row],[敌对]]/6</f>
        <v>1.3333333333333333</v>
      </c>
      <c r="R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">
        <f>Sheet1!CO9+Sheet1!CH9+Sheet1!CC9+Sheet1!BI9+Sheet1!BF9+Sheet1!AJ9+Sheet1!X9</f>
        <v>7</v>
      </c>
      <c r="T9" s="4">
        <f>表1[[#This Row],[恐怖]]/7</f>
        <v>1</v>
      </c>
      <c r="U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">
        <f>Sheet1!CI9+Sheet1!CP9+Sheet1!CA9+Sheet1!BB9+Sheet1!AC9+Sheet1!S9</f>
        <v>7</v>
      </c>
      <c r="W9" s="4">
        <f>表1[[#This Row],[偏执]]/6</f>
        <v>1.1666666666666667</v>
      </c>
      <c r="X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">
        <f>Sheet1!R9+Sheet1!AA9+Sheet1!AT9+Sheet1!BU9+Sheet1!CJ9+Sheet1!CQ9+Sheet1!CR9+Sheet1!CT9+Sheet1!CU9+Sheet1!CW9</f>
        <v>10</v>
      </c>
      <c r="Z9" s="4">
        <f>表1[[#This Row],[精神病性]]/10</f>
        <v>1</v>
      </c>
      <c r="AA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">
        <f>SUM(Sheet1!L9:CW9)</f>
        <v>96</v>
      </c>
    </row>
    <row r="10" spans="1:28" ht="13.8" x14ac:dyDescent="0.25">
      <c r="A10">
        <f>Sheet1!L10+Sheet1!O10+Sheet1!W10+Sheet1!AL10+Sheet1!AY10+Sheet1!BA10+Sheet1!BG10+Sheet1!BH10+Sheet1!BK10+Sheet1!BL10+Sheet1!BO10+Sheet1!BQ10</f>
        <v>15</v>
      </c>
      <c r="B10" s="4">
        <f>表1[[#This Row],[躯体化]]/12</f>
        <v>1.25</v>
      </c>
      <c r="C1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">
        <f>Sheet1!BX10+Sheet1!BN10+Sheet1!BJ10+Sheet1!BE10+Sheet1!BD10+Sheet1!AW10+Sheet1!AM10+Sheet1!U10+Sheet1!T10+Sheet1!N10</f>
        <v>14</v>
      </c>
      <c r="E10" s="4">
        <f>表1[[#This Row],[强迫]]/10</f>
        <v>1.4</v>
      </c>
      <c r="F1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">
        <f>Sheet1!Q10+Sheet1!AF10+Sheet1!AS10+Sheet1!AU10+Sheet1!AV10+Sheet1!AZ10+Sheet1!BT10+Sheet1!CB10+Sheet1!CF10</f>
        <v>12</v>
      </c>
      <c r="H10" s="4">
        <f>表1[[#This Row],[人际关系]]/9</f>
        <v>1.3333333333333333</v>
      </c>
      <c r="I1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">
        <f>Sheet1!CL10+Sheet1!CD10+Sheet1!BM10+Sheet1!AQ10+Sheet1!AP10+Sheet1!AO10+Sheet1!AN10+Sheet1!AK10+Sheet1!AG10+Sheet1!AE10+Sheet1!Z10+Sheet1!Y10+Sheet1!P10</f>
        <v>16</v>
      </c>
      <c r="K10" s="4">
        <f>表1[[#This Row],[抑郁]]/13</f>
        <v>1.2307692307692308</v>
      </c>
      <c r="L1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">
        <f>Sheet1!M10+Sheet1!AB10+Sheet1!AH10+Sheet1!AR10+Sheet1!AX10+Sheet1!BP10+Sheet1!CE10+Sheet1!CK10+Sheet1!CM10+Sheet1!CS10</f>
        <v>11</v>
      </c>
      <c r="N10" s="4">
        <f>表1[[#This Row],[焦虑]]/10</f>
        <v>1.1000000000000001</v>
      </c>
      <c r="O1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">
        <f>Sheet1!V10+Sheet1!AI10+Sheet1!BV10+Sheet1!BZ10+Sheet1!CG10+Sheet1!CN10</f>
        <v>8</v>
      </c>
      <c r="Q10" s="4">
        <f>表1[[#This Row],[敌对]]/6</f>
        <v>1.3333333333333333</v>
      </c>
      <c r="R1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">
        <f>Sheet1!CO10+Sheet1!CH10+Sheet1!CC10+Sheet1!BI10+Sheet1!BF10+Sheet1!AJ10+Sheet1!X10</f>
        <v>7</v>
      </c>
      <c r="T10" s="4">
        <f>表1[[#This Row],[恐怖]]/7</f>
        <v>1</v>
      </c>
      <c r="U1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">
        <f>Sheet1!CI10+Sheet1!CP10+Sheet1!CA10+Sheet1!BB10+Sheet1!AC10+Sheet1!S10</f>
        <v>8</v>
      </c>
      <c r="W10" s="4">
        <f>表1[[#This Row],[偏执]]/6</f>
        <v>1.3333333333333333</v>
      </c>
      <c r="X1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">
        <f>Sheet1!R10+Sheet1!AA10+Sheet1!AT10+Sheet1!BU10+Sheet1!CJ10+Sheet1!CQ10+Sheet1!CR10+Sheet1!CT10+Sheet1!CU10+Sheet1!CW10</f>
        <v>12</v>
      </c>
      <c r="Z10" s="4">
        <f>表1[[#This Row],[精神病性]]/10</f>
        <v>1.2</v>
      </c>
      <c r="AA1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">
        <f>SUM(Sheet1!L10:CW10)</f>
        <v>114</v>
      </c>
    </row>
    <row r="11" spans="1:28" ht="13.8" x14ac:dyDescent="0.25">
      <c r="A11">
        <f>Sheet1!L11+Sheet1!O11+Sheet1!W11+Sheet1!AL11+Sheet1!AY11+Sheet1!BA11+Sheet1!BG11+Sheet1!BH11+Sheet1!BK11+Sheet1!BL11+Sheet1!BO11+Sheet1!BQ11</f>
        <v>12</v>
      </c>
      <c r="B11" s="4">
        <f>表1[[#This Row],[躯体化]]/12</f>
        <v>1</v>
      </c>
      <c r="C1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">
        <f>Sheet1!BX11+Sheet1!BN11+Sheet1!BJ11+Sheet1!BE11+Sheet1!BD11+Sheet1!AW11+Sheet1!AM11+Sheet1!U11+Sheet1!T11+Sheet1!N11</f>
        <v>10</v>
      </c>
      <c r="E11" s="4">
        <f>表1[[#This Row],[强迫]]/10</f>
        <v>1</v>
      </c>
      <c r="F1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">
        <f>Sheet1!Q11+Sheet1!AF11+Sheet1!AS11+Sheet1!AU11+Sheet1!AV11+Sheet1!AZ11+Sheet1!BT11+Sheet1!CB11+Sheet1!CF11</f>
        <v>9</v>
      </c>
      <c r="H11" s="4">
        <f>表1[[#This Row],[人际关系]]/9</f>
        <v>1</v>
      </c>
      <c r="I1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">
        <f>Sheet1!CL11+Sheet1!CD11+Sheet1!BM11+Sheet1!AQ11+Sheet1!AP11+Sheet1!AO11+Sheet1!AN11+Sheet1!AK11+Sheet1!AG11+Sheet1!AE11+Sheet1!Z11+Sheet1!Y11+Sheet1!P11</f>
        <v>13</v>
      </c>
      <c r="K11" s="4">
        <f>表1[[#This Row],[抑郁]]/13</f>
        <v>1</v>
      </c>
      <c r="L1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">
        <f>Sheet1!M11+Sheet1!AB11+Sheet1!AH11+Sheet1!AR11+Sheet1!AX11+Sheet1!BP11+Sheet1!CE11+Sheet1!CK11+Sheet1!CM11+Sheet1!CS11</f>
        <v>10</v>
      </c>
      <c r="N11" s="4">
        <f>表1[[#This Row],[焦虑]]/10</f>
        <v>1</v>
      </c>
      <c r="O1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">
        <f>Sheet1!V11+Sheet1!AI11+Sheet1!BV11+Sheet1!BZ11+Sheet1!CG11+Sheet1!CN11</f>
        <v>6</v>
      </c>
      <c r="Q11" s="4">
        <f>表1[[#This Row],[敌对]]/6</f>
        <v>1</v>
      </c>
      <c r="R1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">
        <f>Sheet1!CO11+Sheet1!CH11+Sheet1!CC11+Sheet1!BI11+Sheet1!BF11+Sheet1!AJ11+Sheet1!X11</f>
        <v>7</v>
      </c>
      <c r="T11" s="4">
        <f>表1[[#This Row],[恐怖]]/7</f>
        <v>1</v>
      </c>
      <c r="U1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">
        <f>Sheet1!CI11+Sheet1!CP11+Sheet1!CA11+Sheet1!BB11+Sheet1!AC11+Sheet1!S11</f>
        <v>6</v>
      </c>
      <c r="W11" s="4">
        <f>表1[[#This Row],[偏执]]/6</f>
        <v>1</v>
      </c>
      <c r="X1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">
        <f>Sheet1!R11+Sheet1!AA11+Sheet1!AT11+Sheet1!BU11+Sheet1!CJ11+Sheet1!CQ11+Sheet1!CR11+Sheet1!CT11+Sheet1!CU11+Sheet1!CW11</f>
        <v>10</v>
      </c>
      <c r="Z11" s="4">
        <f>表1[[#This Row],[精神病性]]/10</f>
        <v>1</v>
      </c>
      <c r="AA1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">
        <f>SUM(Sheet1!L11:CW11)</f>
        <v>90</v>
      </c>
    </row>
    <row r="12" spans="1:28" ht="13.8" x14ac:dyDescent="0.25">
      <c r="A12">
        <f>Sheet1!L12+Sheet1!O12+Sheet1!W12+Sheet1!AL12+Sheet1!AY12+Sheet1!BA12+Sheet1!BG12+Sheet1!BH12+Sheet1!BK12+Sheet1!BL12+Sheet1!BO12+Sheet1!BQ12</f>
        <v>12</v>
      </c>
      <c r="B12" s="4">
        <f>表1[[#This Row],[躯体化]]/12</f>
        <v>1</v>
      </c>
      <c r="C1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">
        <f>Sheet1!BX12+Sheet1!BN12+Sheet1!BJ12+Sheet1!BE12+Sheet1!BD12+Sheet1!AW12+Sheet1!AM12+Sheet1!U12+Sheet1!T12+Sheet1!N12</f>
        <v>10</v>
      </c>
      <c r="E12" s="4">
        <f>表1[[#This Row],[强迫]]/10</f>
        <v>1</v>
      </c>
      <c r="F1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">
        <f>Sheet1!Q12+Sheet1!AF12+Sheet1!AS12+Sheet1!AU12+Sheet1!AV12+Sheet1!AZ12+Sheet1!BT12+Sheet1!CB12+Sheet1!CF12</f>
        <v>9</v>
      </c>
      <c r="H12" s="4">
        <f>表1[[#This Row],[人际关系]]/9</f>
        <v>1</v>
      </c>
      <c r="I1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">
        <f>Sheet1!CL12+Sheet1!CD12+Sheet1!BM12+Sheet1!AQ12+Sheet1!AP12+Sheet1!AO12+Sheet1!AN12+Sheet1!AK12+Sheet1!AG12+Sheet1!AE12+Sheet1!Z12+Sheet1!Y12+Sheet1!P12</f>
        <v>13</v>
      </c>
      <c r="K12" s="4">
        <f>表1[[#This Row],[抑郁]]/13</f>
        <v>1</v>
      </c>
      <c r="L1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">
        <f>Sheet1!M12+Sheet1!AB12+Sheet1!AH12+Sheet1!AR12+Sheet1!AX12+Sheet1!BP12+Sheet1!CE12+Sheet1!CK12+Sheet1!CM12+Sheet1!CS12</f>
        <v>10</v>
      </c>
      <c r="N12" s="4">
        <f>表1[[#This Row],[焦虑]]/10</f>
        <v>1</v>
      </c>
      <c r="O1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">
        <f>Sheet1!V12+Sheet1!AI12+Sheet1!BV12+Sheet1!BZ12+Sheet1!CG12+Sheet1!CN12</f>
        <v>6</v>
      </c>
      <c r="Q12" s="4">
        <f>表1[[#This Row],[敌对]]/6</f>
        <v>1</v>
      </c>
      <c r="R1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">
        <f>Sheet1!CO12+Sheet1!CH12+Sheet1!CC12+Sheet1!BI12+Sheet1!BF12+Sheet1!AJ12+Sheet1!X12</f>
        <v>7</v>
      </c>
      <c r="T12" s="4">
        <f>表1[[#This Row],[恐怖]]/7</f>
        <v>1</v>
      </c>
      <c r="U1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">
        <f>Sheet1!CI12+Sheet1!CP12+Sheet1!CA12+Sheet1!BB12+Sheet1!AC12+Sheet1!S12</f>
        <v>6</v>
      </c>
      <c r="W12" s="4">
        <f>表1[[#This Row],[偏执]]/6</f>
        <v>1</v>
      </c>
      <c r="X1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">
        <f>Sheet1!R12+Sheet1!AA12+Sheet1!AT12+Sheet1!BU12+Sheet1!CJ12+Sheet1!CQ12+Sheet1!CR12+Sheet1!CT12+Sheet1!CU12+Sheet1!CW12</f>
        <v>10</v>
      </c>
      <c r="Z12" s="4">
        <f>表1[[#This Row],[精神病性]]/10</f>
        <v>1</v>
      </c>
      <c r="AA1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">
        <f>SUM(Sheet1!L12:CW12)</f>
        <v>90</v>
      </c>
    </row>
    <row r="13" spans="1:28" ht="13.8" x14ac:dyDescent="0.25">
      <c r="A13">
        <f>Sheet1!L13+Sheet1!O13+Sheet1!W13+Sheet1!AL13+Sheet1!AY13+Sheet1!BA13+Sheet1!BG13+Sheet1!BH13+Sheet1!BK13+Sheet1!BL13+Sheet1!BO13+Sheet1!BQ13</f>
        <v>16</v>
      </c>
      <c r="B13" s="4">
        <f>表1[[#This Row],[躯体化]]/12</f>
        <v>1.3333333333333333</v>
      </c>
      <c r="C1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">
        <f>Sheet1!BX13+Sheet1!BN13+Sheet1!BJ13+Sheet1!BE13+Sheet1!BD13+Sheet1!AW13+Sheet1!AM13+Sheet1!U13+Sheet1!T13+Sheet1!N13</f>
        <v>10</v>
      </c>
      <c r="E13" s="4">
        <f>表1[[#This Row],[强迫]]/10</f>
        <v>1</v>
      </c>
      <c r="F1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">
        <f>Sheet1!Q13+Sheet1!AF13+Sheet1!AS13+Sheet1!AU13+Sheet1!AV13+Sheet1!AZ13+Sheet1!BT13+Sheet1!CB13+Sheet1!CF13</f>
        <v>9</v>
      </c>
      <c r="H13" s="4">
        <f>表1[[#This Row],[人际关系]]/9</f>
        <v>1</v>
      </c>
      <c r="I1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">
        <f>Sheet1!CL13+Sheet1!CD13+Sheet1!BM13+Sheet1!AQ13+Sheet1!AP13+Sheet1!AO13+Sheet1!AN13+Sheet1!AK13+Sheet1!AG13+Sheet1!AE13+Sheet1!Z13+Sheet1!Y13+Sheet1!P13</f>
        <v>14</v>
      </c>
      <c r="K13" s="4">
        <f>表1[[#This Row],[抑郁]]/13</f>
        <v>1.0769230769230769</v>
      </c>
      <c r="L1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">
        <f>Sheet1!M13+Sheet1!AB13+Sheet1!AH13+Sheet1!AR13+Sheet1!AX13+Sheet1!BP13+Sheet1!CE13+Sheet1!CK13+Sheet1!CM13+Sheet1!CS13</f>
        <v>10</v>
      </c>
      <c r="N13" s="4">
        <f>表1[[#This Row],[焦虑]]/10</f>
        <v>1</v>
      </c>
      <c r="O1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">
        <f>Sheet1!V13+Sheet1!AI13+Sheet1!BV13+Sheet1!BZ13+Sheet1!CG13+Sheet1!CN13</f>
        <v>6</v>
      </c>
      <c r="Q13" s="4">
        <f>表1[[#This Row],[敌对]]/6</f>
        <v>1</v>
      </c>
      <c r="R1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">
        <f>Sheet1!CO13+Sheet1!CH13+Sheet1!CC13+Sheet1!BI13+Sheet1!BF13+Sheet1!AJ13+Sheet1!X13</f>
        <v>7</v>
      </c>
      <c r="T13" s="4">
        <f>表1[[#This Row],[恐怖]]/7</f>
        <v>1</v>
      </c>
      <c r="U1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">
        <f>Sheet1!CI13+Sheet1!CP13+Sheet1!CA13+Sheet1!BB13+Sheet1!AC13+Sheet1!S13</f>
        <v>6</v>
      </c>
      <c r="W13" s="4">
        <f>表1[[#This Row],[偏执]]/6</f>
        <v>1</v>
      </c>
      <c r="X1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">
        <f>Sheet1!R13+Sheet1!AA13+Sheet1!AT13+Sheet1!BU13+Sheet1!CJ13+Sheet1!CQ13+Sheet1!CR13+Sheet1!CT13+Sheet1!CU13+Sheet1!CW13</f>
        <v>10</v>
      </c>
      <c r="Z13" s="4">
        <f>表1[[#This Row],[精神病性]]/10</f>
        <v>1</v>
      </c>
      <c r="AA1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">
        <f>SUM(Sheet1!L13:CW13)</f>
        <v>95</v>
      </c>
    </row>
    <row r="14" spans="1:28" ht="13.8" x14ac:dyDescent="0.25">
      <c r="A14">
        <f>Sheet1!L14+Sheet1!O14+Sheet1!W14+Sheet1!AL14+Sheet1!AY14+Sheet1!BA14+Sheet1!BG14+Sheet1!BH14+Sheet1!BK14+Sheet1!BL14+Sheet1!BO14+Sheet1!BQ14</f>
        <v>12</v>
      </c>
      <c r="B14" s="4">
        <f>表1[[#This Row],[躯体化]]/12</f>
        <v>1</v>
      </c>
      <c r="C1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">
        <f>Sheet1!BX14+Sheet1!BN14+Sheet1!BJ14+Sheet1!BE14+Sheet1!BD14+Sheet1!AW14+Sheet1!AM14+Sheet1!U14+Sheet1!T14+Sheet1!N14</f>
        <v>10</v>
      </c>
      <c r="E14" s="4">
        <f>表1[[#This Row],[强迫]]/10</f>
        <v>1</v>
      </c>
      <c r="F1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">
        <f>Sheet1!Q14+Sheet1!AF14+Sheet1!AS14+Sheet1!AU14+Sheet1!AV14+Sheet1!AZ14+Sheet1!BT14+Sheet1!CB14+Sheet1!CF14</f>
        <v>9</v>
      </c>
      <c r="H14" s="4">
        <f>表1[[#This Row],[人际关系]]/9</f>
        <v>1</v>
      </c>
      <c r="I1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">
        <f>Sheet1!CL14+Sheet1!CD14+Sheet1!BM14+Sheet1!AQ14+Sheet1!AP14+Sheet1!AO14+Sheet1!AN14+Sheet1!AK14+Sheet1!AG14+Sheet1!AE14+Sheet1!Z14+Sheet1!Y14+Sheet1!P14</f>
        <v>13</v>
      </c>
      <c r="K14" s="4">
        <f>表1[[#This Row],[抑郁]]/13</f>
        <v>1</v>
      </c>
      <c r="L1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">
        <f>Sheet1!M14+Sheet1!AB14+Sheet1!AH14+Sheet1!AR14+Sheet1!AX14+Sheet1!BP14+Sheet1!CE14+Sheet1!CK14+Sheet1!CM14+Sheet1!CS14</f>
        <v>10</v>
      </c>
      <c r="N14" s="4">
        <f>表1[[#This Row],[焦虑]]/10</f>
        <v>1</v>
      </c>
      <c r="O1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">
        <f>Sheet1!V14+Sheet1!AI14+Sheet1!BV14+Sheet1!BZ14+Sheet1!CG14+Sheet1!CN14</f>
        <v>6</v>
      </c>
      <c r="Q14" s="4">
        <f>表1[[#This Row],[敌对]]/6</f>
        <v>1</v>
      </c>
      <c r="R1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">
        <f>Sheet1!CO14+Sheet1!CH14+Sheet1!CC14+Sheet1!BI14+Sheet1!BF14+Sheet1!AJ14+Sheet1!X14</f>
        <v>7</v>
      </c>
      <c r="T14" s="4">
        <f>表1[[#This Row],[恐怖]]/7</f>
        <v>1</v>
      </c>
      <c r="U1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">
        <f>Sheet1!CI14+Sheet1!CP14+Sheet1!CA14+Sheet1!BB14+Sheet1!AC14+Sheet1!S14</f>
        <v>6</v>
      </c>
      <c r="W14" s="4">
        <f>表1[[#This Row],[偏执]]/6</f>
        <v>1</v>
      </c>
      <c r="X1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">
        <f>Sheet1!R14+Sheet1!AA14+Sheet1!AT14+Sheet1!BU14+Sheet1!CJ14+Sheet1!CQ14+Sheet1!CR14+Sheet1!CT14+Sheet1!CU14+Sheet1!CW14</f>
        <v>10</v>
      </c>
      <c r="Z14" s="4">
        <f>表1[[#This Row],[精神病性]]/10</f>
        <v>1</v>
      </c>
      <c r="AA1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">
        <f>SUM(Sheet1!L14:CW14)</f>
        <v>90</v>
      </c>
    </row>
    <row r="15" spans="1:28" ht="13.8" x14ac:dyDescent="0.25">
      <c r="A15">
        <f>Sheet1!L15+Sheet1!O15+Sheet1!W15+Sheet1!AL15+Sheet1!AY15+Sheet1!BA15+Sheet1!BG15+Sheet1!BH15+Sheet1!BK15+Sheet1!BL15+Sheet1!BO15+Sheet1!BQ15</f>
        <v>12</v>
      </c>
      <c r="B15" s="4">
        <f>表1[[#This Row],[躯体化]]/12</f>
        <v>1</v>
      </c>
      <c r="C1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">
        <f>Sheet1!BX15+Sheet1!BN15+Sheet1!BJ15+Sheet1!BE15+Sheet1!BD15+Sheet1!AW15+Sheet1!AM15+Sheet1!U15+Sheet1!T15+Sheet1!N15</f>
        <v>10</v>
      </c>
      <c r="E15" s="4">
        <f>表1[[#This Row],[强迫]]/10</f>
        <v>1</v>
      </c>
      <c r="F1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">
        <f>Sheet1!Q15+Sheet1!AF15+Sheet1!AS15+Sheet1!AU15+Sheet1!AV15+Sheet1!AZ15+Sheet1!BT15+Sheet1!CB15+Sheet1!CF15</f>
        <v>9</v>
      </c>
      <c r="H15" s="4">
        <f>表1[[#This Row],[人际关系]]/9</f>
        <v>1</v>
      </c>
      <c r="I1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">
        <f>Sheet1!CL15+Sheet1!CD15+Sheet1!BM15+Sheet1!AQ15+Sheet1!AP15+Sheet1!AO15+Sheet1!AN15+Sheet1!AK15+Sheet1!AG15+Sheet1!AE15+Sheet1!Z15+Sheet1!Y15+Sheet1!P15</f>
        <v>13</v>
      </c>
      <c r="K15" s="4">
        <f>表1[[#This Row],[抑郁]]/13</f>
        <v>1</v>
      </c>
      <c r="L1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">
        <f>Sheet1!M15+Sheet1!AB15+Sheet1!AH15+Sheet1!AR15+Sheet1!AX15+Sheet1!BP15+Sheet1!CE15+Sheet1!CK15+Sheet1!CM15+Sheet1!CS15</f>
        <v>10</v>
      </c>
      <c r="N15" s="4">
        <f>表1[[#This Row],[焦虑]]/10</f>
        <v>1</v>
      </c>
      <c r="O1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">
        <f>Sheet1!V15+Sheet1!AI15+Sheet1!BV15+Sheet1!BZ15+Sheet1!CG15+Sheet1!CN15</f>
        <v>6</v>
      </c>
      <c r="Q15" s="4">
        <f>表1[[#This Row],[敌对]]/6</f>
        <v>1</v>
      </c>
      <c r="R1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">
        <f>Sheet1!CO15+Sheet1!CH15+Sheet1!CC15+Sheet1!BI15+Sheet1!BF15+Sheet1!AJ15+Sheet1!X15</f>
        <v>7</v>
      </c>
      <c r="T15" s="4">
        <f>表1[[#This Row],[恐怖]]/7</f>
        <v>1</v>
      </c>
      <c r="U1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">
        <f>Sheet1!CI15+Sheet1!CP15+Sheet1!CA15+Sheet1!BB15+Sheet1!AC15+Sheet1!S15</f>
        <v>6</v>
      </c>
      <c r="W15" s="4">
        <f>表1[[#This Row],[偏执]]/6</f>
        <v>1</v>
      </c>
      <c r="X1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">
        <f>Sheet1!R15+Sheet1!AA15+Sheet1!AT15+Sheet1!BU15+Sheet1!CJ15+Sheet1!CQ15+Sheet1!CR15+Sheet1!CT15+Sheet1!CU15+Sheet1!CW15</f>
        <v>10</v>
      </c>
      <c r="Z15" s="4">
        <f>表1[[#This Row],[精神病性]]/10</f>
        <v>1</v>
      </c>
      <c r="AA1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">
        <f>SUM(Sheet1!L15:CW15)</f>
        <v>90</v>
      </c>
    </row>
    <row r="16" spans="1:28" ht="13.8" x14ac:dyDescent="0.25">
      <c r="A16">
        <f>Sheet1!L16+Sheet1!O16+Sheet1!W16+Sheet1!AL16+Sheet1!AY16+Sheet1!BA16+Sheet1!BG16+Sheet1!BH16+Sheet1!BK16+Sheet1!BL16+Sheet1!BO16+Sheet1!BQ16</f>
        <v>12</v>
      </c>
      <c r="B16" s="4">
        <f>表1[[#This Row],[躯体化]]/12</f>
        <v>1</v>
      </c>
      <c r="C1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">
        <f>Sheet1!BX16+Sheet1!BN16+Sheet1!BJ16+Sheet1!BE16+Sheet1!BD16+Sheet1!AW16+Sheet1!AM16+Sheet1!U16+Sheet1!T16+Sheet1!N16</f>
        <v>11</v>
      </c>
      <c r="E16" s="4">
        <f>表1[[#This Row],[强迫]]/10</f>
        <v>1.1000000000000001</v>
      </c>
      <c r="F1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">
        <f>Sheet1!Q16+Sheet1!AF16+Sheet1!AS16+Sheet1!AU16+Sheet1!AV16+Sheet1!AZ16+Sheet1!BT16+Sheet1!CB16+Sheet1!CF16</f>
        <v>9</v>
      </c>
      <c r="H16" s="4">
        <f>表1[[#This Row],[人际关系]]/9</f>
        <v>1</v>
      </c>
      <c r="I1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">
        <f>Sheet1!CL16+Sheet1!CD16+Sheet1!BM16+Sheet1!AQ16+Sheet1!AP16+Sheet1!AO16+Sheet1!AN16+Sheet1!AK16+Sheet1!AG16+Sheet1!AE16+Sheet1!Z16+Sheet1!Y16+Sheet1!P16</f>
        <v>13</v>
      </c>
      <c r="K16" s="4">
        <f>表1[[#This Row],[抑郁]]/13</f>
        <v>1</v>
      </c>
      <c r="L1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">
        <f>Sheet1!M16+Sheet1!AB16+Sheet1!AH16+Sheet1!AR16+Sheet1!AX16+Sheet1!BP16+Sheet1!CE16+Sheet1!CK16+Sheet1!CM16+Sheet1!CS16</f>
        <v>10</v>
      </c>
      <c r="N16" s="4">
        <f>表1[[#This Row],[焦虑]]/10</f>
        <v>1</v>
      </c>
      <c r="O1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">
        <f>Sheet1!V16+Sheet1!AI16+Sheet1!BV16+Sheet1!BZ16+Sheet1!CG16+Sheet1!CN16</f>
        <v>6</v>
      </c>
      <c r="Q16" s="4">
        <f>表1[[#This Row],[敌对]]/6</f>
        <v>1</v>
      </c>
      <c r="R1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">
        <f>Sheet1!CO16+Sheet1!CH16+Sheet1!CC16+Sheet1!BI16+Sheet1!BF16+Sheet1!AJ16+Sheet1!X16</f>
        <v>7</v>
      </c>
      <c r="T16" s="4">
        <f>表1[[#This Row],[恐怖]]/7</f>
        <v>1</v>
      </c>
      <c r="U1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">
        <f>Sheet1!CI16+Sheet1!CP16+Sheet1!CA16+Sheet1!BB16+Sheet1!AC16+Sheet1!S16</f>
        <v>7</v>
      </c>
      <c r="W16" s="4">
        <f>表1[[#This Row],[偏执]]/6</f>
        <v>1.1666666666666667</v>
      </c>
      <c r="X1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">
        <f>Sheet1!R16+Sheet1!AA16+Sheet1!AT16+Sheet1!BU16+Sheet1!CJ16+Sheet1!CQ16+Sheet1!CR16+Sheet1!CT16+Sheet1!CU16+Sheet1!CW16</f>
        <v>10</v>
      </c>
      <c r="Z16" s="4">
        <f>表1[[#This Row],[精神病性]]/10</f>
        <v>1</v>
      </c>
      <c r="AA1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">
        <f>SUM(Sheet1!L16:CW16)</f>
        <v>93</v>
      </c>
    </row>
    <row r="17" spans="1:28" ht="13.8" x14ac:dyDescent="0.25">
      <c r="A17">
        <f>Sheet1!L17+Sheet1!O17+Sheet1!W17+Sheet1!AL17+Sheet1!AY17+Sheet1!BA17+Sheet1!BG17+Sheet1!BH17+Sheet1!BK17+Sheet1!BL17+Sheet1!BO17+Sheet1!BQ17</f>
        <v>12</v>
      </c>
      <c r="B17" s="4">
        <f>表1[[#This Row],[躯体化]]/12</f>
        <v>1</v>
      </c>
      <c r="C1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">
        <f>Sheet1!BX17+Sheet1!BN17+Sheet1!BJ17+Sheet1!BE17+Sheet1!BD17+Sheet1!AW17+Sheet1!AM17+Sheet1!U17+Sheet1!T17+Sheet1!N17</f>
        <v>10</v>
      </c>
      <c r="E17" s="4">
        <f>表1[[#This Row],[强迫]]/10</f>
        <v>1</v>
      </c>
      <c r="F1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">
        <f>Sheet1!Q17+Sheet1!AF17+Sheet1!AS17+Sheet1!AU17+Sheet1!AV17+Sheet1!AZ17+Sheet1!BT17+Sheet1!CB17+Sheet1!CF17</f>
        <v>9</v>
      </c>
      <c r="H17" s="4">
        <f>表1[[#This Row],[人际关系]]/9</f>
        <v>1</v>
      </c>
      <c r="I1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">
        <f>Sheet1!CL17+Sheet1!CD17+Sheet1!BM17+Sheet1!AQ17+Sheet1!AP17+Sheet1!AO17+Sheet1!AN17+Sheet1!AK17+Sheet1!AG17+Sheet1!AE17+Sheet1!Z17+Sheet1!Y17+Sheet1!P17</f>
        <v>13</v>
      </c>
      <c r="K17" s="4">
        <f>表1[[#This Row],[抑郁]]/13</f>
        <v>1</v>
      </c>
      <c r="L1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">
        <f>Sheet1!M17+Sheet1!AB17+Sheet1!AH17+Sheet1!AR17+Sheet1!AX17+Sheet1!BP17+Sheet1!CE17+Sheet1!CK17+Sheet1!CM17+Sheet1!CS17</f>
        <v>10</v>
      </c>
      <c r="N17" s="4">
        <f>表1[[#This Row],[焦虑]]/10</f>
        <v>1</v>
      </c>
      <c r="O1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">
        <f>Sheet1!V17+Sheet1!AI17+Sheet1!BV17+Sheet1!BZ17+Sheet1!CG17+Sheet1!CN17</f>
        <v>6</v>
      </c>
      <c r="Q17" s="4">
        <f>表1[[#This Row],[敌对]]/6</f>
        <v>1</v>
      </c>
      <c r="R1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">
        <f>Sheet1!CO17+Sheet1!CH17+Sheet1!CC17+Sheet1!BI17+Sheet1!BF17+Sheet1!AJ17+Sheet1!X17</f>
        <v>7</v>
      </c>
      <c r="T17" s="4">
        <f>表1[[#This Row],[恐怖]]/7</f>
        <v>1</v>
      </c>
      <c r="U1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">
        <f>Sheet1!CI17+Sheet1!CP17+Sheet1!CA17+Sheet1!BB17+Sheet1!AC17+Sheet1!S17</f>
        <v>6</v>
      </c>
      <c r="W17" s="4">
        <f>表1[[#This Row],[偏执]]/6</f>
        <v>1</v>
      </c>
      <c r="X1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">
        <f>Sheet1!R17+Sheet1!AA17+Sheet1!AT17+Sheet1!BU17+Sheet1!CJ17+Sheet1!CQ17+Sheet1!CR17+Sheet1!CT17+Sheet1!CU17+Sheet1!CW17</f>
        <v>10</v>
      </c>
      <c r="Z17" s="4">
        <f>表1[[#This Row],[精神病性]]/10</f>
        <v>1</v>
      </c>
      <c r="AA1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">
        <f>SUM(Sheet1!L17:CW17)</f>
        <v>90</v>
      </c>
    </row>
    <row r="18" spans="1:28" ht="13.8" x14ac:dyDescent="0.25">
      <c r="A18">
        <f>Sheet1!L18+Sheet1!O18+Sheet1!W18+Sheet1!AL18+Sheet1!AY18+Sheet1!BA18+Sheet1!BG18+Sheet1!BH18+Sheet1!BK18+Sheet1!BL18+Sheet1!BO18+Sheet1!BQ18</f>
        <v>12</v>
      </c>
      <c r="B18" s="4">
        <f>表1[[#This Row],[躯体化]]/12</f>
        <v>1</v>
      </c>
      <c r="C1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">
        <f>Sheet1!BX18+Sheet1!BN18+Sheet1!BJ18+Sheet1!BE18+Sheet1!BD18+Sheet1!AW18+Sheet1!AM18+Sheet1!U18+Sheet1!T18+Sheet1!N18</f>
        <v>10</v>
      </c>
      <c r="E18" s="4">
        <f>表1[[#This Row],[强迫]]/10</f>
        <v>1</v>
      </c>
      <c r="F1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">
        <f>Sheet1!Q18+Sheet1!AF18+Sheet1!AS18+Sheet1!AU18+Sheet1!AV18+Sheet1!AZ18+Sheet1!BT18+Sheet1!CB18+Sheet1!CF18</f>
        <v>9</v>
      </c>
      <c r="H18" s="4">
        <f>表1[[#This Row],[人际关系]]/9</f>
        <v>1</v>
      </c>
      <c r="I1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">
        <f>Sheet1!CL18+Sheet1!CD18+Sheet1!BM18+Sheet1!AQ18+Sheet1!AP18+Sheet1!AO18+Sheet1!AN18+Sheet1!AK18+Sheet1!AG18+Sheet1!AE18+Sheet1!Z18+Sheet1!Y18+Sheet1!P18</f>
        <v>13</v>
      </c>
      <c r="K18" s="4">
        <f>表1[[#This Row],[抑郁]]/13</f>
        <v>1</v>
      </c>
      <c r="L1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">
        <f>Sheet1!M18+Sheet1!AB18+Sheet1!AH18+Sheet1!AR18+Sheet1!AX18+Sheet1!BP18+Sheet1!CE18+Sheet1!CK18+Sheet1!CM18+Sheet1!CS18</f>
        <v>10</v>
      </c>
      <c r="N18" s="4">
        <f>表1[[#This Row],[焦虑]]/10</f>
        <v>1</v>
      </c>
      <c r="O1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">
        <f>Sheet1!V18+Sheet1!AI18+Sheet1!BV18+Sheet1!BZ18+Sheet1!CG18+Sheet1!CN18</f>
        <v>6</v>
      </c>
      <c r="Q18" s="4">
        <f>表1[[#This Row],[敌对]]/6</f>
        <v>1</v>
      </c>
      <c r="R1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">
        <f>Sheet1!CO18+Sheet1!CH18+Sheet1!CC18+Sheet1!BI18+Sheet1!BF18+Sheet1!AJ18+Sheet1!X18</f>
        <v>7</v>
      </c>
      <c r="T18" s="4">
        <f>表1[[#This Row],[恐怖]]/7</f>
        <v>1</v>
      </c>
      <c r="U1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">
        <f>Sheet1!CI18+Sheet1!CP18+Sheet1!CA18+Sheet1!BB18+Sheet1!AC18+Sheet1!S18</f>
        <v>6</v>
      </c>
      <c r="W18" s="4">
        <f>表1[[#This Row],[偏执]]/6</f>
        <v>1</v>
      </c>
      <c r="X1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">
        <f>Sheet1!R18+Sheet1!AA18+Sheet1!AT18+Sheet1!BU18+Sheet1!CJ18+Sheet1!CQ18+Sheet1!CR18+Sheet1!CT18+Sheet1!CU18+Sheet1!CW18</f>
        <v>10</v>
      </c>
      <c r="Z18" s="4">
        <f>表1[[#This Row],[精神病性]]/10</f>
        <v>1</v>
      </c>
      <c r="AA1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">
        <f>SUM(Sheet1!L18:CW18)</f>
        <v>90</v>
      </c>
    </row>
    <row r="19" spans="1:28" ht="13.8" x14ac:dyDescent="0.25">
      <c r="A19">
        <f>Sheet1!L19+Sheet1!O19+Sheet1!W19+Sheet1!AL19+Sheet1!AY19+Sheet1!BA19+Sheet1!BG19+Sheet1!BH19+Sheet1!BK19+Sheet1!BL19+Sheet1!BO19+Sheet1!BQ19</f>
        <v>12</v>
      </c>
      <c r="B19" s="4">
        <f>表1[[#This Row],[躯体化]]/12</f>
        <v>1</v>
      </c>
      <c r="C1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">
        <f>Sheet1!BX19+Sheet1!BN19+Sheet1!BJ19+Sheet1!BE19+Sheet1!BD19+Sheet1!AW19+Sheet1!AM19+Sheet1!U19+Sheet1!T19+Sheet1!N19</f>
        <v>10</v>
      </c>
      <c r="E19" s="4">
        <f>表1[[#This Row],[强迫]]/10</f>
        <v>1</v>
      </c>
      <c r="F1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">
        <f>Sheet1!Q19+Sheet1!AF19+Sheet1!AS19+Sheet1!AU19+Sheet1!AV19+Sheet1!AZ19+Sheet1!BT19+Sheet1!CB19+Sheet1!CF19</f>
        <v>9</v>
      </c>
      <c r="H19" s="4">
        <f>表1[[#This Row],[人际关系]]/9</f>
        <v>1</v>
      </c>
      <c r="I1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">
        <f>Sheet1!CL19+Sheet1!CD19+Sheet1!BM19+Sheet1!AQ19+Sheet1!AP19+Sheet1!AO19+Sheet1!AN19+Sheet1!AK19+Sheet1!AG19+Sheet1!AE19+Sheet1!Z19+Sheet1!Y19+Sheet1!P19</f>
        <v>14</v>
      </c>
      <c r="K19" s="4">
        <f>表1[[#This Row],[抑郁]]/13</f>
        <v>1.0769230769230769</v>
      </c>
      <c r="L1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">
        <f>Sheet1!M19+Sheet1!AB19+Sheet1!AH19+Sheet1!AR19+Sheet1!AX19+Sheet1!BP19+Sheet1!CE19+Sheet1!CK19+Sheet1!CM19+Sheet1!CS19</f>
        <v>10</v>
      </c>
      <c r="N19" s="4">
        <f>表1[[#This Row],[焦虑]]/10</f>
        <v>1</v>
      </c>
      <c r="O1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">
        <f>Sheet1!V19+Sheet1!AI19+Sheet1!BV19+Sheet1!BZ19+Sheet1!CG19+Sheet1!CN19</f>
        <v>6</v>
      </c>
      <c r="Q19" s="4">
        <f>表1[[#This Row],[敌对]]/6</f>
        <v>1</v>
      </c>
      <c r="R1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">
        <f>Sheet1!CO19+Sheet1!CH19+Sheet1!CC19+Sheet1!BI19+Sheet1!BF19+Sheet1!AJ19+Sheet1!X19</f>
        <v>7</v>
      </c>
      <c r="T19" s="4">
        <f>表1[[#This Row],[恐怖]]/7</f>
        <v>1</v>
      </c>
      <c r="U1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">
        <f>Sheet1!CI19+Sheet1!CP19+Sheet1!CA19+Sheet1!BB19+Sheet1!AC19+Sheet1!S19</f>
        <v>6</v>
      </c>
      <c r="W19" s="4">
        <f>表1[[#This Row],[偏执]]/6</f>
        <v>1</v>
      </c>
      <c r="X1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">
        <f>Sheet1!R19+Sheet1!AA19+Sheet1!AT19+Sheet1!BU19+Sheet1!CJ19+Sheet1!CQ19+Sheet1!CR19+Sheet1!CT19+Sheet1!CU19+Sheet1!CW19</f>
        <v>10</v>
      </c>
      <c r="Z19" s="4">
        <f>表1[[#This Row],[精神病性]]/10</f>
        <v>1</v>
      </c>
      <c r="AA1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">
        <f>SUM(Sheet1!L19:CW19)</f>
        <v>91</v>
      </c>
    </row>
    <row r="20" spans="1:28" ht="13.8" x14ac:dyDescent="0.25">
      <c r="A20">
        <f>Sheet1!L20+Sheet1!O20+Sheet1!W20+Sheet1!AL20+Sheet1!AY20+Sheet1!BA20+Sheet1!BG20+Sheet1!BH20+Sheet1!BK20+Sheet1!BL20+Sheet1!BO20+Sheet1!BQ20</f>
        <v>12</v>
      </c>
      <c r="B20" s="4">
        <f>表1[[#This Row],[躯体化]]/12</f>
        <v>1</v>
      </c>
      <c r="C2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">
        <f>Sheet1!BX20+Sheet1!BN20+Sheet1!BJ20+Sheet1!BE20+Sheet1!BD20+Sheet1!AW20+Sheet1!AM20+Sheet1!U20+Sheet1!T20+Sheet1!N20</f>
        <v>10</v>
      </c>
      <c r="E20" s="4">
        <f>表1[[#This Row],[强迫]]/10</f>
        <v>1</v>
      </c>
      <c r="F2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">
        <f>Sheet1!Q20+Sheet1!AF20+Sheet1!AS20+Sheet1!AU20+Sheet1!AV20+Sheet1!AZ20+Sheet1!BT20+Sheet1!CB20+Sheet1!CF20</f>
        <v>9</v>
      </c>
      <c r="H20" s="4">
        <f>表1[[#This Row],[人际关系]]/9</f>
        <v>1</v>
      </c>
      <c r="I2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">
        <f>Sheet1!CL20+Sheet1!CD20+Sheet1!BM20+Sheet1!AQ20+Sheet1!AP20+Sheet1!AO20+Sheet1!AN20+Sheet1!AK20+Sheet1!AG20+Sheet1!AE20+Sheet1!Z20+Sheet1!Y20+Sheet1!P20</f>
        <v>13</v>
      </c>
      <c r="K20" s="4">
        <f>表1[[#This Row],[抑郁]]/13</f>
        <v>1</v>
      </c>
      <c r="L2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">
        <f>Sheet1!M20+Sheet1!AB20+Sheet1!AH20+Sheet1!AR20+Sheet1!AX20+Sheet1!BP20+Sheet1!CE20+Sheet1!CK20+Sheet1!CM20+Sheet1!CS20</f>
        <v>10</v>
      </c>
      <c r="N20" s="4">
        <f>表1[[#This Row],[焦虑]]/10</f>
        <v>1</v>
      </c>
      <c r="O2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">
        <f>Sheet1!V20+Sheet1!AI20+Sheet1!BV20+Sheet1!BZ20+Sheet1!CG20+Sheet1!CN20</f>
        <v>6</v>
      </c>
      <c r="Q20" s="4">
        <f>表1[[#This Row],[敌对]]/6</f>
        <v>1</v>
      </c>
      <c r="R2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">
        <f>Sheet1!CO20+Sheet1!CH20+Sheet1!CC20+Sheet1!BI20+Sheet1!BF20+Sheet1!AJ20+Sheet1!X20</f>
        <v>7</v>
      </c>
      <c r="T20" s="4">
        <f>表1[[#This Row],[恐怖]]/7</f>
        <v>1</v>
      </c>
      <c r="U2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">
        <f>Sheet1!CI20+Sheet1!CP20+Sheet1!CA20+Sheet1!BB20+Sheet1!AC20+Sheet1!S20</f>
        <v>6</v>
      </c>
      <c r="W20" s="4">
        <f>表1[[#This Row],[偏执]]/6</f>
        <v>1</v>
      </c>
      <c r="X2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">
        <f>Sheet1!R20+Sheet1!AA20+Sheet1!AT20+Sheet1!BU20+Sheet1!CJ20+Sheet1!CQ20+Sheet1!CR20+Sheet1!CT20+Sheet1!CU20+Sheet1!CW20</f>
        <v>10</v>
      </c>
      <c r="Z20" s="4">
        <f>表1[[#This Row],[精神病性]]/10</f>
        <v>1</v>
      </c>
      <c r="AA2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">
        <f>SUM(Sheet1!L20:CW20)</f>
        <v>90</v>
      </c>
    </row>
    <row r="21" spans="1:28" ht="13.8" x14ac:dyDescent="0.25">
      <c r="A21">
        <f>Sheet1!L21+Sheet1!O21+Sheet1!W21+Sheet1!AL21+Sheet1!AY21+Sheet1!BA21+Sheet1!BG21+Sheet1!BH21+Sheet1!BK21+Sheet1!BL21+Sheet1!BO21+Sheet1!BQ21</f>
        <v>12</v>
      </c>
      <c r="B21" s="4">
        <f>表1[[#This Row],[躯体化]]/12</f>
        <v>1</v>
      </c>
      <c r="C2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">
        <f>Sheet1!BX21+Sheet1!BN21+Sheet1!BJ21+Sheet1!BE21+Sheet1!BD21+Sheet1!AW21+Sheet1!AM21+Sheet1!U21+Sheet1!T21+Sheet1!N21</f>
        <v>10</v>
      </c>
      <c r="E21" s="4">
        <f>表1[[#This Row],[强迫]]/10</f>
        <v>1</v>
      </c>
      <c r="F2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">
        <f>Sheet1!Q21+Sheet1!AF21+Sheet1!AS21+Sheet1!AU21+Sheet1!AV21+Sheet1!AZ21+Sheet1!BT21+Sheet1!CB21+Sheet1!CF21</f>
        <v>9</v>
      </c>
      <c r="H21" s="4">
        <f>表1[[#This Row],[人际关系]]/9</f>
        <v>1</v>
      </c>
      <c r="I2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">
        <f>Sheet1!CL21+Sheet1!CD21+Sheet1!BM21+Sheet1!AQ21+Sheet1!AP21+Sheet1!AO21+Sheet1!AN21+Sheet1!AK21+Sheet1!AG21+Sheet1!AE21+Sheet1!Z21+Sheet1!Y21+Sheet1!P21</f>
        <v>13</v>
      </c>
      <c r="K21" s="4">
        <f>表1[[#This Row],[抑郁]]/13</f>
        <v>1</v>
      </c>
      <c r="L2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">
        <f>Sheet1!M21+Sheet1!AB21+Sheet1!AH21+Sheet1!AR21+Sheet1!AX21+Sheet1!BP21+Sheet1!CE21+Sheet1!CK21+Sheet1!CM21+Sheet1!CS21</f>
        <v>10</v>
      </c>
      <c r="N21" s="4">
        <f>表1[[#This Row],[焦虑]]/10</f>
        <v>1</v>
      </c>
      <c r="O2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">
        <f>Sheet1!V21+Sheet1!AI21+Sheet1!BV21+Sheet1!BZ21+Sheet1!CG21+Sheet1!CN21</f>
        <v>6</v>
      </c>
      <c r="Q21" s="4">
        <f>表1[[#This Row],[敌对]]/6</f>
        <v>1</v>
      </c>
      <c r="R2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">
        <f>Sheet1!CO21+Sheet1!CH21+Sheet1!CC21+Sheet1!BI21+Sheet1!BF21+Sheet1!AJ21+Sheet1!X21</f>
        <v>7</v>
      </c>
      <c r="T21" s="4">
        <f>表1[[#This Row],[恐怖]]/7</f>
        <v>1</v>
      </c>
      <c r="U2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">
        <f>Sheet1!CI21+Sheet1!CP21+Sheet1!CA21+Sheet1!BB21+Sheet1!AC21+Sheet1!S21</f>
        <v>6</v>
      </c>
      <c r="W21" s="4">
        <f>表1[[#This Row],[偏执]]/6</f>
        <v>1</v>
      </c>
      <c r="X2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">
        <f>Sheet1!R21+Sheet1!AA21+Sheet1!AT21+Sheet1!BU21+Sheet1!CJ21+Sheet1!CQ21+Sheet1!CR21+Sheet1!CT21+Sheet1!CU21+Sheet1!CW21</f>
        <v>10</v>
      </c>
      <c r="Z21" s="4">
        <f>表1[[#This Row],[精神病性]]/10</f>
        <v>1</v>
      </c>
      <c r="AA2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">
        <f>SUM(Sheet1!L21:CW21)</f>
        <v>90</v>
      </c>
    </row>
    <row r="22" spans="1:28" ht="13.8" x14ac:dyDescent="0.25">
      <c r="A22">
        <f>Sheet1!L22+Sheet1!O22+Sheet1!W22+Sheet1!AL22+Sheet1!AY22+Sheet1!BA22+Sheet1!BG22+Sheet1!BH22+Sheet1!BK22+Sheet1!BL22+Sheet1!BO22+Sheet1!BQ22</f>
        <v>12</v>
      </c>
      <c r="B22" s="4">
        <f>表1[[#This Row],[躯体化]]/12</f>
        <v>1</v>
      </c>
      <c r="C2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">
        <f>Sheet1!BX22+Sheet1!BN22+Sheet1!BJ22+Sheet1!BE22+Sheet1!BD22+Sheet1!AW22+Sheet1!AM22+Sheet1!U22+Sheet1!T22+Sheet1!N22</f>
        <v>10</v>
      </c>
      <c r="E22" s="4">
        <f>表1[[#This Row],[强迫]]/10</f>
        <v>1</v>
      </c>
      <c r="F2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">
        <f>Sheet1!Q22+Sheet1!AF22+Sheet1!AS22+Sheet1!AU22+Sheet1!AV22+Sheet1!AZ22+Sheet1!BT22+Sheet1!CB22+Sheet1!CF22</f>
        <v>9</v>
      </c>
      <c r="H22" s="4">
        <f>表1[[#This Row],[人际关系]]/9</f>
        <v>1</v>
      </c>
      <c r="I2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">
        <f>Sheet1!CL22+Sheet1!CD22+Sheet1!BM22+Sheet1!AQ22+Sheet1!AP22+Sheet1!AO22+Sheet1!AN22+Sheet1!AK22+Sheet1!AG22+Sheet1!AE22+Sheet1!Z22+Sheet1!Y22+Sheet1!P22</f>
        <v>13</v>
      </c>
      <c r="K22" s="4">
        <f>表1[[#This Row],[抑郁]]/13</f>
        <v>1</v>
      </c>
      <c r="L2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">
        <f>Sheet1!M22+Sheet1!AB22+Sheet1!AH22+Sheet1!AR22+Sheet1!AX22+Sheet1!BP22+Sheet1!CE22+Sheet1!CK22+Sheet1!CM22+Sheet1!CS22</f>
        <v>10</v>
      </c>
      <c r="N22" s="4">
        <f>表1[[#This Row],[焦虑]]/10</f>
        <v>1</v>
      </c>
      <c r="O2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">
        <f>Sheet1!V22+Sheet1!AI22+Sheet1!BV22+Sheet1!BZ22+Sheet1!CG22+Sheet1!CN22</f>
        <v>6</v>
      </c>
      <c r="Q22" s="4">
        <f>表1[[#This Row],[敌对]]/6</f>
        <v>1</v>
      </c>
      <c r="R2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">
        <f>Sheet1!CO22+Sheet1!CH22+Sheet1!CC22+Sheet1!BI22+Sheet1!BF22+Sheet1!AJ22+Sheet1!X22</f>
        <v>7</v>
      </c>
      <c r="T22" s="4">
        <f>表1[[#This Row],[恐怖]]/7</f>
        <v>1</v>
      </c>
      <c r="U2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">
        <f>Sheet1!CI22+Sheet1!CP22+Sheet1!CA22+Sheet1!BB22+Sheet1!AC22+Sheet1!S22</f>
        <v>6</v>
      </c>
      <c r="W22" s="4">
        <f>表1[[#This Row],[偏执]]/6</f>
        <v>1</v>
      </c>
      <c r="X2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">
        <f>Sheet1!R22+Sheet1!AA22+Sheet1!AT22+Sheet1!BU22+Sheet1!CJ22+Sheet1!CQ22+Sheet1!CR22+Sheet1!CT22+Sheet1!CU22+Sheet1!CW22</f>
        <v>10</v>
      </c>
      <c r="Z22" s="4">
        <f>表1[[#This Row],[精神病性]]/10</f>
        <v>1</v>
      </c>
      <c r="AA2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">
        <f>SUM(Sheet1!L22:CW22)</f>
        <v>91</v>
      </c>
    </row>
    <row r="23" spans="1:28" ht="13.8" x14ac:dyDescent="0.25">
      <c r="A23">
        <f>Sheet1!L23+Sheet1!O23+Sheet1!W23+Sheet1!AL23+Sheet1!AY23+Sheet1!BA23+Sheet1!BG23+Sheet1!BH23+Sheet1!BK23+Sheet1!BL23+Sheet1!BO23+Sheet1!BQ23</f>
        <v>14</v>
      </c>
      <c r="B23" s="4">
        <f>表1[[#This Row],[躯体化]]/12</f>
        <v>1.1666666666666667</v>
      </c>
      <c r="C2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">
        <f>Sheet1!BX23+Sheet1!BN23+Sheet1!BJ23+Sheet1!BE23+Sheet1!BD23+Sheet1!AW23+Sheet1!AM23+Sheet1!U23+Sheet1!T23+Sheet1!N23</f>
        <v>13</v>
      </c>
      <c r="E23" s="4">
        <f>表1[[#This Row],[强迫]]/10</f>
        <v>1.3</v>
      </c>
      <c r="F2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">
        <f>Sheet1!Q23+Sheet1!AF23+Sheet1!AS23+Sheet1!AU23+Sheet1!AV23+Sheet1!AZ23+Sheet1!BT23+Sheet1!CB23+Sheet1!CF23</f>
        <v>12</v>
      </c>
      <c r="H23" s="4">
        <f>表1[[#This Row],[人际关系]]/9</f>
        <v>1.3333333333333333</v>
      </c>
      <c r="I2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">
        <f>Sheet1!CL23+Sheet1!CD23+Sheet1!BM23+Sheet1!AQ23+Sheet1!AP23+Sheet1!AO23+Sheet1!AN23+Sheet1!AK23+Sheet1!AG23+Sheet1!AE23+Sheet1!Z23+Sheet1!Y23+Sheet1!P23</f>
        <v>16</v>
      </c>
      <c r="K23" s="4">
        <f>表1[[#This Row],[抑郁]]/13</f>
        <v>1.2307692307692308</v>
      </c>
      <c r="L2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">
        <f>Sheet1!M23+Sheet1!AB23+Sheet1!AH23+Sheet1!AR23+Sheet1!AX23+Sheet1!BP23+Sheet1!CE23+Sheet1!CK23+Sheet1!CM23+Sheet1!CS23</f>
        <v>10</v>
      </c>
      <c r="N23" s="4">
        <f>表1[[#This Row],[焦虑]]/10</f>
        <v>1</v>
      </c>
      <c r="O2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">
        <f>Sheet1!V23+Sheet1!AI23+Sheet1!BV23+Sheet1!BZ23+Sheet1!CG23+Sheet1!CN23</f>
        <v>7</v>
      </c>
      <c r="Q23" s="4">
        <f>表1[[#This Row],[敌对]]/6</f>
        <v>1.1666666666666667</v>
      </c>
      <c r="R2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">
        <f>Sheet1!CO23+Sheet1!CH23+Sheet1!CC23+Sheet1!BI23+Sheet1!BF23+Sheet1!AJ23+Sheet1!X23</f>
        <v>7</v>
      </c>
      <c r="T23" s="4">
        <f>表1[[#This Row],[恐怖]]/7</f>
        <v>1</v>
      </c>
      <c r="U2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">
        <f>Sheet1!CI23+Sheet1!CP23+Sheet1!CA23+Sheet1!BB23+Sheet1!AC23+Sheet1!S23</f>
        <v>9</v>
      </c>
      <c r="W23" s="4">
        <f>表1[[#This Row],[偏执]]/6</f>
        <v>1.5</v>
      </c>
      <c r="X2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">
        <f>Sheet1!R23+Sheet1!AA23+Sheet1!AT23+Sheet1!BU23+Sheet1!CJ23+Sheet1!CQ23+Sheet1!CR23+Sheet1!CT23+Sheet1!CU23+Sheet1!CW23</f>
        <v>16</v>
      </c>
      <c r="Z23" s="4">
        <f>表1[[#This Row],[精神病性]]/10</f>
        <v>1.6</v>
      </c>
      <c r="AA2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">
        <f>SUM(Sheet1!L23:CW23)</f>
        <v>112</v>
      </c>
    </row>
    <row r="24" spans="1:28" ht="13.8" x14ac:dyDescent="0.25">
      <c r="A24">
        <f>Sheet1!L24+Sheet1!O24+Sheet1!W24+Sheet1!AL24+Sheet1!AY24+Sheet1!BA24+Sheet1!BG24+Sheet1!BH24+Sheet1!BK24+Sheet1!BL24+Sheet1!BO24+Sheet1!BQ24</f>
        <v>14</v>
      </c>
      <c r="B24" s="4">
        <f>表1[[#This Row],[躯体化]]/12</f>
        <v>1.1666666666666667</v>
      </c>
      <c r="C2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4">
        <f>Sheet1!BX24+Sheet1!BN24+Sheet1!BJ24+Sheet1!BE24+Sheet1!BD24+Sheet1!AW24+Sheet1!AM24+Sheet1!U24+Sheet1!T24+Sheet1!N24</f>
        <v>11</v>
      </c>
      <c r="E24" s="4">
        <f>表1[[#This Row],[强迫]]/10</f>
        <v>1.1000000000000001</v>
      </c>
      <c r="F2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4">
        <f>Sheet1!Q24+Sheet1!AF24+Sheet1!AS24+Sheet1!AU24+Sheet1!AV24+Sheet1!AZ24+Sheet1!BT24+Sheet1!CB24+Sheet1!CF24</f>
        <v>9</v>
      </c>
      <c r="H24" s="4">
        <f>表1[[#This Row],[人际关系]]/9</f>
        <v>1</v>
      </c>
      <c r="I2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4">
        <f>Sheet1!CL24+Sheet1!CD24+Sheet1!BM24+Sheet1!AQ24+Sheet1!AP24+Sheet1!AO24+Sheet1!AN24+Sheet1!AK24+Sheet1!AG24+Sheet1!AE24+Sheet1!Z24+Sheet1!Y24+Sheet1!P24</f>
        <v>14</v>
      </c>
      <c r="K24" s="4">
        <f>表1[[#This Row],[抑郁]]/13</f>
        <v>1.0769230769230769</v>
      </c>
      <c r="L2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4">
        <f>Sheet1!M24+Sheet1!AB24+Sheet1!AH24+Sheet1!AR24+Sheet1!AX24+Sheet1!BP24+Sheet1!CE24+Sheet1!CK24+Sheet1!CM24+Sheet1!CS24</f>
        <v>10</v>
      </c>
      <c r="N24" s="4">
        <f>表1[[#This Row],[焦虑]]/10</f>
        <v>1</v>
      </c>
      <c r="O2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4">
        <f>Sheet1!V24+Sheet1!AI24+Sheet1!BV24+Sheet1!BZ24+Sheet1!CG24+Sheet1!CN24</f>
        <v>6</v>
      </c>
      <c r="Q24" s="4">
        <f>表1[[#This Row],[敌对]]/6</f>
        <v>1</v>
      </c>
      <c r="R2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4">
        <f>Sheet1!CO24+Sheet1!CH24+Sheet1!CC24+Sheet1!BI24+Sheet1!BF24+Sheet1!AJ24+Sheet1!X24</f>
        <v>7</v>
      </c>
      <c r="T24" s="4">
        <f>表1[[#This Row],[恐怖]]/7</f>
        <v>1</v>
      </c>
      <c r="U2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4">
        <f>Sheet1!CI24+Sheet1!CP24+Sheet1!CA24+Sheet1!BB24+Sheet1!AC24+Sheet1!S24</f>
        <v>6</v>
      </c>
      <c r="W24" s="4">
        <f>表1[[#This Row],[偏执]]/6</f>
        <v>1</v>
      </c>
      <c r="X2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4">
        <f>Sheet1!R24+Sheet1!AA24+Sheet1!AT24+Sheet1!BU24+Sheet1!CJ24+Sheet1!CQ24+Sheet1!CR24+Sheet1!CT24+Sheet1!CU24+Sheet1!CW24</f>
        <v>10</v>
      </c>
      <c r="Z24" s="4">
        <f>表1[[#This Row],[精神病性]]/10</f>
        <v>1</v>
      </c>
      <c r="AA2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4">
        <f>SUM(Sheet1!L24:CW24)</f>
        <v>94</v>
      </c>
    </row>
    <row r="25" spans="1:28" ht="13.8" x14ac:dyDescent="0.25">
      <c r="A25">
        <f>Sheet1!L25+Sheet1!O25+Sheet1!W25+Sheet1!AL25+Sheet1!AY25+Sheet1!BA25+Sheet1!BG25+Sheet1!BH25+Sheet1!BK25+Sheet1!BL25+Sheet1!BO25+Sheet1!BQ25</f>
        <v>12</v>
      </c>
      <c r="B25" s="4">
        <f>表1[[#This Row],[躯体化]]/12</f>
        <v>1</v>
      </c>
      <c r="C2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5">
        <f>Sheet1!BX25+Sheet1!BN25+Sheet1!BJ25+Sheet1!BE25+Sheet1!BD25+Sheet1!AW25+Sheet1!AM25+Sheet1!U25+Sheet1!T25+Sheet1!N25</f>
        <v>10</v>
      </c>
      <c r="E25" s="4">
        <f>表1[[#This Row],[强迫]]/10</f>
        <v>1</v>
      </c>
      <c r="F2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5">
        <f>Sheet1!Q25+Sheet1!AF25+Sheet1!AS25+Sheet1!AU25+Sheet1!AV25+Sheet1!AZ25+Sheet1!BT25+Sheet1!CB25+Sheet1!CF25</f>
        <v>9</v>
      </c>
      <c r="H25" s="4">
        <f>表1[[#This Row],[人际关系]]/9</f>
        <v>1</v>
      </c>
      <c r="I2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5">
        <f>Sheet1!CL25+Sheet1!CD25+Sheet1!BM25+Sheet1!AQ25+Sheet1!AP25+Sheet1!AO25+Sheet1!AN25+Sheet1!AK25+Sheet1!AG25+Sheet1!AE25+Sheet1!Z25+Sheet1!Y25+Sheet1!P25</f>
        <v>13</v>
      </c>
      <c r="K25" s="4">
        <f>表1[[#This Row],[抑郁]]/13</f>
        <v>1</v>
      </c>
      <c r="L2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5">
        <f>Sheet1!M25+Sheet1!AB25+Sheet1!AH25+Sheet1!AR25+Sheet1!AX25+Sheet1!BP25+Sheet1!CE25+Sheet1!CK25+Sheet1!CM25+Sheet1!CS25</f>
        <v>10</v>
      </c>
      <c r="N25" s="4">
        <f>表1[[#This Row],[焦虑]]/10</f>
        <v>1</v>
      </c>
      <c r="O2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5">
        <f>Sheet1!V25+Sheet1!AI25+Sheet1!BV25+Sheet1!BZ25+Sheet1!CG25+Sheet1!CN25</f>
        <v>6</v>
      </c>
      <c r="Q25" s="4">
        <f>表1[[#This Row],[敌对]]/6</f>
        <v>1</v>
      </c>
      <c r="R2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5">
        <f>Sheet1!CO25+Sheet1!CH25+Sheet1!CC25+Sheet1!BI25+Sheet1!BF25+Sheet1!AJ25+Sheet1!X25</f>
        <v>7</v>
      </c>
      <c r="T25" s="4">
        <f>表1[[#This Row],[恐怖]]/7</f>
        <v>1</v>
      </c>
      <c r="U2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5">
        <f>Sheet1!CI25+Sheet1!CP25+Sheet1!CA25+Sheet1!BB25+Sheet1!AC25+Sheet1!S25</f>
        <v>6</v>
      </c>
      <c r="W25" s="4">
        <f>表1[[#This Row],[偏执]]/6</f>
        <v>1</v>
      </c>
      <c r="X2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5">
        <f>Sheet1!R25+Sheet1!AA25+Sheet1!AT25+Sheet1!BU25+Sheet1!CJ25+Sheet1!CQ25+Sheet1!CR25+Sheet1!CT25+Sheet1!CU25+Sheet1!CW25</f>
        <v>10</v>
      </c>
      <c r="Z25" s="4">
        <f>表1[[#This Row],[精神病性]]/10</f>
        <v>1</v>
      </c>
      <c r="AA2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5">
        <f>SUM(Sheet1!L25:CW25)</f>
        <v>90</v>
      </c>
    </row>
    <row r="26" spans="1:28" ht="13.8" x14ac:dyDescent="0.25">
      <c r="A26">
        <f>Sheet1!L26+Sheet1!O26+Sheet1!W26+Sheet1!AL26+Sheet1!AY26+Sheet1!BA26+Sheet1!BG26+Sheet1!BH26+Sheet1!BK26+Sheet1!BL26+Sheet1!BO26+Sheet1!BQ26</f>
        <v>12</v>
      </c>
      <c r="B26" s="4">
        <f>表1[[#This Row],[躯体化]]/12</f>
        <v>1</v>
      </c>
      <c r="C2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6">
        <f>Sheet1!BX26+Sheet1!BN26+Sheet1!BJ26+Sheet1!BE26+Sheet1!BD26+Sheet1!AW26+Sheet1!AM26+Sheet1!U26+Sheet1!T26+Sheet1!N26</f>
        <v>10</v>
      </c>
      <c r="E26" s="4">
        <f>表1[[#This Row],[强迫]]/10</f>
        <v>1</v>
      </c>
      <c r="F2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6">
        <f>Sheet1!Q26+Sheet1!AF26+Sheet1!AS26+Sheet1!AU26+Sheet1!AV26+Sheet1!AZ26+Sheet1!BT26+Sheet1!CB26+Sheet1!CF26</f>
        <v>9</v>
      </c>
      <c r="H26" s="4">
        <f>表1[[#This Row],[人际关系]]/9</f>
        <v>1</v>
      </c>
      <c r="I2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6">
        <f>Sheet1!CL26+Sheet1!CD26+Sheet1!BM26+Sheet1!AQ26+Sheet1!AP26+Sheet1!AO26+Sheet1!AN26+Sheet1!AK26+Sheet1!AG26+Sheet1!AE26+Sheet1!Z26+Sheet1!Y26+Sheet1!P26</f>
        <v>13</v>
      </c>
      <c r="K26" s="4">
        <f>表1[[#This Row],[抑郁]]/13</f>
        <v>1</v>
      </c>
      <c r="L2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6">
        <f>Sheet1!M26+Sheet1!AB26+Sheet1!AH26+Sheet1!AR26+Sheet1!AX26+Sheet1!BP26+Sheet1!CE26+Sheet1!CK26+Sheet1!CM26+Sheet1!CS26</f>
        <v>10</v>
      </c>
      <c r="N26" s="4">
        <f>表1[[#This Row],[焦虑]]/10</f>
        <v>1</v>
      </c>
      <c r="O2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6">
        <f>Sheet1!V26+Sheet1!AI26+Sheet1!BV26+Sheet1!BZ26+Sheet1!CG26+Sheet1!CN26</f>
        <v>6</v>
      </c>
      <c r="Q26" s="4">
        <f>表1[[#This Row],[敌对]]/6</f>
        <v>1</v>
      </c>
      <c r="R2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6">
        <f>Sheet1!CO26+Sheet1!CH26+Sheet1!CC26+Sheet1!BI26+Sheet1!BF26+Sheet1!AJ26+Sheet1!X26</f>
        <v>7</v>
      </c>
      <c r="T26" s="4">
        <f>表1[[#This Row],[恐怖]]/7</f>
        <v>1</v>
      </c>
      <c r="U2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6">
        <f>Sheet1!CI26+Sheet1!CP26+Sheet1!CA26+Sheet1!BB26+Sheet1!AC26+Sheet1!S26</f>
        <v>6</v>
      </c>
      <c r="W26" s="4">
        <f>表1[[#This Row],[偏执]]/6</f>
        <v>1</v>
      </c>
      <c r="X2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6">
        <f>Sheet1!R26+Sheet1!AA26+Sheet1!AT26+Sheet1!BU26+Sheet1!CJ26+Sheet1!CQ26+Sheet1!CR26+Sheet1!CT26+Sheet1!CU26+Sheet1!CW26</f>
        <v>10</v>
      </c>
      <c r="Z26" s="4">
        <f>表1[[#This Row],[精神病性]]/10</f>
        <v>1</v>
      </c>
      <c r="AA2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6">
        <f>SUM(Sheet1!L26:CW26)</f>
        <v>90</v>
      </c>
    </row>
    <row r="27" spans="1:28" ht="13.8" x14ac:dyDescent="0.25">
      <c r="A27">
        <f>Sheet1!L27+Sheet1!O27+Sheet1!W27+Sheet1!AL27+Sheet1!AY27+Sheet1!BA27+Sheet1!BG27+Sheet1!BH27+Sheet1!BK27+Sheet1!BL27+Sheet1!BO27+Sheet1!BQ27</f>
        <v>12</v>
      </c>
      <c r="B27" s="4">
        <f>表1[[#This Row],[躯体化]]/12</f>
        <v>1</v>
      </c>
      <c r="C2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7">
        <f>Sheet1!BX27+Sheet1!BN27+Sheet1!BJ27+Sheet1!BE27+Sheet1!BD27+Sheet1!AW27+Sheet1!AM27+Sheet1!U27+Sheet1!T27+Sheet1!N27</f>
        <v>10</v>
      </c>
      <c r="E27" s="4">
        <f>表1[[#This Row],[强迫]]/10</f>
        <v>1</v>
      </c>
      <c r="F2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7">
        <f>Sheet1!Q27+Sheet1!AF27+Sheet1!AS27+Sheet1!AU27+Sheet1!AV27+Sheet1!AZ27+Sheet1!BT27+Sheet1!CB27+Sheet1!CF27</f>
        <v>9</v>
      </c>
      <c r="H27" s="4">
        <f>表1[[#This Row],[人际关系]]/9</f>
        <v>1</v>
      </c>
      <c r="I2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7">
        <f>Sheet1!CL27+Sheet1!CD27+Sheet1!BM27+Sheet1!AQ27+Sheet1!AP27+Sheet1!AO27+Sheet1!AN27+Sheet1!AK27+Sheet1!AG27+Sheet1!AE27+Sheet1!Z27+Sheet1!Y27+Sheet1!P27</f>
        <v>13</v>
      </c>
      <c r="K27" s="4">
        <f>表1[[#This Row],[抑郁]]/13</f>
        <v>1</v>
      </c>
      <c r="L2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7">
        <f>Sheet1!M27+Sheet1!AB27+Sheet1!AH27+Sheet1!AR27+Sheet1!AX27+Sheet1!BP27+Sheet1!CE27+Sheet1!CK27+Sheet1!CM27+Sheet1!CS27</f>
        <v>10</v>
      </c>
      <c r="N27" s="4">
        <f>表1[[#This Row],[焦虑]]/10</f>
        <v>1</v>
      </c>
      <c r="O2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7">
        <f>Sheet1!V27+Sheet1!AI27+Sheet1!BV27+Sheet1!BZ27+Sheet1!CG27+Sheet1!CN27</f>
        <v>6</v>
      </c>
      <c r="Q27" s="4">
        <f>表1[[#This Row],[敌对]]/6</f>
        <v>1</v>
      </c>
      <c r="R2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7">
        <f>Sheet1!CO27+Sheet1!CH27+Sheet1!CC27+Sheet1!BI27+Sheet1!BF27+Sheet1!AJ27+Sheet1!X27</f>
        <v>7</v>
      </c>
      <c r="T27" s="4">
        <f>表1[[#This Row],[恐怖]]/7</f>
        <v>1</v>
      </c>
      <c r="U2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7">
        <f>Sheet1!CI27+Sheet1!CP27+Sheet1!CA27+Sheet1!BB27+Sheet1!AC27+Sheet1!S27</f>
        <v>6</v>
      </c>
      <c r="W27" s="4">
        <f>表1[[#This Row],[偏执]]/6</f>
        <v>1</v>
      </c>
      <c r="X2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7">
        <f>Sheet1!R27+Sheet1!AA27+Sheet1!AT27+Sheet1!BU27+Sheet1!CJ27+Sheet1!CQ27+Sheet1!CR27+Sheet1!CT27+Sheet1!CU27+Sheet1!CW27</f>
        <v>10</v>
      </c>
      <c r="Z27" s="4">
        <f>表1[[#This Row],[精神病性]]/10</f>
        <v>1</v>
      </c>
      <c r="AA2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7">
        <f>SUM(Sheet1!L27:CW27)</f>
        <v>90</v>
      </c>
    </row>
    <row r="28" spans="1:28" ht="13.8" x14ac:dyDescent="0.25">
      <c r="A28">
        <f>Sheet1!L28+Sheet1!O28+Sheet1!W28+Sheet1!AL28+Sheet1!AY28+Sheet1!BA28+Sheet1!BG28+Sheet1!BH28+Sheet1!BK28+Sheet1!BL28+Sheet1!BO28+Sheet1!BQ28</f>
        <v>12</v>
      </c>
      <c r="B28" s="4">
        <f>表1[[#This Row],[躯体化]]/12</f>
        <v>1</v>
      </c>
      <c r="C2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8">
        <f>Sheet1!BX28+Sheet1!BN28+Sheet1!BJ28+Sheet1!BE28+Sheet1!BD28+Sheet1!AW28+Sheet1!AM28+Sheet1!U28+Sheet1!T28+Sheet1!N28</f>
        <v>10</v>
      </c>
      <c r="E28" s="4">
        <f>表1[[#This Row],[强迫]]/10</f>
        <v>1</v>
      </c>
      <c r="F2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8">
        <f>Sheet1!Q28+Sheet1!AF28+Sheet1!AS28+Sheet1!AU28+Sheet1!AV28+Sheet1!AZ28+Sheet1!BT28+Sheet1!CB28+Sheet1!CF28</f>
        <v>9</v>
      </c>
      <c r="H28" s="4">
        <f>表1[[#This Row],[人际关系]]/9</f>
        <v>1</v>
      </c>
      <c r="I2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8">
        <f>Sheet1!CL28+Sheet1!CD28+Sheet1!BM28+Sheet1!AQ28+Sheet1!AP28+Sheet1!AO28+Sheet1!AN28+Sheet1!AK28+Sheet1!AG28+Sheet1!AE28+Sheet1!Z28+Sheet1!Y28+Sheet1!P28</f>
        <v>13</v>
      </c>
      <c r="K28" s="4">
        <f>表1[[#This Row],[抑郁]]/13</f>
        <v>1</v>
      </c>
      <c r="L2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8">
        <f>Sheet1!M28+Sheet1!AB28+Sheet1!AH28+Sheet1!AR28+Sheet1!AX28+Sheet1!BP28+Sheet1!CE28+Sheet1!CK28+Sheet1!CM28+Sheet1!CS28</f>
        <v>10</v>
      </c>
      <c r="N28" s="4">
        <f>表1[[#This Row],[焦虑]]/10</f>
        <v>1</v>
      </c>
      <c r="O2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8">
        <f>Sheet1!V28+Sheet1!AI28+Sheet1!BV28+Sheet1!BZ28+Sheet1!CG28+Sheet1!CN28</f>
        <v>6</v>
      </c>
      <c r="Q28" s="4">
        <f>表1[[#This Row],[敌对]]/6</f>
        <v>1</v>
      </c>
      <c r="R2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8">
        <f>Sheet1!CO28+Sheet1!CH28+Sheet1!CC28+Sheet1!BI28+Sheet1!BF28+Sheet1!AJ28+Sheet1!X28</f>
        <v>7</v>
      </c>
      <c r="T28" s="4">
        <f>表1[[#This Row],[恐怖]]/7</f>
        <v>1</v>
      </c>
      <c r="U2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8">
        <f>Sheet1!CI28+Sheet1!CP28+Sheet1!CA28+Sheet1!BB28+Sheet1!AC28+Sheet1!S28</f>
        <v>6</v>
      </c>
      <c r="W28" s="4">
        <f>表1[[#This Row],[偏执]]/6</f>
        <v>1</v>
      </c>
      <c r="X2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8">
        <f>Sheet1!R28+Sheet1!AA28+Sheet1!AT28+Sheet1!BU28+Sheet1!CJ28+Sheet1!CQ28+Sheet1!CR28+Sheet1!CT28+Sheet1!CU28+Sheet1!CW28</f>
        <v>10</v>
      </c>
      <c r="Z28" s="4">
        <f>表1[[#This Row],[精神病性]]/10</f>
        <v>1</v>
      </c>
      <c r="AA2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8">
        <f>SUM(Sheet1!L28:CW28)</f>
        <v>90</v>
      </c>
    </row>
    <row r="29" spans="1:28" ht="13.8" x14ac:dyDescent="0.25">
      <c r="A29">
        <f>Sheet1!L29+Sheet1!O29+Sheet1!W29+Sheet1!AL29+Sheet1!AY29+Sheet1!BA29+Sheet1!BG29+Sheet1!BH29+Sheet1!BK29+Sheet1!BL29+Sheet1!BO29+Sheet1!BQ29</f>
        <v>12</v>
      </c>
      <c r="B29" s="4">
        <f>表1[[#This Row],[躯体化]]/12</f>
        <v>1</v>
      </c>
      <c r="C2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9">
        <f>Sheet1!BX29+Sheet1!BN29+Sheet1!BJ29+Sheet1!BE29+Sheet1!BD29+Sheet1!AW29+Sheet1!AM29+Sheet1!U29+Sheet1!T29+Sheet1!N29</f>
        <v>10</v>
      </c>
      <c r="E29" s="4">
        <f>表1[[#This Row],[强迫]]/10</f>
        <v>1</v>
      </c>
      <c r="F2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9">
        <f>Sheet1!Q29+Sheet1!AF29+Sheet1!AS29+Sheet1!AU29+Sheet1!AV29+Sheet1!AZ29+Sheet1!BT29+Sheet1!CB29+Sheet1!CF29</f>
        <v>9</v>
      </c>
      <c r="H29" s="4">
        <f>表1[[#This Row],[人际关系]]/9</f>
        <v>1</v>
      </c>
      <c r="I2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9">
        <f>Sheet1!CL29+Sheet1!CD29+Sheet1!BM29+Sheet1!AQ29+Sheet1!AP29+Sheet1!AO29+Sheet1!AN29+Sheet1!AK29+Sheet1!AG29+Sheet1!AE29+Sheet1!Z29+Sheet1!Y29+Sheet1!P29</f>
        <v>13</v>
      </c>
      <c r="K29" s="4">
        <f>表1[[#This Row],[抑郁]]/13</f>
        <v>1</v>
      </c>
      <c r="L2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9">
        <f>Sheet1!M29+Sheet1!AB29+Sheet1!AH29+Sheet1!AR29+Sheet1!AX29+Sheet1!BP29+Sheet1!CE29+Sheet1!CK29+Sheet1!CM29+Sheet1!CS29</f>
        <v>10</v>
      </c>
      <c r="N29" s="4">
        <f>表1[[#This Row],[焦虑]]/10</f>
        <v>1</v>
      </c>
      <c r="O2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9">
        <f>Sheet1!V29+Sheet1!AI29+Sheet1!BV29+Sheet1!BZ29+Sheet1!CG29+Sheet1!CN29</f>
        <v>6</v>
      </c>
      <c r="Q29" s="4">
        <f>表1[[#This Row],[敌对]]/6</f>
        <v>1</v>
      </c>
      <c r="R2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9">
        <f>Sheet1!CO29+Sheet1!CH29+Sheet1!CC29+Sheet1!BI29+Sheet1!BF29+Sheet1!AJ29+Sheet1!X29</f>
        <v>7</v>
      </c>
      <c r="T29" s="4">
        <f>表1[[#This Row],[恐怖]]/7</f>
        <v>1</v>
      </c>
      <c r="U2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9">
        <f>Sheet1!CI29+Sheet1!CP29+Sheet1!CA29+Sheet1!BB29+Sheet1!AC29+Sheet1!S29</f>
        <v>6</v>
      </c>
      <c r="W29" s="4">
        <f>表1[[#This Row],[偏执]]/6</f>
        <v>1</v>
      </c>
      <c r="X2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9">
        <f>Sheet1!R29+Sheet1!AA29+Sheet1!AT29+Sheet1!BU29+Sheet1!CJ29+Sheet1!CQ29+Sheet1!CR29+Sheet1!CT29+Sheet1!CU29+Sheet1!CW29</f>
        <v>10</v>
      </c>
      <c r="Z29" s="4">
        <f>表1[[#This Row],[精神病性]]/10</f>
        <v>1</v>
      </c>
      <c r="AA2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9">
        <f>SUM(Sheet1!L29:CW29)</f>
        <v>93</v>
      </c>
    </row>
    <row r="30" spans="1:28" ht="13.8" x14ac:dyDescent="0.25">
      <c r="A30">
        <f>Sheet1!L30+Sheet1!O30+Sheet1!W30+Sheet1!AL30+Sheet1!AY30+Sheet1!BA30+Sheet1!BG30+Sheet1!BH30+Sheet1!BK30+Sheet1!BL30+Sheet1!BO30+Sheet1!BQ30</f>
        <v>12</v>
      </c>
      <c r="B30" s="4">
        <f>表1[[#This Row],[躯体化]]/12</f>
        <v>1</v>
      </c>
      <c r="C3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0">
        <f>Sheet1!BX30+Sheet1!BN30+Sheet1!BJ30+Sheet1!BE30+Sheet1!BD30+Sheet1!AW30+Sheet1!AM30+Sheet1!U30+Sheet1!T30+Sheet1!N30</f>
        <v>10</v>
      </c>
      <c r="E30" s="4">
        <f>表1[[#This Row],[强迫]]/10</f>
        <v>1</v>
      </c>
      <c r="F3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0">
        <f>Sheet1!Q30+Sheet1!AF30+Sheet1!AS30+Sheet1!AU30+Sheet1!AV30+Sheet1!AZ30+Sheet1!BT30+Sheet1!CB30+Sheet1!CF30</f>
        <v>9</v>
      </c>
      <c r="H30" s="4">
        <f>表1[[#This Row],[人际关系]]/9</f>
        <v>1</v>
      </c>
      <c r="I3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0">
        <f>Sheet1!CL30+Sheet1!CD30+Sheet1!BM30+Sheet1!AQ30+Sheet1!AP30+Sheet1!AO30+Sheet1!AN30+Sheet1!AK30+Sheet1!AG30+Sheet1!AE30+Sheet1!Z30+Sheet1!Y30+Sheet1!P30</f>
        <v>13</v>
      </c>
      <c r="K30" s="4">
        <f>表1[[#This Row],[抑郁]]/13</f>
        <v>1</v>
      </c>
      <c r="L3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0">
        <f>Sheet1!M30+Sheet1!AB30+Sheet1!AH30+Sheet1!AR30+Sheet1!AX30+Sheet1!BP30+Sheet1!CE30+Sheet1!CK30+Sheet1!CM30+Sheet1!CS30</f>
        <v>10</v>
      </c>
      <c r="N30" s="4">
        <f>表1[[#This Row],[焦虑]]/10</f>
        <v>1</v>
      </c>
      <c r="O3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0">
        <f>Sheet1!V30+Sheet1!AI30+Sheet1!BV30+Sheet1!BZ30+Sheet1!CG30+Sheet1!CN30</f>
        <v>6</v>
      </c>
      <c r="Q30" s="4">
        <f>表1[[#This Row],[敌对]]/6</f>
        <v>1</v>
      </c>
      <c r="R3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0">
        <f>Sheet1!CO30+Sheet1!CH30+Sheet1!CC30+Sheet1!BI30+Sheet1!BF30+Sheet1!AJ30+Sheet1!X30</f>
        <v>7</v>
      </c>
      <c r="T30" s="4">
        <f>表1[[#This Row],[恐怖]]/7</f>
        <v>1</v>
      </c>
      <c r="U3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0">
        <f>Sheet1!CI30+Sheet1!CP30+Sheet1!CA30+Sheet1!BB30+Sheet1!AC30+Sheet1!S30</f>
        <v>6</v>
      </c>
      <c r="W30" s="4">
        <f>表1[[#This Row],[偏执]]/6</f>
        <v>1</v>
      </c>
      <c r="X3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0">
        <f>Sheet1!R30+Sheet1!AA30+Sheet1!AT30+Sheet1!BU30+Sheet1!CJ30+Sheet1!CQ30+Sheet1!CR30+Sheet1!CT30+Sheet1!CU30+Sheet1!CW30</f>
        <v>10</v>
      </c>
      <c r="Z30" s="4">
        <f>表1[[#This Row],[精神病性]]/10</f>
        <v>1</v>
      </c>
      <c r="AA3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0">
        <f>SUM(Sheet1!L30:CW30)</f>
        <v>91</v>
      </c>
    </row>
    <row r="31" spans="1:28" ht="13.8" x14ac:dyDescent="0.25">
      <c r="A31">
        <f>Sheet1!L31+Sheet1!O31+Sheet1!W31+Sheet1!AL31+Sheet1!AY31+Sheet1!BA31+Sheet1!BG31+Sheet1!BH31+Sheet1!BK31+Sheet1!BL31+Sheet1!BO31+Sheet1!BQ31</f>
        <v>15</v>
      </c>
      <c r="B31" s="4">
        <f>表1[[#This Row],[躯体化]]/12</f>
        <v>1.25</v>
      </c>
      <c r="C3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1">
        <f>Sheet1!BX31+Sheet1!BN31+Sheet1!BJ31+Sheet1!BE31+Sheet1!BD31+Sheet1!AW31+Sheet1!AM31+Sheet1!U31+Sheet1!T31+Sheet1!N31</f>
        <v>11</v>
      </c>
      <c r="E31" s="4">
        <f>表1[[#This Row],[强迫]]/10</f>
        <v>1.1000000000000001</v>
      </c>
      <c r="F3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1">
        <f>Sheet1!Q31+Sheet1!AF31+Sheet1!AS31+Sheet1!AU31+Sheet1!AV31+Sheet1!AZ31+Sheet1!BT31+Sheet1!CB31+Sheet1!CF31</f>
        <v>10</v>
      </c>
      <c r="H31" s="4">
        <f>表1[[#This Row],[人际关系]]/9</f>
        <v>1.1111111111111112</v>
      </c>
      <c r="I3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1">
        <f>Sheet1!CL31+Sheet1!CD31+Sheet1!BM31+Sheet1!AQ31+Sheet1!AP31+Sheet1!AO31+Sheet1!AN31+Sheet1!AK31+Sheet1!AG31+Sheet1!AE31+Sheet1!Z31+Sheet1!Y31+Sheet1!P31</f>
        <v>15</v>
      </c>
      <c r="K31" s="4">
        <f>表1[[#This Row],[抑郁]]/13</f>
        <v>1.1538461538461537</v>
      </c>
      <c r="L3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1">
        <f>Sheet1!M31+Sheet1!AB31+Sheet1!AH31+Sheet1!AR31+Sheet1!AX31+Sheet1!BP31+Sheet1!CE31+Sheet1!CK31+Sheet1!CM31+Sheet1!CS31</f>
        <v>10</v>
      </c>
      <c r="N31" s="4">
        <f>表1[[#This Row],[焦虑]]/10</f>
        <v>1</v>
      </c>
      <c r="O3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1">
        <f>Sheet1!V31+Sheet1!AI31+Sheet1!BV31+Sheet1!BZ31+Sheet1!CG31+Sheet1!CN31</f>
        <v>6</v>
      </c>
      <c r="Q31" s="4">
        <f>表1[[#This Row],[敌对]]/6</f>
        <v>1</v>
      </c>
      <c r="R3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1">
        <f>Sheet1!CO31+Sheet1!CH31+Sheet1!CC31+Sheet1!BI31+Sheet1!BF31+Sheet1!AJ31+Sheet1!X31</f>
        <v>7</v>
      </c>
      <c r="T31" s="4">
        <f>表1[[#This Row],[恐怖]]/7</f>
        <v>1</v>
      </c>
      <c r="U3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1">
        <f>Sheet1!CI31+Sheet1!CP31+Sheet1!CA31+Sheet1!BB31+Sheet1!AC31+Sheet1!S31</f>
        <v>6</v>
      </c>
      <c r="W31" s="4">
        <f>表1[[#This Row],[偏执]]/6</f>
        <v>1</v>
      </c>
      <c r="X3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1">
        <f>Sheet1!R31+Sheet1!AA31+Sheet1!AT31+Sheet1!BU31+Sheet1!CJ31+Sheet1!CQ31+Sheet1!CR31+Sheet1!CT31+Sheet1!CU31+Sheet1!CW31</f>
        <v>10</v>
      </c>
      <c r="Z31" s="4">
        <f>表1[[#This Row],[精神病性]]/10</f>
        <v>1</v>
      </c>
      <c r="AA3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1">
        <f>SUM(Sheet1!L31:CW31)</f>
        <v>97</v>
      </c>
    </row>
    <row r="32" spans="1:28" ht="13.8" x14ac:dyDescent="0.25">
      <c r="A32">
        <f>Sheet1!L32+Sheet1!O32+Sheet1!W32+Sheet1!AL32+Sheet1!AY32+Sheet1!BA32+Sheet1!BG32+Sheet1!BH32+Sheet1!BK32+Sheet1!BL32+Sheet1!BO32+Sheet1!BQ32</f>
        <v>12</v>
      </c>
      <c r="B32" s="4">
        <f>表1[[#This Row],[躯体化]]/12</f>
        <v>1</v>
      </c>
      <c r="C3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2">
        <f>Sheet1!BX32+Sheet1!BN32+Sheet1!BJ32+Sheet1!BE32+Sheet1!BD32+Sheet1!AW32+Sheet1!AM32+Sheet1!U32+Sheet1!T32+Sheet1!N32</f>
        <v>10</v>
      </c>
      <c r="E32" s="4">
        <f>表1[[#This Row],[强迫]]/10</f>
        <v>1</v>
      </c>
      <c r="F3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2">
        <f>Sheet1!Q32+Sheet1!AF32+Sheet1!AS32+Sheet1!AU32+Sheet1!AV32+Sheet1!AZ32+Sheet1!BT32+Sheet1!CB32+Sheet1!CF32</f>
        <v>9</v>
      </c>
      <c r="H32" s="4">
        <f>表1[[#This Row],[人际关系]]/9</f>
        <v>1</v>
      </c>
      <c r="I3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2">
        <f>Sheet1!CL32+Sheet1!CD32+Sheet1!BM32+Sheet1!AQ32+Sheet1!AP32+Sheet1!AO32+Sheet1!AN32+Sheet1!AK32+Sheet1!AG32+Sheet1!AE32+Sheet1!Z32+Sheet1!Y32+Sheet1!P32</f>
        <v>13</v>
      </c>
      <c r="K32" s="4">
        <f>表1[[#This Row],[抑郁]]/13</f>
        <v>1</v>
      </c>
      <c r="L3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2">
        <f>Sheet1!M32+Sheet1!AB32+Sheet1!AH32+Sheet1!AR32+Sheet1!AX32+Sheet1!BP32+Sheet1!CE32+Sheet1!CK32+Sheet1!CM32+Sheet1!CS32</f>
        <v>10</v>
      </c>
      <c r="N32" s="4">
        <f>表1[[#This Row],[焦虑]]/10</f>
        <v>1</v>
      </c>
      <c r="O3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2">
        <f>Sheet1!V32+Sheet1!AI32+Sheet1!BV32+Sheet1!BZ32+Sheet1!CG32+Sheet1!CN32</f>
        <v>6</v>
      </c>
      <c r="Q32" s="4">
        <f>表1[[#This Row],[敌对]]/6</f>
        <v>1</v>
      </c>
      <c r="R3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2">
        <f>Sheet1!CO32+Sheet1!CH32+Sheet1!CC32+Sheet1!BI32+Sheet1!BF32+Sheet1!AJ32+Sheet1!X32</f>
        <v>7</v>
      </c>
      <c r="T32" s="4">
        <f>表1[[#This Row],[恐怖]]/7</f>
        <v>1</v>
      </c>
      <c r="U3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2">
        <f>Sheet1!CI32+Sheet1!CP32+Sheet1!CA32+Sheet1!BB32+Sheet1!AC32+Sheet1!S32</f>
        <v>6</v>
      </c>
      <c r="W32" s="4">
        <f>表1[[#This Row],[偏执]]/6</f>
        <v>1</v>
      </c>
      <c r="X3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2">
        <f>Sheet1!R32+Sheet1!AA32+Sheet1!AT32+Sheet1!BU32+Sheet1!CJ32+Sheet1!CQ32+Sheet1!CR32+Sheet1!CT32+Sheet1!CU32+Sheet1!CW32</f>
        <v>10</v>
      </c>
      <c r="Z32" s="4">
        <f>表1[[#This Row],[精神病性]]/10</f>
        <v>1</v>
      </c>
      <c r="AA3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2">
        <f>SUM(Sheet1!L32:CW32)</f>
        <v>90</v>
      </c>
    </row>
    <row r="33" spans="1:28" ht="13.8" x14ac:dyDescent="0.25">
      <c r="A33">
        <f>Sheet1!L33+Sheet1!O33+Sheet1!W33+Sheet1!AL33+Sheet1!AY33+Sheet1!BA33+Sheet1!BG33+Sheet1!BH33+Sheet1!BK33+Sheet1!BL33+Sheet1!BO33+Sheet1!BQ33</f>
        <v>12</v>
      </c>
      <c r="B33" s="4">
        <f>表1[[#This Row],[躯体化]]/12</f>
        <v>1</v>
      </c>
      <c r="C3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3">
        <f>Sheet1!BX33+Sheet1!BN33+Sheet1!BJ33+Sheet1!BE33+Sheet1!BD33+Sheet1!AW33+Sheet1!AM33+Sheet1!U33+Sheet1!T33+Sheet1!N33</f>
        <v>12</v>
      </c>
      <c r="E33" s="4">
        <f>表1[[#This Row],[强迫]]/10</f>
        <v>1.2</v>
      </c>
      <c r="F3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3">
        <f>Sheet1!Q33+Sheet1!AF33+Sheet1!AS33+Sheet1!AU33+Sheet1!AV33+Sheet1!AZ33+Sheet1!BT33+Sheet1!CB33+Sheet1!CF33</f>
        <v>10</v>
      </c>
      <c r="H33" s="4">
        <f>表1[[#This Row],[人际关系]]/9</f>
        <v>1.1111111111111112</v>
      </c>
      <c r="I3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3">
        <f>Sheet1!CL33+Sheet1!CD33+Sheet1!BM33+Sheet1!AQ33+Sheet1!AP33+Sheet1!AO33+Sheet1!AN33+Sheet1!AK33+Sheet1!AG33+Sheet1!AE33+Sheet1!Z33+Sheet1!Y33+Sheet1!P33</f>
        <v>13</v>
      </c>
      <c r="K33" s="4">
        <f>表1[[#This Row],[抑郁]]/13</f>
        <v>1</v>
      </c>
      <c r="L3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3">
        <f>Sheet1!M33+Sheet1!AB33+Sheet1!AH33+Sheet1!AR33+Sheet1!AX33+Sheet1!BP33+Sheet1!CE33+Sheet1!CK33+Sheet1!CM33+Sheet1!CS33</f>
        <v>10</v>
      </c>
      <c r="N33" s="4">
        <f>表1[[#This Row],[焦虑]]/10</f>
        <v>1</v>
      </c>
      <c r="O3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3">
        <f>Sheet1!V33+Sheet1!AI33+Sheet1!BV33+Sheet1!BZ33+Sheet1!CG33+Sheet1!CN33</f>
        <v>6</v>
      </c>
      <c r="Q33" s="4">
        <f>表1[[#This Row],[敌对]]/6</f>
        <v>1</v>
      </c>
      <c r="R3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3">
        <f>Sheet1!CO33+Sheet1!CH33+Sheet1!CC33+Sheet1!BI33+Sheet1!BF33+Sheet1!AJ33+Sheet1!X33</f>
        <v>7</v>
      </c>
      <c r="T33" s="4">
        <f>表1[[#This Row],[恐怖]]/7</f>
        <v>1</v>
      </c>
      <c r="U3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3">
        <f>Sheet1!CI33+Sheet1!CP33+Sheet1!CA33+Sheet1!BB33+Sheet1!AC33+Sheet1!S33</f>
        <v>6</v>
      </c>
      <c r="W33" s="4">
        <f>表1[[#This Row],[偏执]]/6</f>
        <v>1</v>
      </c>
      <c r="X3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3">
        <f>Sheet1!R33+Sheet1!AA33+Sheet1!AT33+Sheet1!BU33+Sheet1!CJ33+Sheet1!CQ33+Sheet1!CR33+Sheet1!CT33+Sheet1!CU33+Sheet1!CW33</f>
        <v>10</v>
      </c>
      <c r="Z33" s="4">
        <f>表1[[#This Row],[精神病性]]/10</f>
        <v>1</v>
      </c>
      <c r="AA3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3">
        <f>SUM(Sheet1!L33:CW33)</f>
        <v>94</v>
      </c>
    </row>
    <row r="34" spans="1:28" ht="13.8" x14ac:dyDescent="0.25">
      <c r="A34">
        <f>Sheet1!L34+Sheet1!O34+Sheet1!W34+Sheet1!AL34+Sheet1!AY34+Sheet1!BA34+Sheet1!BG34+Sheet1!BH34+Sheet1!BK34+Sheet1!BL34+Sheet1!BO34+Sheet1!BQ34</f>
        <v>13</v>
      </c>
      <c r="B34" s="4">
        <f>表1[[#This Row],[躯体化]]/12</f>
        <v>1.0833333333333333</v>
      </c>
      <c r="C3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4">
        <f>Sheet1!BX34+Sheet1!BN34+Sheet1!BJ34+Sheet1!BE34+Sheet1!BD34+Sheet1!AW34+Sheet1!AM34+Sheet1!U34+Sheet1!T34+Sheet1!N34</f>
        <v>10</v>
      </c>
      <c r="E34" s="4">
        <f>表1[[#This Row],[强迫]]/10</f>
        <v>1</v>
      </c>
      <c r="F3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4">
        <f>Sheet1!Q34+Sheet1!AF34+Sheet1!AS34+Sheet1!AU34+Sheet1!AV34+Sheet1!AZ34+Sheet1!BT34+Sheet1!CB34+Sheet1!CF34</f>
        <v>9</v>
      </c>
      <c r="H34" s="4">
        <f>表1[[#This Row],[人际关系]]/9</f>
        <v>1</v>
      </c>
      <c r="I3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4">
        <f>Sheet1!CL34+Sheet1!CD34+Sheet1!BM34+Sheet1!AQ34+Sheet1!AP34+Sheet1!AO34+Sheet1!AN34+Sheet1!AK34+Sheet1!AG34+Sheet1!AE34+Sheet1!Z34+Sheet1!Y34+Sheet1!P34</f>
        <v>13</v>
      </c>
      <c r="K34" s="4">
        <f>表1[[#This Row],[抑郁]]/13</f>
        <v>1</v>
      </c>
      <c r="L3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4">
        <f>Sheet1!M34+Sheet1!AB34+Sheet1!AH34+Sheet1!AR34+Sheet1!AX34+Sheet1!BP34+Sheet1!CE34+Sheet1!CK34+Sheet1!CM34+Sheet1!CS34</f>
        <v>10</v>
      </c>
      <c r="N34" s="4">
        <f>表1[[#This Row],[焦虑]]/10</f>
        <v>1</v>
      </c>
      <c r="O3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4">
        <f>Sheet1!V34+Sheet1!AI34+Sheet1!BV34+Sheet1!BZ34+Sheet1!CG34+Sheet1!CN34</f>
        <v>6</v>
      </c>
      <c r="Q34" s="4">
        <f>表1[[#This Row],[敌对]]/6</f>
        <v>1</v>
      </c>
      <c r="R3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4">
        <f>Sheet1!CO34+Sheet1!CH34+Sheet1!CC34+Sheet1!BI34+Sheet1!BF34+Sheet1!AJ34+Sheet1!X34</f>
        <v>7</v>
      </c>
      <c r="T34" s="4">
        <f>表1[[#This Row],[恐怖]]/7</f>
        <v>1</v>
      </c>
      <c r="U3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4">
        <f>Sheet1!CI34+Sheet1!CP34+Sheet1!CA34+Sheet1!BB34+Sheet1!AC34+Sheet1!S34</f>
        <v>6</v>
      </c>
      <c r="W34" s="4">
        <f>表1[[#This Row],[偏执]]/6</f>
        <v>1</v>
      </c>
      <c r="X3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4">
        <f>Sheet1!R34+Sheet1!AA34+Sheet1!AT34+Sheet1!BU34+Sheet1!CJ34+Sheet1!CQ34+Sheet1!CR34+Sheet1!CT34+Sheet1!CU34+Sheet1!CW34</f>
        <v>10</v>
      </c>
      <c r="Z34" s="4">
        <f>表1[[#This Row],[精神病性]]/10</f>
        <v>1</v>
      </c>
      <c r="AA3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4">
        <f>SUM(Sheet1!L34:CW34)</f>
        <v>91</v>
      </c>
    </row>
    <row r="35" spans="1:28" ht="13.8" x14ac:dyDescent="0.25">
      <c r="A35">
        <f>Sheet1!L35+Sheet1!O35+Sheet1!W35+Sheet1!AL35+Sheet1!AY35+Sheet1!BA35+Sheet1!BG35+Sheet1!BH35+Sheet1!BK35+Sheet1!BL35+Sheet1!BO35+Sheet1!BQ35</f>
        <v>13</v>
      </c>
      <c r="B35" s="4">
        <f>表1[[#This Row],[躯体化]]/12</f>
        <v>1.0833333333333333</v>
      </c>
      <c r="C3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5">
        <f>Sheet1!BX35+Sheet1!BN35+Sheet1!BJ35+Sheet1!BE35+Sheet1!BD35+Sheet1!AW35+Sheet1!AM35+Sheet1!U35+Sheet1!T35+Sheet1!N35</f>
        <v>10</v>
      </c>
      <c r="E35" s="4">
        <f>表1[[#This Row],[强迫]]/10</f>
        <v>1</v>
      </c>
      <c r="F3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5">
        <f>Sheet1!Q35+Sheet1!AF35+Sheet1!AS35+Sheet1!AU35+Sheet1!AV35+Sheet1!AZ35+Sheet1!BT35+Sheet1!CB35+Sheet1!CF35</f>
        <v>9</v>
      </c>
      <c r="H35" s="4">
        <f>表1[[#This Row],[人际关系]]/9</f>
        <v>1</v>
      </c>
      <c r="I3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5">
        <f>Sheet1!CL35+Sheet1!CD35+Sheet1!BM35+Sheet1!AQ35+Sheet1!AP35+Sheet1!AO35+Sheet1!AN35+Sheet1!AK35+Sheet1!AG35+Sheet1!AE35+Sheet1!Z35+Sheet1!Y35+Sheet1!P35</f>
        <v>13</v>
      </c>
      <c r="K35" s="4">
        <f>表1[[#This Row],[抑郁]]/13</f>
        <v>1</v>
      </c>
      <c r="L3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5">
        <f>Sheet1!M35+Sheet1!AB35+Sheet1!AH35+Sheet1!AR35+Sheet1!AX35+Sheet1!BP35+Sheet1!CE35+Sheet1!CK35+Sheet1!CM35+Sheet1!CS35</f>
        <v>10</v>
      </c>
      <c r="N35" s="4">
        <f>表1[[#This Row],[焦虑]]/10</f>
        <v>1</v>
      </c>
      <c r="O3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5">
        <f>Sheet1!V35+Sheet1!AI35+Sheet1!BV35+Sheet1!BZ35+Sheet1!CG35+Sheet1!CN35</f>
        <v>6</v>
      </c>
      <c r="Q35" s="4">
        <f>表1[[#This Row],[敌对]]/6</f>
        <v>1</v>
      </c>
      <c r="R3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5">
        <f>Sheet1!CO35+Sheet1!CH35+Sheet1!CC35+Sheet1!BI35+Sheet1!BF35+Sheet1!AJ35+Sheet1!X35</f>
        <v>7</v>
      </c>
      <c r="T35" s="4">
        <f>表1[[#This Row],[恐怖]]/7</f>
        <v>1</v>
      </c>
      <c r="U3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5">
        <f>Sheet1!CI35+Sheet1!CP35+Sheet1!CA35+Sheet1!BB35+Sheet1!AC35+Sheet1!S35</f>
        <v>6</v>
      </c>
      <c r="W35" s="4">
        <f>表1[[#This Row],[偏执]]/6</f>
        <v>1</v>
      </c>
      <c r="X3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5">
        <f>Sheet1!R35+Sheet1!AA35+Sheet1!AT35+Sheet1!BU35+Sheet1!CJ35+Sheet1!CQ35+Sheet1!CR35+Sheet1!CT35+Sheet1!CU35+Sheet1!CW35</f>
        <v>10</v>
      </c>
      <c r="Z35" s="4">
        <f>表1[[#This Row],[精神病性]]/10</f>
        <v>1</v>
      </c>
      <c r="AA3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5">
        <f>SUM(Sheet1!L35:CW35)</f>
        <v>92</v>
      </c>
    </row>
    <row r="36" spans="1:28" ht="13.8" x14ac:dyDescent="0.25">
      <c r="A36">
        <f>Sheet1!L36+Sheet1!O36+Sheet1!W36+Sheet1!AL36+Sheet1!AY36+Sheet1!BA36+Sheet1!BG36+Sheet1!BH36+Sheet1!BK36+Sheet1!BL36+Sheet1!BO36+Sheet1!BQ36</f>
        <v>13</v>
      </c>
      <c r="B36" s="4">
        <f>表1[[#This Row],[躯体化]]/12</f>
        <v>1.0833333333333333</v>
      </c>
      <c r="C3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6">
        <f>Sheet1!BX36+Sheet1!BN36+Sheet1!BJ36+Sheet1!BE36+Sheet1!BD36+Sheet1!AW36+Sheet1!AM36+Sheet1!U36+Sheet1!T36+Sheet1!N36</f>
        <v>11</v>
      </c>
      <c r="E36" s="4">
        <f>表1[[#This Row],[强迫]]/10</f>
        <v>1.1000000000000001</v>
      </c>
      <c r="F3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6">
        <f>Sheet1!Q36+Sheet1!AF36+Sheet1!AS36+Sheet1!AU36+Sheet1!AV36+Sheet1!AZ36+Sheet1!BT36+Sheet1!CB36+Sheet1!CF36</f>
        <v>9</v>
      </c>
      <c r="H36" s="4">
        <f>表1[[#This Row],[人际关系]]/9</f>
        <v>1</v>
      </c>
      <c r="I3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6">
        <f>Sheet1!CL36+Sheet1!CD36+Sheet1!BM36+Sheet1!AQ36+Sheet1!AP36+Sheet1!AO36+Sheet1!AN36+Sheet1!AK36+Sheet1!AG36+Sheet1!AE36+Sheet1!Z36+Sheet1!Y36+Sheet1!P36</f>
        <v>14</v>
      </c>
      <c r="K36" s="4">
        <f>表1[[#This Row],[抑郁]]/13</f>
        <v>1.0769230769230769</v>
      </c>
      <c r="L3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6">
        <f>Sheet1!M36+Sheet1!AB36+Sheet1!AH36+Sheet1!AR36+Sheet1!AX36+Sheet1!BP36+Sheet1!CE36+Sheet1!CK36+Sheet1!CM36+Sheet1!CS36</f>
        <v>10</v>
      </c>
      <c r="N36" s="4">
        <f>表1[[#This Row],[焦虑]]/10</f>
        <v>1</v>
      </c>
      <c r="O3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6">
        <f>Sheet1!V36+Sheet1!AI36+Sheet1!BV36+Sheet1!BZ36+Sheet1!CG36+Sheet1!CN36</f>
        <v>6</v>
      </c>
      <c r="Q36" s="4">
        <f>表1[[#This Row],[敌对]]/6</f>
        <v>1</v>
      </c>
      <c r="R3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6">
        <f>Sheet1!CO36+Sheet1!CH36+Sheet1!CC36+Sheet1!BI36+Sheet1!BF36+Sheet1!AJ36+Sheet1!X36</f>
        <v>7</v>
      </c>
      <c r="T36" s="4">
        <f>表1[[#This Row],[恐怖]]/7</f>
        <v>1</v>
      </c>
      <c r="U3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6">
        <f>Sheet1!CI36+Sheet1!CP36+Sheet1!CA36+Sheet1!BB36+Sheet1!AC36+Sheet1!S36</f>
        <v>6</v>
      </c>
      <c r="W36" s="4">
        <f>表1[[#This Row],[偏执]]/6</f>
        <v>1</v>
      </c>
      <c r="X3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6">
        <f>Sheet1!R36+Sheet1!AA36+Sheet1!AT36+Sheet1!BU36+Sheet1!CJ36+Sheet1!CQ36+Sheet1!CR36+Sheet1!CT36+Sheet1!CU36+Sheet1!CW36</f>
        <v>10</v>
      </c>
      <c r="Z36" s="4">
        <f>表1[[#This Row],[精神病性]]/10</f>
        <v>1</v>
      </c>
      <c r="AA3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6">
        <f>SUM(Sheet1!L36:CW36)</f>
        <v>94</v>
      </c>
    </row>
    <row r="37" spans="1:28" ht="13.8" x14ac:dyDescent="0.25">
      <c r="A37">
        <f>Sheet1!L37+Sheet1!O37+Sheet1!W37+Sheet1!AL37+Sheet1!AY37+Sheet1!BA37+Sheet1!BG37+Sheet1!BH37+Sheet1!BK37+Sheet1!BL37+Sheet1!BO37+Sheet1!BQ37</f>
        <v>13</v>
      </c>
      <c r="B37" s="4">
        <f>表1[[#This Row],[躯体化]]/12</f>
        <v>1.0833333333333333</v>
      </c>
      <c r="C3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7">
        <f>Sheet1!BX37+Sheet1!BN37+Sheet1!BJ37+Sheet1!BE37+Sheet1!BD37+Sheet1!AW37+Sheet1!AM37+Sheet1!U37+Sheet1!T37+Sheet1!N37</f>
        <v>13</v>
      </c>
      <c r="E37" s="4">
        <f>表1[[#This Row],[强迫]]/10</f>
        <v>1.3</v>
      </c>
      <c r="F3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7">
        <f>Sheet1!Q37+Sheet1!AF37+Sheet1!AS37+Sheet1!AU37+Sheet1!AV37+Sheet1!AZ37+Sheet1!BT37+Sheet1!CB37+Sheet1!CF37</f>
        <v>12</v>
      </c>
      <c r="H37" s="4">
        <f>表1[[#This Row],[人际关系]]/9</f>
        <v>1.3333333333333333</v>
      </c>
      <c r="I3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7">
        <f>Sheet1!CL37+Sheet1!CD37+Sheet1!BM37+Sheet1!AQ37+Sheet1!AP37+Sheet1!AO37+Sheet1!AN37+Sheet1!AK37+Sheet1!AG37+Sheet1!AE37+Sheet1!Z37+Sheet1!Y37+Sheet1!P37</f>
        <v>17</v>
      </c>
      <c r="K37" s="4">
        <f>表1[[#This Row],[抑郁]]/13</f>
        <v>1.3076923076923077</v>
      </c>
      <c r="L3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7">
        <f>Sheet1!M37+Sheet1!AB37+Sheet1!AH37+Sheet1!AR37+Sheet1!AX37+Sheet1!BP37+Sheet1!CE37+Sheet1!CK37+Sheet1!CM37+Sheet1!CS37</f>
        <v>10</v>
      </c>
      <c r="N37" s="4">
        <f>表1[[#This Row],[焦虑]]/10</f>
        <v>1</v>
      </c>
      <c r="O3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7">
        <f>Sheet1!V37+Sheet1!AI37+Sheet1!BV37+Sheet1!BZ37+Sheet1!CG37+Sheet1!CN37</f>
        <v>7</v>
      </c>
      <c r="Q37" s="4">
        <f>表1[[#This Row],[敌对]]/6</f>
        <v>1.1666666666666667</v>
      </c>
      <c r="R3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7">
        <f>Sheet1!CO37+Sheet1!CH37+Sheet1!CC37+Sheet1!BI37+Sheet1!BF37+Sheet1!AJ37+Sheet1!X37</f>
        <v>8</v>
      </c>
      <c r="T37" s="4">
        <f>表1[[#This Row],[恐怖]]/7</f>
        <v>1.1428571428571428</v>
      </c>
      <c r="U3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7">
        <f>Sheet1!CI37+Sheet1!CP37+Sheet1!CA37+Sheet1!BB37+Sheet1!AC37+Sheet1!S37</f>
        <v>6</v>
      </c>
      <c r="W37" s="4">
        <f>表1[[#This Row],[偏执]]/6</f>
        <v>1</v>
      </c>
      <c r="X3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7">
        <f>Sheet1!R37+Sheet1!AA37+Sheet1!AT37+Sheet1!BU37+Sheet1!CJ37+Sheet1!CQ37+Sheet1!CR37+Sheet1!CT37+Sheet1!CU37+Sheet1!CW37</f>
        <v>12</v>
      </c>
      <c r="Z37" s="4">
        <f>表1[[#This Row],[精神病性]]/10</f>
        <v>1.2</v>
      </c>
      <c r="AA3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7">
        <f>SUM(Sheet1!L37:CW37)</f>
        <v>105</v>
      </c>
    </row>
    <row r="38" spans="1:28" ht="13.8" x14ac:dyDescent="0.25">
      <c r="A38">
        <f>Sheet1!L38+Sheet1!O38+Sheet1!W38+Sheet1!AL38+Sheet1!AY38+Sheet1!BA38+Sheet1!BG38+Sheet1!BH38+Sheet1!BK38+Sheet1!BL38+Sheet1!BO38+Sheet1!BQ38</f>
        <v>12</v>
      </c>
      <c r="B38" s="4">
        <f>表1[[#This Row],[躯体化]]/12</f>
        <v>1</v>
      </c>
      <c r="C3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8">
        <f>Sheet1!BX38+Sheet1!BN38+Sheet1!BJ38+Sheet1!BE38+Sheet1!BD38+Sheet1!AW38+Sheet1!AM38+Sheet1!U38+Sheet1!T38+Sheet1!N38</f>
        <v>10</v>
      </c>
      <c r="E38" s="4">
        <f>表1[[#This Row],[强迫]]/10</f>
        <v>1</v>
      </c>
      <c r="F3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8">
        <f>Sheet1!Q38+Sheet1!AF38+Sheet1!AS38+Sheet1!AU38+Sheet1!AV38+Sheet1!AZ38+Sheet1!BT38+Sheet1!CB38+Sheet1!CF38</f>
        <v>11</v>
      </c>
      <c r="H38" s="4">
        <f>表1[[#This Row],[人际关系]]/9</f>
        <v>1.2222222222222223</v>
      </c>
      <c r="I3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8">
        <f>Sheet1!CL38+Sheet1!CD38+Sheet1!BM38+Sheet1!AQ38+Sheet1!AP38+Sheet1!AO38+Sheet1!AN38+Sheet1!AK38+Sheet1!AG38+Sheet1!AE38+Sheet1!Z38+Sheet1!Y38+Sheet1!P38</f>
        <v>13</v>
      </c>
      <c r="K38" s="4">
        <f>表1[[#This Row],[抑郁]]/13</f>
        <v>1</v>
      </c>
      <c r="L3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8">
        <f>Sheet1!M38+Sheet1!AB38+Sheet1!AH38+Sheet1!AR38+Sheet1!AX38+Sheet1!BP38+Sheet1!CE38+Sheet1!CK38+Sheet1!CM38+Sheet1!CS38</f>
        <v>10</v>
      </c>
      <c r="N38" s="4">
        <f>表1[[#This Row],[焦虑]]/10</f>
        <v>1</v>
      </c>
      <c r="O3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8">
        <f>Sheet1!V38+Sheet1!AI38+Sheet1!BV38+Sheet1!BZ38+Sheet1!CG38+Sheet1!CN38</f>
        <v>6</v>
      </c>
      <c r="Q38" s="4">
        <f>表1[[#This Row],[敌对]]/6</f>
        <v>1</v>
      </c>
      <c r="R3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8">
        <f>Sheet1!CO38+Sheet1!CH38+Sheet1!CC38+Sheet1!BI38+Sheet1!BF38+Sheet1!AJ38+Sheet1!X38</f>
        <v>7</v>
      </c>
      <c r="T38" s="4">
        <f>表1[[#This Row],[恐怖]]/7</f>
        <v>1</v>
      </c>
      <c r="U3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8">
        <f>Sheet1!CI38+Sheet1!CP38+Sheet1!CA38+Sheet1!BB38+Sheet1!AC38+Sheet1!S38</f>
        <v>6</v>
      </c>
      <c r="W38" s="4">
        <f>表1[[#This Row],[偏执]]/6</f>
        <v>1</v>
      </c>
      <c r="X3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8">
        <f>Sheet1!R38+Sheet1!AA38+Sheet1!AT38+Sheet1!BU38+Sheet1!CJ38+Sheet1!CQ38+Sheet1!CR38+Sheet1!CT38+Sheet1!CU38+Sheet1!CW38</f>
        <v>10</v>
      </c>
      <c r="Z38" s="4">
        <f>表1[[#This Row],[精神病性]]/10</f>
        <v>1</v>
      </c>
      <c r="AA3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8">
        <f>SUM(Sheet1!L38:CW38)</f>
        <v>92</v>
      </c>
    </row>
    <row r="39" spans="1:28" ht="13.8" x14ac:dyDescent="0.25">
      <c r="A39">
        <f>Sheet1!L39+Sheet1!O39+Sheet1!W39+Sheet1!AL39+Sheet1!AY39+Sheet1!BA39+Sheet1!BG39+Sheet1!BH39+Sheet1!BK39+Sheet1!BL39+Sheet1!BO39+Sheet1!BQ39</f>
        <v>12</v>
      </c>
      <c r="B39" s="4">
        <f>表1[[#This Row],[躯体化]]/12</f>
        <v>1</v>
      </c>
      <c r="C3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39">
        <f>Sheet1!BX39+Sheet1!BN39+Sheet1!BJ39+Sheet1!BE39+Sheet1!BD39+Sheet1!AW39+Sheet1!AM39+Sheet1!U39+Sheet1!T39+Sheet1!N39</f>
        <v>10</v>
      </c>
      <c r="E39" s="4">
        <f>表1[[#This Row],[强迫]]/10</f>
        <v>1</v>
      </c>
      <c r="F3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39">
        <f>Sheet1!Q39+Sheet1!AF39+Sheet1!AS39+Sheet1!AU39+Sheet1!AV39+Sheet1!AZ39+Sheet1!BT39+Sheet1!CB39+Sheet1!CF39</f>
        <v>9</v>
      </c>
      <c r="H39" s="4">
        <f>表1[[#This Row],[人际关系]]/9</f>
        <v>1</v>
      </c>
      <c r="I3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39">
        <f>Sheet1!CL39+Sheet1!CD39+Sheet1!BM39+Sheet1!AQ39+Sheet1!AP39+Sheet1!AO39+Sheet1!AN39+Sheet1!AK39+Sheet1!AG39+Sheet1!AE39+Sheet1!Z39+Sheet1!Y39+Sheet1!P39</f>
        <v>13</v>
      </c>
      <c r="K39" s="4">
        <f>表1[[#This Row],[抑郁]]/13</f>
        <v>1</v>
      </c>
      <c r="L3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39">
        <f>Sheet1!M39+Sheet1!AB39+Sheet1!AH39+Sheet1!AR39+Sheet1!AX39+Sheet1!BP39+Sheet1!CE39+Sheet1!CK39+Sheet1!CM39+Sheet1!CS39</f>
        <v>10</v>
      </c>
      <c r="N39" s="4">
        <f>表1[[#This Row],[焦虑]]/10</f>
        <v>1</v>
      </c>
      <c r="O3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39">
        <f>Sheet1!V39+Sheet1!AI39+Sheet1!BV39+Sheet1!BZ39+Sheet1!CG39+Sheet1!CN39</f>
        <v>6</v>
      </c>
      <c r="Q39" s="4">
        <f>表1[[#This Row],[敌对]]/6</f>
        <v>1</v>
      </c>
      <c r="R3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39">
        <f>Sheet1!CO39+Sheet1!CH39+Sheet1!CC39+Sheet1!BI39+Sheet1!BF39+Sheet1!AJ39+Sheet1!X39</f>
        <v>7</v>
      </c>
      <c r="T39" s="4">
        <f>表1[[#This Row],[恐怖]]/7</f>
        <v>1</v>
      </c>
      <c r="U3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39">
        <f>Sheet1!CI39+Sheet1!CP39+Sheet1!CA39+Sheet1!BB39+Sheet1!AC39+Sheet1!S39</f>
        <v>6</v>
      </c>
      <c r="W39" s="4">
        <f>表1[[#This Row],[偏执]]/6</f>
        <v>1</v>
      </c>
      <c r="X3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39">
        <f>Sheet1!R39+Sheet1!AA39+Sheet1!AT39+Sheet1!BU39+Sheet1!CJ39+Sheet1!CQ39+Sheet1!CR39+Sheet1!CT39+Sheet1!CU39+Sheet1!CW39</f>
        <v>10</v>
      </c>
      <c r="Z39" s="4">
        <f>表1[[#This Row],[精神病性]]/10</f>
        <v>1</v>
      </c>
      <c r="AA3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39">
        <f>SUM(Sheet1!L39:CW39)</f>
        <v>90</v>
      </c>
    </row>
    <row r="40" spans="1:28" ht="13.8" x14ac:dyDescent="0.25">
      <c r="A40">
        <f>Sheet1!L40+Sheet1!O40+Sheet1!W40+Sheet1!AL40+Sheet1!AY40+Sheet1!BA40+Sheet1!BG40+Sheet1!BH40+Sheet1!BK40+Sheet1!BL40+Sheet1!BO40+Sheet1!BQ40</f>
        <v>12</v>
      </c>
      <c r="B40" s="4">
        <f>表1[[#This Row],[躯体化]]/12</f>
        <v>1</v>
      </c>
      <c r="C4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0">
        <f>Sheet1!BX40+Sheet1!BN40+Sheet1!BJ40+Sheet1!BE40+Sheet1!BD40+Sheet1!AW40+Sheet1!AM40+Sheet1!U40+Sheet1!T40+Sheet1!N40</f>
        <v>10</v>
      </c>
      <c r="E40" s="4">
        <f>表1[[#This Row],[强迫]]/10</f>
        <v>1</v>
      </c>
      <c r="F4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0">
        <f>Sheet1!Q40+Sheet1!AF40+Sheet1!AS40+Sheet1!AU40+Sheet1!AV40+Sheet1!AZ40+Sheet1!BT40+Sheet1!CB40+Sheet1!CF40</f>
        <v>9</v>
      </c>
      <c r="H40" s="4">
        <f>表1[[#This Row],[人际关系]]/9</f>
        <v>1</v>
      </c>
      <c r="I4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0">
        <f>Sheet1!CL40+Sheet1!CD40+Sheet1!BM40+Sheet1!AQ40+Sheet1!AP40+Sheet1!AO40+Sheet1!AN40+Sheet1!AK40+Sheet1!AG40+Sheet1!AE40+Sheet1!Z40+Sheet1!Y40+Sheet1!P40</f>
        <v>13</v>
      </c>
      <c r="K40" s="4">
        <f>表1[[#This Row],[抑郁]]/13</f>
        <v>1</v>
      </c>
      <c r="L4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0">
        <f>Sheet1!M40+Sheet1!AB40+Sheet1!AH40+Sheet1!AR40+Sheet1!AX40+Sheet1!BP40+Sheet1!CE40+Sheet1!CK40+Sheet1!CM40+Sheet1!CS40</f>
        <v>10</v>
      </c>
      <c r="N40" s="4">
        <f>表1[[#This Row],[焦虑]]/10</f>
        <v>1</v>
      </c>
      <c r="O4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0">
        <f>Sheet1!V40+Sheet1!AI40+Sheet1!BV40+Sheet1!BZ40+Sheet1!CG40+Sheet1!CN40</f>
        <v>6</v>
      </c>
      <c r="Q40" s="4">
        <f>表1[[#This Row],[敌对]]/6</f>
        <v>1</v>
      </c>
      <c r="R4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0">
        <f>Sheet1!CO40+Sheet1!CH40+Sheet1!CC40+Sheet1!BI40+Sheet1!BF40+Sheet1!AJ40+Sheet1!X40</f>
        <v>7</v>
      </c>
      <c r="T40" s="4">
        <f>表1[[#This Row],[恐怖]]/7</f>
        <v>1</v>
      </c>
      <c r="U4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0">
        <f>Sheet1!CI40+Sheet1!CP40+Sheet1!CA40+Sheet1!BB40+Sheet1!AC40+Sheet1!S40</f>
        <v>6</v>
      </c>
      <c r="W40" s="4">
        <f>表1[[#This Row],[偏执]]/6</f>
        <v>1</v>
      </c>
      <c r="X4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0">
        <f>Sheet1!R40+Sheet1!AA40+Sheet1!AT40+Sheet1!BU40+Sheet1!CJ40+Sheet1!CQ40+Sheet1!CR40+Sheet1!CT40+Sheet1!CU40+Sheet1!CW40</f>
        <v>10</v>
      </c>
      <c r="Z40" s="4">
        <f>表1[[#This Row],[精神病性]]/10</f>
        <v>1</v>
      </c>
      <c r="AA4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0">
        <f>SUM(Sheet1!L40:CW40)</f>
        <v>90</v>
      </c>
    </row>
    <row r="41" spans="1:28" ht="13.8" x14ac:dyDescent="0.25">
      <c r="A41">
        <f>Sheet1!L41+Sheet1!O41+Sheet1!W41+Sheet1!AL41+Sheet1!AY41+Sheet1!BA41+Sheet1!BG41+Sheet1!BH41+Sheet1!BK41+Sheet1!BL41+Sheet1!BO41+Sheet1!BQ41</f>
        <v>12</v>
      </c>
      <c r="B41" s="4">
        <f>表1[[#This Row],[躯体化]]/12</f>
        <v>1</v>
      </c>
      <c r="C4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1">
        <f>Sheet1!BX41+Sheet1!BN41+Sheet1!BJ41+Sheet1!BE41+Sheet1!BD41+Sheet1!AW41+Sheet1!AM41+Sheet1!U41+Sheet1!T41+Sheet1!N41</f>
        <v>10</v>
      </c>
      <c r="E41" s="4">
        <f>表1[[#This Row],[强迫]]/10</f>
        <v>1</v>
      </c>
      <c r="F4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1">
        <f>Sheet1!Q41+Sheet1!AF41+Sheet1!AS41+Sheet1!AU41+Sheet1!AV41+Sheet1!AZ41+Sheet1!BT41+Sheet1!CB41+Sheet1!CF41</f>
        <v>9</v>
      </c>
      <c r="H41" s="4">
        <f>表1[[#This Row],[人际关系]]/9</f>
        <v>1</v>
      </c>
      <c r="I4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1">
        <f>Sheet1!CL41+Sheet1!CD41+Sheet1!BM41+Sheet1!AQ41+Sheet1!AP41+Sheet1!AO41+Sheet1!AN41+Sheet1!AK41+Sheet1!AG41+Sheet1!AE41+Sheet1!Z41+Sheet1!Y41+Sheet1!P41</f>
        <v>13</v>
      </c>
      <c r="K41" s="4">
        <f>表1[[#This Row],[抑郁]]/13</f>
        <v>1</v>
      </c>
      <c r="L4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1">
        <f>Sheet1!M41+Sheet1!AB41+Sheet1!AH41+Sheet1!AR41+Sheet1!AX41+Sheet1!BP41+Sheet1!CE41+Sheet1!CK41+Sheet1!CM41+Sheet1!CS41</f>
        <v>10</v>
      </c>
      <c r="N41" s="4">
        <f>表1[[#This Row],[焦虑]]/10</f>
        <v>1</v>
      </c>
      <c r="O4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1">
        <f>Sheet1!V41+Sheet1!AI41+Sheet1!BV41+Sheet1!BZ41+Sheet1!CG41+Sheet1!CN41</f>
        <v>6</v>
      </c>
      <c r="Q41" s="4">
        <f>表1[[#This Row],[敌对]]/6</f>
        <v>1</v>
      </c>
      <c r="R4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1">
        <f>Sheet1!CO41+Sheet1!CH41+Sheet1!CC41+Sheet1!BI41+Sheet1!BF41+Sheet1!AJ41+Sheet1!X41</f>
        <v>7</v>
      </c>
      <c r="T41" s="4">
        <f>表1[[#This Row],[恐怖]]/7</f>
        <v>1</v>
      </c>
      <c r="U4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1">
        <f>Sheet1!CI41+Sheet1!CP41+Sheet1!CA41+Sheet1!BB41+Sheet1!AC41+Sheet1!S41</f>
        <v>6</v>
      </c>
      <c r="W41" s="4">
        <f>表1[[#This Row],[偏执]]/6</f>
        <v>1</v>
      </c>
      <c r="X4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1">
        <f>Sheet1!R41+Sheet1!AA41+Sheet1!AT41+Sheet1!BU41+Sheet1!CJ41+Sheet1!CQ41+Sheet1!CR41+Sheet1!CT41+Sheet1!CU41+Sheet1!CW41</f>
        <v>10</v>
      </c>
      <c r="Z41" s="4">
        <f>表1[[#This Row],[精神病性]]/10</f>
        <v>1</v>
      </c>
      <c r="AA4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1">
        <f>SUM(Sheet1!L41:CW41)</f>
        <v>90</v>
      </c>
    </row>
    <row r="42" spans="1:28" ht="13.8" x14ac:dyDescent="0.25">
      <c r="A42">
        <f>Sheet1!L42+Sheet1!O42+Sheet1!W42+Sheet1!AL42+Sheet1!AY42+Sheet1!BA42+Sheet1!BG42+Sheet1!BH42+Sheet1!BK42+Sheet1!BL42+Sheet1!BO42+Sheet1!BQ42</f>
        <v>12</v>
      </c>
      <c r="B42" s="4">
        <f>表1[[#This Row],[躯体化]]/12</f>
        <v>1</v>
      </c>
      <c r="C4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2">
        <f>Sheet1!BX42+Sheet1!BN42+Sheet1!BJ42+Sheet1!BE42+Sheet1!BD42+Sheet1!AW42+Sheet1!AM42+Sheet1!U42+Sheet1!T42+Sheet1!N42</f>
        <v>10</v>
      </c>
      <c r="E42" s="4">
        <f>表1[[#This Row],[强迫]]/10</f>
        <v>1</v>
      </c>
      <c r="F4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2">
        <f>Sheet1!Q42+Sheet1!AF42+Sheet1!AS42+Sheet1!AU42+Sheet1!AV42+Sheet1!AZ42+Sheet1!BT42+Sheet1!CB42+Sheet1!CF42</f>
        <v>10</v>
      </c>
      <c r="H42" s="4">
        <f>表1[[#This Row],[人际关系]]/9</f>
        <v>1.1111111111111112</v>
      </c>
      <c r="I4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2">
        <f>Sheet1!CL42+Sheet1!CD42+Sheet1!BM42+Sheet1!AQ42+Sheet1!AP42+Sheet1!AO42+Sheet1!AN42+Sheet1!AK42+Sheet1!AG42+Sheet1!AE42+Sheet1!Z42+Sheet1!Y42+Sheet1!P42</f>
        <v>13</v>
      </c>
      <c r="K42" s="4">
        <f>表1[[#This Row],[抑郁]]/13</f>
        <v>1</v>
      </c>
      <c r="L4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2">
        <f>Sheet1!M42+Sheet1!AB42+Sheet1!AH42+Sheet1!AR42+Sheet1!AX42+Sheet1!BP42+Sheet1!CE42+Sheet1!CK42+Sheet1!CM42+Sheet1!CS42</f>
        <v>11</v>
      </c>
      <c r="N42" s="4">
        <f>表1[[#This Row],[焦虑]]/10</f>
        <v>1.1000000000000001</v>
      </c>
      <c r="O4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2">
        <f>Sheet1!V42+Sheet1!AI42+Sheet1!BV42+Sheet1!BZ42+Sheet1!CG42+Sheet1!CN42</f>
        <v>6</v>
      </c>
      <c r="Q42" s="4">
        <f>表1[[#This Row],[敌对]]/6</f>
        <v>1</v>
      </c>
      <c r="R4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2">
        <f>Sheet1!CO42+Sheet1!CH42+Sheet1!CC42+Sheet1!BI42+Sheet1!BF42+Sheet1!AJ42+Sheet1!X42</f>
        <v>7</v>
      </c>
      <c r="T42" s="4">
        <f>表1[[#This Row],[恐怖]]/7</f>
        <v>1</v>
      </c>
      <c r="U4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2">
        <f>Sheet1!CI42+Sheet1!CP42+Sheet1!CA42+Sheet1!BB42+Sheet1!AC42+Sheet1!S42</f>
        <v>6</v>
      </c>
      <c r="W42" s="4">
        <f>表1[[#This Row],[偏执]]/6</f>
        <v>1</v>
      </c>
      <c r="X4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2">
        <f>Sheet1!R42+Sheet1!AA42+Sheet1!AT42+Sheet1!BU42+Sheet1!CJ42+Sheet1!CQ42+Sheet1!CR42+Sheet1!CT42+Sheet1!CU42+Sheet1!CW42</f>
        <v>10</v>
      </c>
      <c r="Z42" s="4">
        <f>表1[[#This Row],[精神病性]]/10</f>
        <v>1</v>
      </c>
      <c r="AA4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2">
        <f>SUM(Sheet1!L42:CW42)</f>
        <v>92</v>
      </c>
    </row>
    <row r="43" spans="1:28" ht="13.8" x14ac:dyDescent="0.25">
      <c r="A43">
        <f>Sheet1!L43+Sheet1!O43+Sheet1!W43+Sheet1!AL43+Sheet1!AY43+Sheet1!BA43+Sheet1!BG43+Sheet1!BH43+Sheet1!BK43+Sheet1!BL43+Sheet1!BO43+Sheet1!BQ43</f>
        <v>12</v>
      </c>
      <c r="B43" s="4">
        <f>表1[[#This Row],[躯体化]]/12</f>
        <v>1</v>
      </c>
      <c r="C4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3">
        <f>Sheet1!BX43+Sheet1!BN43+Sheet1!BJ43+Sheet1!BE43+Sheet1!BD43+Sheet1!AW43+Sheet1!AM43+Sheet1!U43+Sheet1!T43+Sheet1!N43</f>
        <v>12</v>
      </c>
      <c r="E43" s="4">
        <f>表1[[#This Row],[强迫]]/10</f>
        <v>1.2</v>
      </c>
      <c r="F4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3">
        <f>Sheet1!Q43+Sheet1!AF43+Sheet1!AS43+Sheet1!AU43+Sheet1!AV43+Sheet1!AZ43+Sheet1!BT43+Sheet1!CB43+Sheet1!CF43</f>
        <v>11</v>
      </c>
      <c r="H43" s="4">
        <f>表1[[#This Row],[人际关系]]/9</f>
        <v>1.2222222222222223</v>
      </c>
      <c r="I4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3">
        <f>Sheet1!CL43+Sheet1!CD43+Sheet1!BM43+Sheet1!AQ43+Sheet1!AP43+Sheet1!AO43+Sheet1!AN43+Sheet1!AK43+Sheet1!AG43+Sheet1!AE43+Sheet1!Z43+Sheet1!Y43+Sheet1!P43</f>
        <v>19</v>
      </c>
      <c r="K43" s="4">
        <f>表1[[#This Row],[抑郁]]/13</f>
        <v>1.4615384615384615</v>
      </c>
      <c r="L4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3">
        <f>Sheet1!M43+Sheet1!AB43+Sheet1!AH43+Sheet1!AR43+Sheet1!AX43+Sheet1!BP43+Sheet1!CE43+Sheet1!CK43+Sheet1!CM43+Sheet1!CS43</f>
        <v>11</v>
      </c>
      <c r="N43" s="4">
        <f>表1[[#This Row],[焦虑]]/10</f>
        <v>1.1000000000000001</v>
      </c>
      <c r="O4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3">
        <f>Sheet1!V43+Sheet1!AI43+Sheet1!BV43+Sheet1!BZ43+Sheet1!CG43+Sheet1!CN43</f>
        <v>10</v>
      </c>
      <c r="Q43" s="4">
        <f>表1[[#This Row],[敌对]]/6</f>
        <v>1.6666666666666667</v>
      </c>
      <c r="R4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3">
        <f>Sheet1!CO43+Sheet1!CH43+Sheet1!CC43+Sheet1!BI43+Sheet1!BF43+Sheet1!AJ43+Sheet1!X43</f>
        <v>7</v>
      </c>
      <c r="T43" s="4">
        <f>表1[[#This Row],[恐怖]]/7</f>
        <v>1</v>
      </c>
      <c r="U4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3">
        <f>Sheet1!CI43+Sheet1!CP43+Sheet1!CA43+Sheet1!BB43+Sheet1!AC43+Sheet1!S43</f>
        <v>7</v>
      </c>
      <c r="W43" s="4">
        <f>表1[[#This Row],[偏执]]/6</f>
        <v>1.1666666666666667</v>
      </c>
      <c r="X4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3">
        <f>Sheet1!R43+Sheet1!AA43+Sheet1!AT43+Sheet1!BU43+Sheet1!CJ43+Sheet1!CQ43+Sheet1!CR43+Sheet1!CT43+Sheet1!CU43+Sheet1!CW43</f>
        <v>10</v>
      </c>
      <c r="Z43" s="4">
        <f>表1[[#This Row],[精神病性]]/10</f>
        <v>1</v>
      </c>
      <c r="AA4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3">
        <f>SUM(Sheet1!L43:CW43)</f>
        <v>107</v>
      </c>
    </row>
    <row r="44" spans="1:28" ht="13.8" x14ac:dyDescent="0.25">
      <c r="A44">
        <f>Sheet1!L44+Sheet1!O44+Sheet1!W44+Sheet1!AL44+Sheet1!AY44+Sheet1!BA44+Sheet1!BG44+Sheet1!BH44+Sheet1!BK44+Sheet1!BL44+Sheet1!BO44+Sheet1!BQ44</f>
        <v>15</v>
      </c>
      <c r="B44" s="4">
        <f>表1[[#This Row],[躯体化]]/12</f>
        <v>1.25</v>
      </c>
      <c r="C4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4">
        <f>Sheet1!BX44+Sheet1!BN44+Sheet1!BJ44+Sheet1!BE44+Sheet1!BD44+Sheet1!AW44+Sheet1!AM44+Sheet1!U44+Sheet1!T44+Sheet1!N44</f>
        <v>16</v>
      </c>
      <c r="E44" s="4">
        <f>表1[[#This Row],[强迫]]/10</f>
        <v>1.6</v>
      </c>
      <c r="F4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4">
        <f>Sheet1!Q44+Sheet1!AF44+Sheet1!AS44+Sheet1!AU44+Sheet1!AV44+Sheet1!AZ44+Sheet1!BT44+Sheet1!CB44+Sheet1!CF44</f>
        <v>12</v>
      </c>
      <c r="H44" s="4">
        <f>表1[[#This Row],[人际关系]]/9</f>
        <v>1.3333333333333333</v>
      </c>
      <c r="I4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4">
        <f>Sheet1!CL44+Sheet1!CD44+Sheet1!BM44+Sheet1!AQ44+Sheet1!AP44+Sheet1!AO44+Sheet1!AN44+Sheet1!AK44+Sheet1!AG44+Sheet1!AE44+Sheet1!Z44+Sheet1!Y44+Sheet1!P44</f>
        <v>16</v>
      </c>
      <c r="K44" s="4">
        <f>表1[[#This Row],[抑郁]]/13</f>
        <v>1.2307692307692308</v>
      </c>
      <c r="L4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4">
        <f>Sheet1!M44+Sheet1!AB44+Sheet1!AH44+Sheet1!AR44+Sheet1!AX44+Sheet1!BP44+Sheet1!CE44+Sheet1!CK44+Sheet1!CM44+Sheet1!CS44</f>
        <v>10</v>
      </c>
      <c r="N44" s="4">
        <f>表1[[#This Row],[焦虑]]/10</f>
        <v>1</v>
      </c>
      <c r="O4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4">
        <f>Sheet1!V44+Sheet1!AI44+Sheet1!BV44+Sheet1!BZ44+Sheet1!CG44+Sheet1!CN44</f>
        <v>8</v>
      </c>
      <c r="Q44" s="4">
        <f>表1[[#This Row],[敌对]]/6</f>
        <v>1.3333333333333333</v>
      </c>
      <c r="R4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4">
        <f>Sheet1!CO44+Sheet1!CH44+Sheet1!CC44+Sheet1!BI44+Sheet1!BF44+Sheet1!AJ44+Sheet1!X44</f>
        <v>7</v>
      </c>
      <c r="T44" s="4">
        <f>表1[[#This Row],[恐怖]]/7</f>
        <v>1</v>
      </c>
      <c r="U4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4">
        <f>Sheet1!CI44+Sheet1!CP44+Sheet1!CA44+Sheet1!BB44+Sheet1!AC44+Sheet1!S44</f>
        <v>8</v>
      </c>
      <c r="W44" s="4">
        <f>表1[[#This Row],[偏执]]/6</f>
        <v>1.3333333333333333</v>
      </c>
      <c r="X4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4">
        <f>Sheet1!R44+Sheet1!AA44+Sheet1!AT44+Sheet1!BU44+Sheet1!CJ44+Sheet1!CQ44+Sheet1!CR44+Sheet1!CT44+Sheet1!CU44+Sheet1!CW44</f>
        <v>11</v>
      </c>
      <c r="Z44" s="4">
        <f>表1[[#This Row],[精神病性]]/10</f>
        <v>1.1000000000000001</v>
      </c>
      <c r="AA4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4">
        <f>SUM(Sheet1!L44:CW44)</f>
        <v>114</v>
      </c>
    </row>
    <row r="45" spans="1:28" ht="13.8" x14ac:dyDescent="0.25">
      <c r="A45">
        <f>Sheet1!L45+Sheet1!O45+Sheet1!W45+Sheet1!AL45+Sheet1!AY45+Sheet1!BA45+Sheet1!BG45+Sheet1!BH45+Sheet1!BK45+Sheet1!BL45+Sheet1!BO45+Sheet1!BQ45</f>
        <v>13</v>
      </c>
      <c r="B45" s="4">
        <f>表1[[#This Row],[躯体化]]/12</f>
        <v>1.0833333333333333</v>
      </c>
      <c r="C4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5">
        <f>Sheet1!BX45+Sheet1!BN45+Sheet1!BJ45+Sheet1!BE45+Sheet1!BD45+Sheet1!AW45+Sheet1!AM45+Sheet1!U45+Sheet1!T45+Sheet1!N45</f>
        <v>10</v>
      </c>
      <c r="E45" s="4">
        <f>表1[[#This Row],[强迫]]/10</f>
        <v>1</v>
      </c>
      <c r="F4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5">
        <f>Sheet1!Q45+Sheet1!AF45+Sheet1!AS45+Sheet1!AU45+Sheet1!AV45+Sheet1!AZ45+Sheet1!BT45+Sheet1!CB45+Sheet1!CF45</f>
        <v>9</v>
      </c>
      <c r="H45" s="4">
        <f>表1[[#This Row],[人际关系]]/9</f>
        <v>1</v>
      </c>
      <c r="I4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5">
        <f>Sheet1!CL45+Sheet1!CD45+Sheet1!BM45+Sheet1!AQ45+Sheet1!AP45+Sheet1!AO45+Sheet1!AN45+Sheet1!AK45+Sheet1!AG45+Sheet1!AE45+Sheet1!Z45+Sheet1!Y45+Sheet1!P45</f>
        <v>13</v>
      </c>
      <c r="K45" s="4">
        <f>表1[[#This Row],[抑郁]]/13</f>
        <v>1</v>
      </c>
      <c r="L4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5">
        <f>Sheet1!M45+Sheet1!AB45+Sheet1!AH45+Sheet1!AR45+Sheet1!AX45+Sheet1!BP45+Sheet1!CE45+Sheet1!CK45+Sheet1!CM45+Sheet1!CS45</f>
        <v>10</v>
      </c>
      <c r="N45" s="4">
        <f>表1[[#This Row],[焦虑]]/10</f>
        <v>1</v>
      </c>
      <c r="O4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5">
        <f>Sheet1!V45+Sheet1!AI45+Sheet1!BV45+Sheet1!BZ45+Sheet1!CG45+Sheet1!CN45</f>
        <v>6</v>
      </c>
      <c r="Q45" s="4">
        <f>表1[[#This Row],[敌对]]/6</f>
        <v>1</v>
      </c>
      <c r="R4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5">
        <f>Sheet1!CO45+Sheet1!CH45+Sheet1!CC45+Sheet1!BI45+Sheet1!BF45+Sheet1!AJ45+Sheet1!X45</f>
        <v>7</v>
      </c>
      <c r="T45" s="4">
        <f>表1[[#This Row],[恐怖]]/7</f>
        <v>1</v>
      </c>
      <c r="U4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5">
        <f>Sheet1!CI45+Sheet1!CP45+Sheet1!CA45+Sheet1!BB45+Sheet1!AC45+Sheet1!S45</f>
        <v>6</v>
      </c>
      <c r="W45" s="4">
        <f>表1[[#This Row],[偏执]]/6</f>
        <v>1</v>
      </c>
      <c r="X4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5">
        <f>Sheet1!R45+Sheet1!AA45+Sheet1!AT45+Sheet1!BU45+Sheet1!CJ45+Sheet1!CQ45+Sheet1!CR45+Sheet1!CT45+Sheet1!CU45+Sheet1!CW45</f>
        <v>10</v>
      </c>
      <c r="Z45" s="4">
        <f>表1[[#This Row],[精神病性]]/10</f>
        <v>1</v>
      </c>
      <c r="AA4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5">
        <f>SUM(Sheet1!L45:CW45)</f>
        <v>91</v>
      </c>
    </row>
    <row r="46" spans="1:28" ht="13.8" x14ac:dyDescent="0.25">
      <c r="A46">
        <f>Sheet1!L46+Sheet1!O46+Sheet1!W46+Sheet1!AL46+Sheet1!AY46+Sheet1!BA46+Sheet1!BG46+Sheet1!BH46+Sheet1!BK46+Sheet1!BL46+Sheet1!BO46+Sheet1!BQ46</f>
        <v>15</v>
      </c>
      <c r="B46" s="4">
        <f>表1[[#This Row],[躯体化]]/12</f>
        <v>1.25</v>
      </c>
      <c r="C4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6">
        <f>Sheet1!BX46+Sheet1!BN46+Sheet1!BJ46+Sheet1!BE46+Sheet1!BD46+Sheet1!AW46+Sheet1!AM46+Sheet1!U46+Sheet1!T46+Sheet1!N46</f>
        <v>12</v>
      </c>
      <c r="E46" s="4">
        <f>表1[[#This Row],[强迫]]/10</f>
        <v>1.2</v>
      </c>
      <c r="F4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6">
        <f>Sheet1!Q46+Sheet1!AF46+Sheet1!AS46+Sheet1!AU46+Sheet1!AV46+Sheet1!AZ46+Sheet1!BT46+Sheet1!CB46+Sheet1!CF46</f>
        <v>10</v>
      </c>
      <c r="H46" s="4">
        <f>表1[[#This Row],[人际关系]]/9</f>
        <v>1.1111111111111112</v>
      </c>
      <c r="I4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6">
        <f>Sheet1!CL46+Sheet1!CD46+Sheet1!BM46+Sheet1!AQ46+Sheet1!AP46+Sheet1!AO46+Sheet1!AN46+Sheet1!AK46+Sheet1!AG46+Sheet1!AE46+Sheet1!Z46+Sheet1!Y46+Sheet1!P46</f>
        <v>15</v>
      </c>
      <c r="K46" s="4">
        <f>表1[[#This Row],[抑郁]]/13</f>
        <v>1.1538461538461537</v>
      </c>
      <c r="L4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6">
        <f>Sheet1!M46+Sheet1!AB46+Sheet1!AH46+Sheet1!AR46+Sheet1!AX46+Sheet1!BP46+Sheet1!CE46+Sheet1!CK46+Sheet1!CM46+Sheet1!CS46</f>
        <v>10</v>
      </c>
      <c r="N46" s="4">
        <f>表1[[#This Row],[焦虑]]/10</f>
        <v>1</v>
      </c>
      <c r="O4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6">
        <f>Sheet1!V46+Sheet1!AI46+Sheet1!BV46+Sheet1!BZ46+Sheet1!CG46+Sheet1!CN46</f>
        <v>6</v>
      </c>
      <c r="Q46" s="4">
        <f>表1[[#This Row],[敌对]]/6</f>
        <v>1</v>
      </c>
      <c r="R4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6">
        <f>Sheet1!CO46+Sheet1!CH46+Sheet1!CC46+Sheet1!BI46+Sheet1!BF46+Sheet1!AJ46+Sheet1!X46</f>
        <v>7</v>
      </c>
      <c r="T46" s="4">
        <f>表1[[#This Row],[恐怖]]/7</f>
        <v>1</v>
      </c>
      <c r="U4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6">
        <f>Sheet1!CI46+Sheet1!CP46+Sheet1!CA46+Sheet1!BB46+Sheet1!AC46+Sheet1!S46</f>
        <v>7</v>
      </c>
      <c r="W46" s="4">
        <f>表1[[#This Row],[偏执]]/6</f>
        <v>1.1666666666666667</v>
      </c>
      <c r="X4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6">
        <f>Sheet1!R46+Sheet1!AA46+Sheet1!AT46+Sheet1!BU46+Sheet1!CJ46+Sheet1!CQ46+Sheet1!CR46+Sheet1!CT46+Sheet1!CU46+Sheet1!CW46</f>
        <v>10</v>
      </c>
      <c r="Z46" s="4">
        <f>表1[[#This Row],[精神病性]]/10</f>
        <v>1</v>
      </c>
      <c r="AA4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6">
        <f>SUM(Sheet1!L46:CW46)</f>
        <v>100</v>
      </c>
    </row>
    <row r="47" spans="1:28" ht="13.8" x14ac:dyDescent="0.25">
      <c r="A47">
        <f>Sheet1!L47+Sheet1!O47+Sheet1!W47+Sheet1!AL47+Sheet1!AY47+Sheet1!BA47+Sheet1!BG47+Sheet1!BH47+Sheet1!BK47+Sheet1!BL47+Sheet1!BO47+Sheet1!BQ47</f>
        <v>29</v>
      </c>
      <c r="B47" s="4">
        <f>表1[[#This Row],[躯体化]]/12</f>
        <v>2.4166666666666665</v>
      </c>
      <c r="C4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47">
        <f>Sheet1!BX47+Sheet1!BN47+Sheet1!BJ47+Sheet1!BE47+Sheet1!BD47+Sheet1!AW47+Sheet1!AM47+Sheet1!U47+Sheet1!T47+Sheet1!N47</f>
        <v>13</v>
      </c>
      <c r="E47" s="4">
        <f>表1[[#This Row],[强迫]]/10</f>
        <v>1.3</v>
      </c>
      <c r="F4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7">
        <f>Sheet1!Q47+Sheet1!AF47+Sheet1!AS47+Sheet1!AU47+Sheet1!AV47+Sheet1!AZ47+Sheet1!BT47+Sheet1!CB47+Sheet1!CF47</f>
        <v>10</v>
      </c>
      <c r="H47" s="4">
        <f>表1[[#This Row],[人际关系]]/9</f>
        <v>1.1111111111111112</v>
      </c>
      <c r="I4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7">
        <f>Sheet1!CL47+Sheet1!CD47+Sheet1!BM47+Sheet1!AQ47+Sheet1!AP47+Sheet1!AO47+Sheet1!AN47+Sheet1!AK47+Sheet1!AG47+Sheet1!AE47+Sheet1!Z47+Sheet1!Y47+Sheet1!P47</f>
        <v>20</v>
      </c>
      <c r="K47" s="4">
        <f>表1[[#This Row],[抑郁]]/13</f>
        <v>1.5384615384615385</v>
      </c>
      <c r="L4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7">
        <f>Sheet1!M47+Sheet1!AB47+Sheet1!AH47+Sheet1!AR47+Sheet1!AX47+Sheet1!BP47+Sheet1!CE47+Sheet1!CK47+Sheet1!CM47+Sheet1!CS47</f>
        <v>13</v>
      </c>
      <c r="N47" s="4">
        <f>表1[[#This Row],[焦虑]]/10</f>
        <v>1.3</v>
      </c>
      <c r="O4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7">
        <f>Sheet1!V47+Sheet1!AI47+Sheet1!BV47+Sheet1!BZ47+Sheet1!CG47+Sheet1!CN47</f>
        <v>9</v>
      </c>
      <c r="Q47" s="4">
        <f>表1[[#This Row],[敌对]]/6</f>
        <v>1.5</v>
      </c>
      <c r="R4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7">
        <f>Sheet1!CO47+Sheet1!CH47+Sheet1!CC47+Sheet1!BI47+Sheet1!BF47+Sheet1!AJ47+Sheet1!X47</f>
        <v>7</v>
      </c>
      <c r="T47" s="4">
        <f>表1[[#This Row],[恐怖]]/7</f>
        <v>1</v>
      </c>
      <c r="U4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7">
        <f>Sheet1!CI47+Sheet1!CP47+Sheet1!CA47+Sheet1!BB47+Sheet1!AC47+Sheet1!S47</f>
        <v>7</v>
      </c>
      <c r="W47" s="4">
        <f>表1[[#This Row],[偏执]]/6</f>
        <v>1.1666666666666667</v>
      </c>
      <c r="X4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7">
        <f>Sheet1!R47+Sheet1!AA47+Sheet1!AT47+Sheet1!BU47+Sheet1!CJ47+Sheet1!CQ47+Sheet1!CR47+Sheet1!CT47+Sheet1!CU47+Sheet1!CW47</f>
        <v>11</v>
      </c>
      <c r="Z47" s="4">
        <f>表1[[#This Row],[精神病性]]/10</f>
        <v>1.1000000000000001</v>
      </c>
      <c r="AA4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7">
        <f>SUM(Sheet1!L47:CW47)</f>
        <v>130</v>
      </c>
    </row>
    <row r="48" spans="1:28" ht="13.8" x14ac:dyDescent="0.25">
      <c r="A48">
        <f>Sheet1!L48+Sheet1!O48+Sheet1!W48+Sheet1!AL48+Sheet1!AY48+Sheet1!BA48+Sheet1!BG48+Sheet1!BH48+Sheet1!BK48+Sheet1!BL48+Sheet1!BO48+Sheet1!BQ48</f>
        <v>15</v>
      </c>
      <c r="B48" s="4">
        <f>表1[[#This Row],[躯体化]]/12</f>
        <v>1.25</v>
      </c>
      <c r="C4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8">
        <f>Sheet1!BX48+Sheet1!BN48+Sheet1!BJ48+Sheet1!BE48+Sheet1!BD48+Sheet1!AW48+Sheet1!AM48+Sheet1!U48+Sheet1!T48+Sheet1!N48</f>
        <v>11</v>
      </c>
      <c r="E48" s="4">
        <f>表1[[#This Row],[强迫]]/10</f>
        <v>1.1000000000000001</v>
      </c>
      <c r="F4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8">
        <f>Sheet1!Q48+Sheet1!AF48+Sheet1!AS48+Sheet1!AU48+Sheet1!AV48+Sheet1!AZ48+Sheet1!BT48+Sheet1!CB48+Sheet1!CF48</f>
        <v>9</v>
      </c>
      <c r="H48" s="4">
        <f>表1[[#This Row],[人际关系]]/9</f>
        <v>1</v>
      </c>
      <c r="I4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8">
        <f>Sheet1!CL48+Sheet1!CD48+Sheet1!BM48+Sheet1!AQ48+Sheet1!AP48+Sheet1!AO48+Sheet1!AN48+Sheet1!AK48+Sheet1!AG48+Sheet1!AE48+Sheet1!Z48+Sheet1!Y48+Sheet1!P48</f>
        <v>13</v>
      </c>
      <c r="K48" s="4">
        <f>表1[[#This Row],[抑郁]]/13</f>
        <v>1</v>
      </c>
      <c r="L4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8">
        <f>Sheet1!M48+Sheet1!AB48+Sheet1!AH48+Sheet1!AR48+Sheet1!AX48+Sheet1!BP48+Sheet1!CE48+Sheet1!CK48+Sheet1!CM48+Sheet1!CS48</f>
        <v>10</v>
      </c>
      <c r="N48" s="4">
        <f>表1[[#This Row],[焦虑]]/10</f>
        <v>1</v>
      </c>
      <c r="O4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8">
        <f>Sheet1!V48+Sheet1!AI48+Sheet1!BV48+Sheet1!BZ48+Sheet1!CG48+Sheet1!CN48</f>
        <v>6</v>
      </c>
      <c r="Q48" s="4">
        <f>表1[[#This Row],[敌对]]/6</f>
        <v>1</v>
      </c>
      <c r="R4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8">
        <f>Sheet1!CO48+Sheet1!CH48+Sheet1!CC48+Sheet1!BI48+Sheet1!BF48+Sheet1!AJ48+Sheet1!X48</f>
        <v>7</v>
      </c>
      <c r="T48" s="4">
        <f>表1[[#This Row],[恐怖]]/7</f>
        <v>1</v>
      </c>
      <c r="U4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8">
        <f>Sheet1!CI48+Sheet1!CP48+Sheet1!CA48+Sheet1!BB48+Sheet1!AC48+Sheet1!S48</f>
        <v>6</v>
      </c>
      <c r="W48" s="4">
        <f>表1[[#This Row],[偏执]]/6</f>
        <v>1</v>
      </c>
      <c r="X4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8">
        <f>Sheet1!R48+Sheet1!AA48+Sheet1!AT48+Sheet1!BU48+Sheet1!CJ48+Sheet1!CQ48+Sheet1!CR48+Sheet1!CT48+Sheet1!CU48+Sheet1!CW48</f>
        <v>10</v>
      </c>
      <c r="Z48" s="4">
        <f>表1[[#This Row],[精神病性]]/10</f>
        <v>1</v>
      </c>
      <c r="AA4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8">
        <f>SUM(Sheet1!L48:CW48)</f>
        <v>97</v>
      </c>
    </row>
    <row r="49" spans="1:28" ht="13.8" x14ac:dyDescent="0.25">
      <c r="A49">
        <f>Sheet1!L49+Sheet1!O49+Sheet1!W49+Sheet1!AL49+Sheet1!AY49+Sheet1!BA49+Sheet1!BG49+Sheet1!BH49+Sheet1!BK49+Sheet1!BL49+Sheet1!BO49+Sheet1!BQ49</f>
        <v>15</v>
      </c>
      <c r="B49" s="4">
        <f>表1[[#This Row],[躯体化]]/12</f>
        <v>1.25</v>
      </c>
      <c r="C4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49">
        <f>Sheet1!BX49+Sheet1!BN49+Sheet1!BJ49+Sheet1!BE49+Sheet1!BD49+Sheet1!AW49+Sheet1!AM49+Sheet1!U49+Sheet1!T49+Sheet1!N49</f>
        <v>11</v>
      </c>
      <c r="E49" s="4">
        <f>表1[[#This Row],[强迫]]/10</f>
        <v>1.1000000000000001</v>
      </c>
      <c r="F4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49">
        <f>Sheet1!Q49+Sheet1!AF49+Sheet1!AS49+Sheet1!AU49+Sheet1!AV49+Sheet1!AZ49+Sheet1!BT49+Sheet1!CB49+Sheet1!CF49</f>
        <v>9</v>
      </c>
      <c r="H49" s="4">
        <f>表1[[#This Row],[人际关系]]/9</f>
        <v>1</v>
      </c>
      <c r="I4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49">
        <f>Sheet1!CL49+Sheet1!CD49+Sheet1!BM49+Sheet1!AQ49+Sheet1!AP49+Sheet1!AO49+Sheet1!AN49+Sheet1!AK49+Sheet1!AG49+Sheet1!AE49+Sheet1!Z49+Sheet1!Y49+Sheet1!P49</f>
        <v>13</v>
      </c>
      <c r="K49" s="4">
        <f>表1[[#This Row],[抑郁]]/13</f>
        <v>1</v>
      </c>
      <c r="L4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49">
        <f>Sheet1!M49+Sheet1!AB49+Sheet1!AH49+Sheet1!AR49+Sheet1!AX49+Sheet1!BP49+Sheet1!CE49+Sheet1!CK49+Sheet1!CM49+Sheet1!CS49</f>
        <v>10</v>
      </c>
      <c r="N49" s="4">
        <f>表1[[#This Row],[焦虑]]/10</f>
        <v>1</v>
      </c>
      <c r="O4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49">
        <f>Sheet1!V49+Sheet1!AI49+Sheet1!BV49+Sheet1!BZ49+Sheet1!CG49+Sheet1!CN49</f>
        <v>6</v>
      </c>
      <c r="Q49" s="4">
        <f>表1[[#This Row],[敌对]]/6</f>
        <v>1</v>
      </c>
      <c r="R4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49">
        <f>Sheet1!CO49+Sheet1!CH49+Sheet1!CC49+Sheet1!BI49+Sheet1!BF49+Sheet1!AJ49+Sheet1!X49</f>
        <v>7</v>
      </c>
      <c r="T49" s="4">
        <f>表1[[#This Row],[恐怖]]/7</f>
        <v>1</v>
      </c>
      <c r="U4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49">
        <f>Sheet1!CI49+Sheet1!CP49+Sheet1!CA49+Sheet1!BB49+Sheet1!AC49+Sheet1!S49</f>
        <v>6</v>
      </c>
      <c r="W49" s="4">
        <f>表1[[#This Row],[偏执]]/6</f>
        <v>1</v>
      </c>
      <c r="X4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49">
        <f>Sheet1!R49+Sheet1!AA49+Sheet1!AT49+Sheet1!BU49+Sheet1!CJ49+Sheet1!CQ49+Sheet1!CR49+Sheet1!CT49+Sheet1!CU49+Sheet1!CW49</f>
        <v>10</v>
      </c>
      <c r="Z49" s="4">
        <f>表1[[#This Row],[精神病性]]/10</f>
        <v>1</v>
      </c>
      <c r="AA4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49">
        <f>SUM(Sheet1!L49:CW49)</f>
        <v>94</v>
      </c>
    </row>
    <row r="50" spans="1:28" ht="13.8" x14ac:dyDescent="0.25">
      <c r="A50">
        <f>Sheet1!L50+Sheet1!O50+Sheet1!W50+Sheet1!AL50+Sheet1!AY50+Sheet1!BA50+Sheet1!BG50+Sheet1!BH50+Sheet1!BK50+Sheet1!BL50+Sheet1!BO50+Sheet1!BQ50</f>
        <v>12</v>
      </c>
      <c r="B50" s="4">
        <f>表1[[#This Row],[躯体化]]/12</f>
        <v>1</v>
      </c>
      <c r="C5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0">
        <f>Sheet1!BX50+Sheet1!BN50+Sheet1!BJ50+Sheet1!BE50+Sheet1!BD50+Sheet1!AW50+Sheet1!AM50+Sheet1!U50+Sheet1!T50+Sheet1!N50</f>
        <v>10</v>
      </c>
      <c r="E50" s="4">
        <f>表1[[#This Row],[强迫]]/10</f>
        <v>1</v>
      </c>
      <c r="F5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0">
        <f>Sheet1!Q50+Sheet1!AF50+Sheet1!AS50+Sheet1!AU50+Sheet1!AV50+Sheet1!AZ50+Sheet1!BT50+Sheet1!CB50+Sheet1!CF50</f>
        <v>9</v>
      </c>
      <c r="H50" s="4">
        <f>表1[[#This Row],[人际关系]]/9</f>
        <v>1</v>
      </c>
      <c r="I5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0">
        <f>Sheet1!CL50+Sheet1!CD50+Sheet1!BM50+Sheet1!AQ50+Sheet1!AP50+Sheet1!AO50+Sheet1!AN50+Sheet1!AK50+Sheet1!AG50+Sheet1!AE50+Sheet1!Z50+Sheet1!Y50+Sheet1!P50</f>
        <v>13</v>
      </c>
      <c r="K50" s="4">
        <f>表1[[#This Row],[抑郁]]/13</f>
        <v>1</v>
      </c>
      <c r="L5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0">
        <f>Sheet1!M50+Sheet1!AB50+Sheet1!AH50+Sheet1!AR50+Sheet1!AX50+Sheet1!BP50+Sheet1!CE50+Sheet1!CK50+Sheet1!CM50+Sheet1!CS50</f>
        <v>10</v>
      </c>
      <c r="N50" s="4">
        <f>表1[[#This Row],[焦虑]]/10</f>
        <v>1</v>
      </c>
      <c r="O5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0">
        <f>Sheet1!V50+Sheet1!AI50+Sheet1!BV50+Sheet1!BZ50+Sheet1!CG50+Sheet1!CN50</f>
        <v>6</v>
      </c>
      <c r="Q50" s="4">
        <f>表1[[#This Row],[敌对]]/6</f>
        <v>1</v>
      </c>
      <c r="R5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0">
        <f>Sheet1!CO50+Sheet1!CH50+Sheet1!CC50+Sheet1!BI50+Sheet1!BF50+Sheet1!AJ50+Sheet1!X50</f>
        <v>7</v>
      </c>
      <c r="T50" s="4">
        <f>表1[[#This Row],[恐怖]]/7</f>
        <v>1</v>
      </c>
      <c r="U5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0">
        <f>Sheet1!CI50+Sheet1!CP50+Sheet1!CA50+Sheet1!BB50+Sheet1!AC50+Sheet1!S50</f>
        <v>6</v>
      </c>
      <c r="W50" s="4">
        <f>表1[[#This Row],[偏执]]/6</f>
        <v>1</v>
      </c>
      <c r="X5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0">
        <f>Sheet1!R50+Sheet1!AA50+Sheet1!AT50+Sheet1!BU50+Sheet1!CJ50+Sheet1!CQ50+Sheet1!CR50+Sheet1!CT50+Sheet1!CU50+Sheet1!CW50</f>
        <v>10</v>
      </c>
      <c r="Z50" s="4">
        <f>表1[[#This Row],[精神病性]]/10</f>
        <v>1</v>
      </c>
      <c r="AA5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0">
        <f>SUM(Sheet1!L50:CW50)</f>
        <v>90</v>
      </c>
    </row>
    <row r="51" spans="1:28" ht="13.8" x14ac:dyDescent="0.25">
      <c r="A51">
        <f>Sheet1!L51+Sheet1!O51+Sheet1!W51+Sheet1!AL51+Sheet1!AY51+Sheet1!BA51+Sheet1!BG51+Sheet1!BH51+Sheet1!BK51+Sheet1!BL51+Sheet1!BO51+Sheet1!BQ51</f>
        <v>16</v>
      </c>
      <c r="B51" s="4">
        <f>表1[[#This Row],[躯体化]]/12</f>
        <v>1.3333333333333333</v>
      </c>
      <c r="C5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1">
        <f>Sheet1!BX51+Sheet1!BN51+Sheet1!BJ51+Sheet1!BE51+Sheet1!BD51+Sheet1!AW51+Sheet1!AM51+Sheet1!U51+Sheet1!T51+Sheet1!N51</f>
        <v>11</v>
      </c>
      <c r="E51" s="4">
        <f>表1[[#This Row],[强迫]]/10</f>
        <v>1.1000000000000001</v>
      </c>
      <c r="F5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1">
        <f>Sheet1!Q51+Sheet1!AF51+Sheet1!AS51+Sheet1!AU51+Sheet1!AV51+Sheet1!AZ51+Sheet1!BT51+Sheet1!CB51+Sheet1!CF51</f>
        <v>9</v>
      </c>
      <c r="H51" s="4">
        <f>表1[[#This Row],[人际关系]]/9</f>
        <v>1</v>
      </c>
      <c r="I5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1">
        <f>Sheet1!CL51+Sheet1!CD51+Sheet1!BM51+Sheet1!AQ51+Sheet1!AP51+Sheet1!AO51+Sheet1!AN51+Sheet1!AK51+Sheet1!AG51+Sheet1!AE51+Sheet1!Z51+Sheet1!Y51+Sheet1!P51</f>
        <v>15</v>
      </c>
      <c r="K51" s="4">
        <f>表1[[#This Row],[抑郁]]/13</f>
        <v>1.1538461538461537</v>
      </c>
      <c r="L5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1">
        <f>Sheet1!M51+Sheet1!AB51+Sheet1!AH51+Sheet1!AR51+Sheet1!AX51+Sheet1!BP51+Sheet1!CE51+Sheet1!CK51+Sheet1!CM51+Sheet1!CS51</f>
        <v>11</v>
      </c>
      <c r="N51" s="4">
        <f>表1[[#This Row],[焦虑]]/10</f>
        <v>1.1000000000000001</v>
      </c>
      <c r="O5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1">
        <f>Sheet1!V51+Sheet1!AI51+Sheet1!BV51+Sheet1!BZ51+Sheet1!CG51+Sheet1!CN51</f>
        <v>7</v>
      </c>
      <c r="Q51" s="4">
        <f>表1[[#This Row],[敌对]]/6</f>
        <v>1.1666666666666667</v>
      </c>
      <c r="R5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1">
        <f>Sheet1!CO51+Sheet1!CH51+Sheet1!CC51+Sheet1!BI51+Sheet1!BF51+Sheet1!AJ51+Sheet1!X51</f>
        <v>7</v>
      </c>
      <c r="T51" s="4">
        <f>表1[[#This Row],[恐怖]]/7</f>
        <v>1</v>
      </c>
      <c r="U5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1">
        <f>Sheet1!CI51+Sheet1!CP51+Sheet1!CA51+Sheet1!BB51+Sheet1!AC51+Sheet1!S51</f>
        <v>6</v>
      </c>
      <c r="W51" s="4">
        <f>表1[[#This Row],[偏执]]/6</f>
        <v>1</v>
      </c>
      <c r="X5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1">
        <f>Sheet1!R51+Sheet1!AA51+Sheet1!AT51+Sheet1!BU51+Sheet1!CJ51+Sheet1!CQ51+Sheet1!CR51+Sheet1!CT51+Sheet1!CU51+Sheet1!CW51</f>
        <v>10</v>
      </c>
      <c r="Z51" s="4">
        <f>表1[[#This Row],[精神病性]]/10</f>
        <v>1</v>
      </c>
      <c r="AA5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1">
        <f>SUM(Sheet1!L51:CW51)</f>
        <v>99</v>
      </c>
    </row>
    <row r="52" spans="1:28" ht="13.8" x14ac:dyDescent="0.25">
      <c r="A52">
        <f>Sheet1!L52+Sheet1!O52+Sheet1!W52+Sheet1!AL52+Sheet1!AY52+Sheet1!BA52+Sheet1!BG52+Sheet1!BH52+Sheet1!BK52+Sheet1!BL52+Sheet1!BO52+Sheet1!BQ52</f>
        <v>12</v>
      </c>
      <c r="B52" s="4">
        <f>表1[[#This Row],[躯体化]]/12</f>
        <v>1</v>
      </c>
      <c r="C5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2">
        <f>Sheet1!BX52+Sheet1!BN52+Sheet1!BJ52+Sheet1!BE52+Sheet1!BD52+Sheet1!AW52+Sheet1!AM52+Sheet1!U52+Sheet1!T52+Sheet1!N52</f>
        <v>10</v>
      </c>
      <c r="E52" s="4">
        <f>表1[[#This Row],[强迫]]/10</f>
        <v>1</v>
      </c>
      <c r="F5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2">
        <f>Sheet1!Q52+Sheet1!AF52+Sheet1!AS52+Sheet1!AU52+Sheet1!AV52+Sheet1!AZ52+Sheet1!BT52+Sheet1!CB52+Sheet1!CF52</f>
        <v>9</v>
      </c>
      <c r="H52" s="4">
        <f>表1[[#This Row],[人际关系]]/9</f>
        <v>1</v>
      </c>
      <c r="I5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2">
        <f>Sheet1!CL52+Sheet1!CD52+Sheet1!BM52+Sheet1!AQ52+Sheet1!AP52+Sheet1!AO52+Sheet1!AN52+Sheet1!AK52+Sheet1!AG52+Sheet1!AE52+Sheet1!Z52+Sheet1!Y52+Sheet1!P52</f>
        <v>13</v>
      </c>
      <c r="K52" s="4">
        <f>表1[[#This Row],[抑郁]]/13</f>
        <v>1</v>
      </c>
      <c r="L5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2">
        <f>Sheet1!M52+Sheet1!AB52+Sheet1!AH52+Sheet1!AR52+Sheet1!AX52+Sheet1!BP52+Sheet1!CE52+Sheet1!CK52+Sheet1!CM52+Sheet1!CS52</f>
        <v>10</v>
      </c>
      <c r="N52" s="4">
        <f>表1[[#This Row],[焦虑]]/10</f>
        <v>1</v>
      </c>
      <c r="O5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2">
        <f>Sheet1!V52+Sheet1!AI52+Sheet1!BV52+Sheet1!BZ52+Sheet1!CG52+Sheet1!CN52</f>
        <v>6</v>
      </c>
      <c r="Q52" s="4">
        <f>表1[[#This Row],[敌对]]/6</f>
        <v>1</v>
      </c>
      <c r="R5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2">
        <f>Sheet1!CO52+Sheet1!CH52+Sheet1!CC52+Sheet1!BI52+Sheet1!BF52+Sheet1!AJ52+Sheet1!X52</f>
        <v>7</v>
      </c>
      <c r="T52" s="4">
        <f>表1[[#This Row],[恐怖]]/7</f>
        <v>1</v>
      </c>
      <c r="U5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2">
        <f>Sheet1!CI52+Sheet1!CP52+Sheet1!CA52+Sheet1!BB52+Sheet1!AC52+Sheet1!S52</f>
        <v>6</v>
      </c>
      <c r="W52" s="4">
        <f>表1[[#This Row],[偏执]]/6</f>
        <v>1</v>
      </c>
      <c r="X5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2">
        <f>Sheet1!R52+Sheet1!AA52+Sheet1!AT52+Sheet1!BU52+Sheet1!CJ52+Sheet1!CQ52+Sheet1!CR52+Sheet1!CT52+Sheet1!CU52+Sheet1!CW52</f>
        <v>10</v>
      </c>
      <c r="Z52" s="4">
        <f>表1[[#This Row],[精神病性]]/10</f>
        <v>1</v>
      </c>
      <c r="AA5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2">
        <f>SUM(Sheet1!L52:CW52)</f>
        <v>90</v>
      </c>
    </row>
    <row r="53" spans="1:28" ht="13.8" x14ac:dyDescent="0.25">
      <c r="A53">
        <f>Sheet1!L53+Sheet1!O53+Sheet1!W53+Sheet1!AL53+Sheet1!AY53+Sheet1!BA53+Sheet1!BG53+Sheet1!BH53+Sheet1!BK53+Sheet1!BL53+Sheet1!BO53+Sheet1!BQ53</f>
        <v>12</v>
      </c>
      <c r="B53" s="4">
        <f>表1[[#This Row],[躯体化]]/12</f>
        <v>1</v>
      </c>
      <c r="C5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3">
        <f>Sheet1!BX53+Sheet1!BN53+Sheet1!BJ53+Sheet1!BE53+Sheet1!BD53+Sheet1!AW53+Sheet1!AM53+Sheet1!U53+Sheet1!T53+Sheet1!N53</f>
        <v>11</v>
      </c>
      <c r="E53" s="4">
        <f>表1[[#This Row],[强迫]]/10</f>
        <v>1.1000000000000001</v>
      </c>
      <c r="F5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3">
        <f>Sheet1!Q53+Sheet1!AF53+Sheet1!AS53+Sheet1!AU53+Sheet1!AV53+Sheet1!AZ53+Sheet1!BT53+Sheet1!CB53+Sheet1!CF53</f>
        <v>9</v>
      </c>
      <c r="H53" s="4">
        <f>表1[[#This Row],[人际关系]]/9</f>
        <v>1</v>
      </c>
      <c r="I5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3">
        <f>Sheet1!CL53+Sheet1!CD53+Sheet1!BM53+Sheet1!AQ53+Sheet1!AP53+Sheet1!AO53+Sheet1!AN53+Sheet1!AK53+Sheet1!AG53+Sheet1!AE53+Sheet1!Z53+Sheet1!Y53+Sheet1!P53</f>
        <v>13</v>
      </c>
      <c r="K53" s="4">
        <f>表1[[#This Row],[抑郁]]/13</f>
        <v>1</v>
      </c>
      <c r="L5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3">
        <f>Sheet1!M53+Sheet1!AB53+Sheet1!AH53+Sheet1!AR53+Sheet1!AX53+Sheet1!BP53+Sheet1!CE53+Sheet1!CK53+Sheet1!CM53+Sheet1!CS53</f>
        <v>11</v>
      </c>
      <c r="N53" s="4">
        <f>表1[[#This Row],[焦虑]]/10</f>
        <v>1.1000000000000001</v>
      </c>
      <c r="O5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3">
        <f>Sheet1!V53+Sheet1!AI53+Sheet1!BV53+Sheet1!BZ53+Sheet1!CG53+Sheet1!CN53</f>
        <v>6</v>
      </c>
      <c r="Q53" s="4">
        <f>表1[[#This Row],[敌对]]/6</f>
        <v>1</v>
      </c>
      <c r="R5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3">
        <f>Sheet1!CO53+Sheet1!CH53+Sheet1!CC53+Sheet1!BI53+Sheet1!BF53+Sheet1!AJ53+Sheet1!X53</f>
        <v>7</v>
      </c>
      <c r="T53" s="4">
        <f>表1[[#This Row],[恐怖]]/7</f>
        <v>1</v>
      </c>
      <c r="U5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3">
        <f>Sheet1!CI53+Sheet1!CP53+Sheet1!CA53+Sheet1!BB53+Sheet1!AC53+Sheet1!S53</f>
        <v>6</v>
      </c>
      <c r="W53" s="4">
        <f>表1[[#This Row],[偏执]]/6</f>
        <v>1</v>
      </c>
      <c r="X5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3">
        <f>Sheet1!R53+Sheet1!AA53+Sheet1!AT53+Sheet1!BU53+Sheet1!CJ53+Sheet1!CQ53+Sheet1!CR53+Sheet1!CT53+Sheet1!CU53+Sheet1!CW53</f>
        <v>10</v>
      </c>
      <c r="Z53" s="4">
        <f>表1[[#This Row],[精神病性]]/10</f>
        <v>1</v>
      </c>
      <c r="AA5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3">
        <f>SUM(Sheet1!L53:CW53)</f>
        <v>92</v>
      </c>
    </row>
    <row r="54" spans="1:28" ht="13.8" x14ac:dyDescent="0.25">
      <c r="A54">
        <f>Sheet1!L54+Sheet1!O54+Sheet1!W54+Sheet1!AL54+Sheet1!AY54+Sheet1!BA54+Sheet1!BG54+Sheet1!BH54+Sheet1!BK54+Sheet1!BL54+Sheet1!BO54+Sheet1!BQ54</f>
        <v>12</v>
      </c>
      <c r="B54" s="4">
        <f>表1[[#This Row],[躯体化]]/12</f>
        <v>1</v>
      </c>
      <c r="C5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4">
        <f>Sheet1!BX54+Sheet1!BN54+Sheet1!BJ54+Sheet1!BE54+Sheet1!BD54+Sheet1!AW54+Sheet1!AM54+Sheet1!U54+Sheet1!T54+Sheet1!N54</f>
        <v>10</v>
      </c>
      <c r="E54" s="4">
        <f>表1[[#This Row],[强迫]]/10</f>
        <v>1</v>
      </c>
      <c r="F5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4">
        <f>Sheet1!Q54+Sheet1!AF54+Sheet1!AS54+Sheet1!AU54+Sheet1!AV54+Sheet1!AZ54+Sheet1!BT54+Sheet1!CB54+Sheet1!CF54</f>
        <v>9</v>
      </c>
      <c r="H54" s="4">
        <f>表1[[#This Row],[人际关系]]/9</f>
        <v>1</v>
      </c>
      <c r="I5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4">
        <f>Sheet1!CL54+Sheet1!CD54+Sheet1!BM54+Sheet1!AQ54+Sheet1!AP54+Sheet1!AO54+Sheet1!AN54+Sheet1!AK54+Sheet1!AG54+Sheet1!AE54+Sheet1!Z54+Sheet1!Y54+Sheet1!P54</f>
        <v>13</v>
      </c>
      <c r="K54" s="4">
        <f>表1[[#This Row],[抑郁]]/13</f>
        <v>1</v>
      </c>
      <c r="L5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4">
        <f>Sheet1!M54+Sheet1!AB54+Sheet1!AH54+Sheet1!AR54+Sheet1!AX54+Sheet1!BP54+Sheet1!CE54+Sheet1!CK54+Sheet1!CM54+Sheet1!CS54</f>
        <v>10</v>
      </c>
      <c r="N54" s="4">
        <f>表1[[#This Row],[焦虑]]/10</f>
        <v>1</v>
      </c>
      <c r="O5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4">
        <f>Sheet1!V54+Sheet1!AI54+Sheet1!BV54+Sheet1!BZ54+Sheet1!CG54+Sheet1!CN54</f>
        <v>6</v>
      </c>
      <c r="Q54" s="4">
        <f>表1[[#This Row],[敌对]]/6</f>
        <v>1</v>
      </c>
      <c r="R5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4">
        <f>Sheet1!CO54+Sheet1!CH54+Sheet1!CC54+Sheet1!BI54+Sheet1!BF54+Sheet1!AJ54+Sheet1!X54</f>
        <v>7</v>
      </c>
      <c r="T54" s="4">
        <f>表1[[#This Row],[恐怖]]/7</f>
        <v>1</v>
      </c>
      <c r="U5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4">
        <f>Sheet1!CI54+Sheet1!CP54+Sheet1!CA54+Sheet1!BB54+Sheet1!AC54+Sheet1!S54</f>
        <v>6</v>
      </c>
      <c r="W54" s="4">
        <f>表1[[#This Row],[偏执]]/6</f>
        <v>1</v>
      </c>
      <c r="X5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4">
        <f>Sheet1!R54+Sheet1!AA54+Sheet1!AT54+Sheet1!BU54+Sheet1!CJ54+Sheet1!CQ54+Sheet1!CR54+Sheet1!CT54+Sheet1!CU54+Sheet1!CW54</f>
        <v>10</v>
      </c>
      <c r="Z54" s="4">
        <f>表1[[#This Row],[精神病性]]/10</f>
        <v>1</v>
      </c>
      <c r="AA5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4">
        <f>SUM(Sheet1!L54:CW54)</f>
        <v>90</v>
      </c>
    </row>
    <row r="55" spans="1:28" ht="13.8" x14ac:dyDescent="0.25">
      <c r="A55">
        <f>Sheet1!L55+Sheet1!O55+Sheet1!W55+Sheet1!AL55+Sheet1!AY55+Sheet1!BA55+Sheet1!BG55+Sheet1!BH55+Sheet1!BK55+Sheet1!BL55+Sheet1!BO55+Sheet1!BQ55</f>
        <v>13</v>
      </c>
      <c r="B55" s="4">
        <f>表1[[#This Row],[躯体化]]/12</f>
        <v>1.0833333333333333</v>
      </c>
      <c r="C5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5">
        <f>Sheet1!BX55+Sheet1!BN55+Sheet1!BJ55+Sheet1!BE55+Sheet1!BD55+Sheet1!AW55+Sheet1!AM55+Sheet1!U55+Sheet1!T55+Sheet1!N55</f>
        <v>11</v>
      </c>
      <c r="E55" s="4">
        <f>表1[[#This Row],[强迫]]/10</f>
        <v>1.1000000000000001</v>
      </c>
      <c r="F5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5">
        <f>Sheet1!Q55+Sheet1!AF55+Sheet1!AS55+Sheet1!AU55+Sheet1!AV55+Sheet1!AZ55+Sheet1!BT55+Sheet1!CB55+Sheet1!CF55</f>
        <v>9</v>
      </c>
      <c r="H55" s="4">
        <f>表1[[#This Row],[人际关系]]/9</f>
        <v>1</v>
      </c>
      <c r="I5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5">
        <f>Sheet1!CL55+Sheet1!CD55+Sheet1!BM55+Sheet1!AQ55+Sheet1!AP55+Sheet1!AO55+Sheet1!AN55+Sheet1!AK55+Sheet1!AG55+Sheet1!AE55+Sheet1!Z55+Sheet1!Y55+Sheet1!P55</f>
        <v>13</v>
      </c>
      <c r="K55" s="4">
        <f>表1[[#This Row],[抑郁]]/13</f>
        <v>1</v>
      </c>
      <c r="L5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5">
        <f>Sheet1!M55+Sheet1!AB55+Sheet1!AH55+Sheet1!AR55+Sheet1!AX55+Sheet1!BP55+Sheet1!CE55+Sheet1!CK55+Sheet1!CM55+Sheet1!CS55</f>
        <v>11</v>
      </c>
      <c r="N55" s="4">
        <f>表1[[#This Row],[焦虑]]/10</f>
        <v>1.1000000000000001</v>
      </c>
      <c r="O5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5">
        <f>Sheet1!V55+Sheet1!AI55+Sheet1!BV55+Sheet1!BZ55+Sheet1!CG55+Sheet1!CN55</f>
        <v>6</v>
      </c>
      <c r="Q55" s="4">
        <f>表1[[#This Row],[敌对]]/6</f>
        <v>1</v>
      </c>
      <c r="R5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5">
        <f>Sheet1!CO55+Sheet1!CH55+Sheet1!CC55+Sheet1!BI55+Sheet1!BF55+Sheet1!AJ55+Sheet1!X55</f>
        <v>7</v>
      </c>
      <c r="T55" s="4">
        <f>表1[[#This Row],[恐怖]]/7</f>
        <v>1</v>
      </c>
      <c r="U5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5">
        <f>Sheet1!CI55+Sheet1!CP55+Sheet1!CA55+Sheet1!BB55+Sheet1!AC55+Sheet1!S55</f>
        <v>6</v>
      </c>
      <c r="W55" s="4">
        <f>表1[[#This Row],[偏执]]/6</f>
        <v>1</v>
      </c>
      <c r="X5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5">
        <f>Sheet1!R55+Sheet1!AA55+Sheet1!AT55+Sheet1!BU55+Sheet1!CJ55+Sheet1!CQ55+Sheet1!CR55+Sheet1!CT55+Sheet1!CU55+Sheet1!CW55</f>
        <v>10</v>
      </c>
      <c r="Z55" s="4">
        <f>表1[[#This Row],[精神病性]]/10</f>
        <v>1</v>
      </c>
      <c r="AA5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5">
        <f>SUM(Sheet1!L55:CW55)</f>
        <v>93</v>
      </c>
    </row>
    <row r="56" spans="1:28" ht="13.8" x14ac:dyDescent="0.25">
      <c r="A56">
        <f>Sheet1!L56+Sheet1!O56+Sheet1!W56+Sheet1!AL56+Sheet1!AY56+Sheet1!BA56+Sheet1!BG56+Sheet1!BH56+Sheet1!BK56+Sheet1!BL56+Sheet1!BO56+Sheet1!BQ56</f>
        <v>12</v>
      </c>
      <c r="B56" s="4">
        <f>表1[[#This Row],[躯体化]]/12</f>
        <v>1</v>
      </c>
      <c r="C5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6">
        <f>Sheet1!BX56+Sheet1!BN56+Sheet1!BJ56+Sheet1!BE56+Sheet1!BD56+Sheet1!AW56+Sheet1!AM56+Sheet1!U56+Sheet1!T56+Sheet1!N56</f>
        <v>10</v>
      </c>
      <c r="E56" s="4">
        <f>表1[[#This Row],[强迫]]/10</f>
        <v>1</v>
      </c>
      <c r="F5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6">
        <f>Sheet1!Q56+Sheet1!AF56+Sheet1!AS56+Sheet1!AU56+Sheet1!AV56+Sheet1!AZ56+Sheet1!BT56+Sheet1!CB56+Sheet1!CF56</f>
        <v>9</v>
      </c>
      <c r="H56" s="4">
        <f>表1[[#This Row],[人际关系]]/9</f>
        <v>1</v>
      </c>
      <c r="I5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6">
        <f>Sheet1!CL56+Sheet1!CD56+Sheet1!BM56+Sheet1!AQ56+Sheet1!AP56+Sheet1!AO56+Sheet1!AN56+Sheet1!AK56+Sheet1!AG56+Sheet1!AE56+Sheet1!Z56+Sheet1!Y56+Sheet1!P56</f>
        <v>13</v>
      </c>
      <c r="K56" s="4">
        <f>表1[[#This Row],[抑郁]]/13</f>
        <v>1</v>
      </c>
      <c r="L5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6">
        <f>Sheet1!M56+Sheet1!AB56+Sheet1!AH56+Sheet1!AR56+Sheet1!AX56+Sheet1!BP56+Sheet1!CE56+Sheet1!CK56+Sheet1!CM56+Sheet1!CS56</f>
        <v>10</v>
      </c>
      <c r="N56" s="4">
        <f>表1[[#This Row],[焦虑]]/10</f>
        <v>1</v>
      </c>
      <c r="O5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6">
        <f>Sheet1!V56+Sheet1!AI56+Sheet1!BV56+Sheet1!BZ56+Sheet1!CG56+Sheet1!CN56</f>
        <v>6</v>
      </c>
      <c r="Q56" s="4">
        <f>表1[[#This Row],[敌对]]/6</f>
        <v>1</v>
      </c>
      <c r="R5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6">
        <f>Sheet1!CO56+Sheet1!CH56+Sheet1!CC56+Sheet1!BI56+Sheet1!BF56+Sheet1!AJ56+Sheet1!X56</f>
        <v>7</v>
      </c>
      <c r="T56" s="4">
        <f>表1[[#This Row],[恐怖]]/7</f>
        <v>1</v>
      </c>
      <c r="U5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6">
        <f>Sheet1!CI56+Sheet1!CP56+Sheet1!CA56+Sheet1!BB56+Sheet1!AC56+Sheet1!S56</f>
        <v>6</v>
      </c>
      <c r="W56" s="4">
        <f>表1[[#This Row],[偏执]]/6</f>
        <v>1</v>
      </c>
      <c r="X5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6">
        <f>Sheet1!R56+Sheet1!AA56+Sheet1!AT56+Sheet1!BU56+Sheet1!CJ56+Sheet1!CQ56+Sheet1!CR56+Sheet1!CT56+Sheet1!CU56+Sheet1!CW56</f>
        <v>10</v>
      </c>
      <c r="Z56" s="4">
        <f>表1[[#This Row],[精神病性]]/10</f>
        <v>1</v>
      </c>
      <c r="AA5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6">
        <f>SUM(Sheet1!L56:CW56)</f>
        <v>90</v>
      </c>
    </row>
    <row r="57" spans="1:28" ht="13.8" x14ac:dyDescent="0.25">
      <c r="A57">
        <f>Sheet1!L57+Sheet1!O57+Sheet1!W57+Sheet1!AL57+Sheet1!AY57+Sheet1!BA57+Sheet1!BG57+Sheet1!BH57+Sheet1!BK57+Sheet1!BL57+Sheet1!BO57+Sheet1!BQ57</f>
        <v>12</v>
      </c>
      <c r="B57" s="4">
        <f>表1[[#This Row],[躯体化]]/12</f>
        <v>1</v>
      </c>
      <c r="C5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7">
        <f>Sheet1!BX57+Sheet1!BN57+Sheet1!BJ57+Sheet1!BE57+Sheet1!BD57+Sheet1!AW57+Sheet1!AM57+Sheet1!U57+Sheet1!T57+Sheet1!N57</f>
        <v>10</v>
      </c>
      <c r="E57" s="4">
        <f>表1[[#This Row],[强迫]]/10</f>
        <v>1</v>
      </c>
      <c r="F5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7">
        <f>Sheet1!Q57+Sheet1!AF57+Sheet1!AS57+Sheet1!AU57+Sheet1!AV57+Sheet1!AZ57+Sheet1!BT57+Sheet1!CB57+Sheet1!CF57</f>
        <v>9</v>
      </c>
      <c r="H57" s="4">
        <f>表1[[#This Row],[人际关系]]/9</f>
        <v>1</v>
      </c>
      <c r="I5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7">
        <f>Sheet1!CL57+Sheet1!CD57+Sheet1!BM57+Sheet1!AQ57+Sheet1!AP57+Sheet1!AO57+Sheet1!AN57+Sheet1!AK57+Sheet1!AG57+Sheet1!AE57+Sheet1!Z57+Sheet1!Y57+Sheet1!P57</f>
        <v>13</v>
      </c>
      <c r="K57" s="4">
        <f>表1[[#This Row],[抑郁]]/13</f>
        <v>1</v>
      </c>
      <c r="L5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7">
        <f>Sheet1!M57+Sheet1!AB57+Sheet1!AH57+Sheet1!AR57+Sheet1!AX57+Sheet1!BP57+Sheet1!CE57+Sheet1!CK57+Sheet1!CM57+Sheet1!CS57</f>
        <v>10</v>
      </c>
      <c r="N57" s="4">
        <f>表1[[#This Row],[焦虑]]/10</f>
        <v>1</v>
      </c>
      <c r="O5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7">
        <f>Sheet1!V57+Sheet1!AI57+Sheet1!BV57+Sheet1!BZ57+Sheet1!CG57+Sheet1!CN57</f>
        <v>6</v>
      </c>
      <c r="Q57" s="4">
        <f>表1[[#This Row],[敌对]]/6</f>
        <v>1</v>
      </c>
      <c r="R5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7">
        <f>Sheet1!CO57+Sheet1!CH57+Sheet1!CC57+Sheet1!BI57+Sheet1!BF57+Sheet1!AJ57+Sheet1!X57</f>
        <v>7</v>
      </c>
      <c r="T57" s="4">
        <f>表1[[#This Row],[恐怖]]/7</f>
        <v>1</v>
      </c>
      <c r="U5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7">
        <f>Sheet1!CI57+Sheet1!CP57+Sheet1!CA57+Sheet1!BB57+Sheet1!AC57+Sheet1!S57</f>
        <v>6</v>
      </c>
      <c r="W57" s="4">
        <f>表1[[#This Row],[偏执]]/6</f>
        <v>1</v>
      </c>
      <c r="X5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7">
        <f>Sheet1!R57+Sheet1!AA57+Sheet1!AT57+Sheet1!BU57+Sheet1!CJ57+Sheet1!CQ57+Sheet1!CR57+Sheet1!CT57+Sheet1!CU57+Sheet1!CW57</f>
        <v>10</v>
      </c>
      <c r="Z57" s="4">
        <f>表1[[#This Row],[精神病性]]/10</f>
        <v>1</v>
      </c>
      <c r="AA5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7">
        <f>SUM(Sheet1!L57:CW57)</f>
        <v>90</v>
      </c>
    </row>
    <row r="58" spans="1:28" ht="13.8" x14ac:dyDescent="0.25">
      <c r="A58">
        <f>Sheet1!L58+Sheet1!O58+Sheet1!W58+Sheet1!AL58+Sheet1!AY58+Sheet1!BA58+Sheet1!BG58+Sheet1!BH58+Sheet1!BK58+Sheet1!BL58+Sheet1!BO58+Sheet1!BQ58</f>
        <v>12</v>
      </c>
      <c r="B58" s="4">
        <f>表1[[#This Row],[躯体化]]/12</f>
        <v>1</v>
      </c>
      <c r="C5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8">
        <f>Sheet1!BX58+Sheet1!BN58+Sheet1!BJ58+Sheet1!BE58+Sheet1!BD58+Sheet1!AW58+Sheet1!AM58+Sheet1!U58+Sheet1!T58+Sheet1!N58</f>
        <v>10</v>
      </c>
      <c r="E58" s="4">
        <f>表1[[#This Row],[强迫]]/10</f>
        <v>1</v>
      </c>
      <c r="F5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8">
        <f>Sheet1!Q58+Sheet1!AF58+Sheet1!AS58+Sheet1!AU58+Sheet1!AV58+Sheet1!AZ58+Sheet1!BT58+Sheet1!CB58+Sheet1!CF58</f>
        <v>9</v>
      </c>
      <c r="H58" s="4">
        <f>表1[[#This Row],[人际关系]]/9</f>
        <v>1</v>
      </c>
      <c r="I5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8">
        <f>Sheet1!CL58+Sheet1!CD58+Sheet1!BM58+Sheet1!AQ58+Sheet1!AP58+Sheet1!AO58+Sheet1!AN58+Sheet1!AK58+Sheet1!AG58+Sheet1!AE58+Sheet1!Z58+Sheet1!Y58+Sheet1!P58</f>
        <v>13</v>
      </c>
      <c r="K58" s="4">
        <f>表1[[#This Row],[抑郁]]/13</f>
        <v>1</v>
      </c>
      <c r="L5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8">
        <f>Sheet1!M58+Sheet1!AB58+Sheet1!AH58+Sheet1!AR58+Sheet1!AX58+Sheet1!BP58+Sheet1!CE58+Sheet1!CK58+Sheet1!CM58+Sheet1!CS58</f>
        <v>10</v>
      </c>
      <c r="N58" s="4">
        <f>表1[[#This Row],[焦虑]]/10</f>
        <v>1</v>
      </c>
      <c r="O5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8">
        <f>Sheet1!V58+Sheet1!AI58+Sheet1!BV58+Sheet1!BZ58+Sheet1!CG58+Sheet1!CN58</f>
        <v>6</v>
      </c>
      <c r="Q58" s="4">
        <f>表1[[#This Row],[敌对]]/6</f>
        <v>1</v>
      </c>
      <c r="R5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8">
        <f>Sheet1!CO58+Sheet1!CH58+Sheet1!CC58+Sheet1!BI58+Sheet1!BF58+Sheet1!AJ58+Sheet1!X58</f>
        <v>7</v>
      </c>
      <c r="T58" s="4">
        <f>表1[[#This Row],[恐怖]]/7</f>
        <v>1</v>
      </c>
      <c r="U5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8">
        <f>Sheet1!CI58+Sheet1!CP58+Sheet1!CA58+Sheet1!BB58+Sheet1!AC58+Sheet1!S58</f>
        <v>6</v>
      </c>
      <c r="W58" s="4">
        <f>表1[[#This Row],[偏执]]/6</f>
        <v>1</v>
      </c>
      <c r="X5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8">
        <f>Sheet1!R58+Sheet1!AA58+Sheet1!AT58+Sheet1!BU58+Sheet1!CJ58+Sheet1!CQ58+Sheet1!CR58+Sheet1!CT58+Sheet1!CU58+Sheet1!CW58</f>
        <v>10</v>
      </c>
      <c r="Z58" s="4">
        <f>表1[[#This Row],[精神病性]]/10</f>
        <v>1</v>
      </c>
      <c r="AA5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8">
        <f>SUM(Sheet1!L58:CW58)</f>
        <v>90</v>
      </c>
    </row>
    <row r="59" spans="1:28" ht="13.8" x14ac:dyDescent="0.25">
      <c r="A59">
        <f>Sheet1!L59+Sheet1!O59+Sheet1!W59+Sheet1!AL59+Sheet1!AY59+Sheet1!BA59+Sheet1!BG59+Sheet1!BH59+Sheet1!BK59+Sheet1!BL59+Sheet1!BO59+Sheet1!BQ59</f>
        <v>14</v>
      </c>
      <c r="B59" s="4">
        <f>表1[[#This Row],[躯体化]]/12</f>
        <v>1.1666666666666667</v>
      </c>
      <c r="C5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59">
        <f>Sheet1!BX59+Sheet1!BN59+Sheet1!BJ59+Sheet1!BE59+Sheet1!BD59+Sheet1!AW59+Sheet1!AM59+Sheet1!U59+Sheet1!T59+Sheet1!N59</f>
        <v>11</v>
      </c>
      <c r="E59" s="4">
        <f>表1[[#This Row],[强迫]]/10</f>
        <v>1.1000000000000001</v>
      </c>
      <c r="F5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59">
        <f>Sheet1!Q59+Sheet1!AF59+Sheet1!AS59+Sheet1!AU59+Sheet1!AV59+Sheet1!AZ59+Sheet1!BT59+Sheet1!CB59+Sheet1!CF59</f>
        <v>9</v>
      </c>
      <c r="H59" s="4">
        <f>表1[[#This Row],[人际关系]]/9</f>
        <v>1</v>
      </c>
      <c r="I5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59">
        <f>Sheet1!CL59+Sheet1!CD59+Sheet1!BM59+Sheet1!AQ59+Sheet1!AP59+Sheet1!AO59+Sheet1!AN59+Sheet1!AK59+Sheet1!AG59+Sheet1!AE59+Sheet1!Z59+Sheet1!Y59+Sheet1!P59</f>
        <v>13</v>
      </c>
      <c r="K59" s="4">
        <f>表1[[#This Row],[抑郁]]/13</f>
        <v>1</v>
      </c>
      <c r="L5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59">
        <f>Sheet1!M59+Sheet1!AB59+Sheet1!AH59+Sheet1!AR59+Sheet1!AX59+Sheet1!BP59+Sheet1!CE59+Sheet1!CK59+Sheet1!CM59+Sheet1!CS59</f>
        <v>10</v>
      </c>
      <c r="N59" s="4">
        <f>表1[[#This Row],[焦虑]]/10</f>
        <v>1</v>
      </c>
      <c r="O5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59">
        <f>Sheet1!V59+Sheet1!AI59+Sheet1!BV59+Sheet1!BZ59+Sheet1!CG59+Sheet1!CN59</f>
        <v>6</v>
      </c>
      <c r="Q59" s="4">
        <f>表1[[#This Row],[敌对]]/6</f>
        <v>1</v>
      </c>
      <c r="R5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59">
        <f>Sheet1!CO59+Sheet1!CH59+Sheet1!CC59+Sheet1!BI59+Sheet1!BF59+Sheet1!AJ59+Sheet1!X59</f>
        <v>7</v>
      </c>
      <c r="T59" s="4">
        <f>表1[[#This Row],[恐怖]]/7</f>
        <v>1</v>
      </c>
      <c r="U5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59">
        <f>Sheet1!CI59+Sheet1!CP59+Sheet1!CA59+Sheet1!BB59+Sheet1!AC59+Sheet1!S59</f>
        <v>6</v>
      </c>
      <c r="W59" s="4">
        <f>表1[[#This Row],[偏执]]/6</f>
        <v>1</v>
      </c>
      <c r="X5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59">
        <f>Sheet1!R59+Sheet1!AA59+Sheet1!AT59+Sheet1!BU59+Sheet1!CJ59+Sheet1!CQ59+Sheet1!CR59+Sheet1!CT59+Sheet1!CU59+Sheet1!CW59</f>
        <v>10</v>
      </c>
      <c r="Z59" s="4">
        <f>表1[[#This Row],[精神病性]]/10</f>
        <v>1</v>
      </c>
      <c r="AA5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59">
        <f>SUM(Sheet1!L59:CW59)</f>
        <v>93</v>
      </c>
    </row>
    <row r="60" spans="1:28" ht="13.8" x14ac:dyDescent="0.25">
      <c r="A60">
        <f>Sheet1!L60+Sheet1!O60+Sheet1!W60+Sheet1!AL60+Sheet1!AY60+Sheet1!BA60+Sheet1!BG60+Sheet1!BH60+Sheet1!BK60+Sheet1!BL60+Sheet1!BO60+Sheet1!BQ60</f>
        <v>12</v>
      </c>
      <c r="B60" s="4">
        <f>表1[[#This Row],[躯体化]]/12</f>
        <v>1</v>
      </c>
      <c r="C6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0">
        <f>Sheet1!BX60+Sheet1!BN60+Sheet1!BJ60+Sheet1!BE60+Sheet1!BD60+Sheet1!AW60+Sheet1!AM60+Sheet1!U60+Sheet1!T60+Sheet1!N60</f>
        <v>10</v>
      </c>
      <c r="E60" s="4">
        <f>表1[[#This Row],[强迫]]/10</f>
        <v>1</v>
      </c>
      <c r="F6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0">
        <f>Sheet1!Q60+Sheet1!AF60+Sheet1!AS60+Sheet1!AU60+Sheet1!AV60+Sheet1!AZ60+Sheet1!BT60+Sheet1!CB60+Sheet1!CF60</f>
        <v>9</v>
      </c>
      <c r="H60" s="4">
        <f>表1[[#This Row],[人际关系]]/9</f>
        <v>1</v>
      </c>
      <c r="I6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0">
        <f>Sheet1!CL60+Sheet1!CD60+Sheet1!BM60+Sheet1!AQ60+Sheet1!AP60+Sheet1!AO60+Sheet1!AN60+Sheet1!AK60+Sheet1!AG60+Sheet1!AE60+Sheet1!Z60+Sheet1!Y60+Sheet1!P60</f>
        <v>13</v>
      </c>
      <c r="K60" s="4">
        <f>表1[[#This Row],[抑郁]]/13</f>
        <v>1</v>
      </c>
      <c r="L6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0">
        <f>Sheet1!M60+Sheet1!AB60+Sheet1!AH60+Sheet1!AR60+Sheet1!AX60+Sheet1!BP60+Sheet1!CE60+Sheet1!CK60+Sheet1!CM60+Sheet1!CS60</f>
        <v>10</v>
      </c>
      <c r="N60" s="4">
        <f>表1[[#This Row],[焦虑]]/10</f>
        <v>1</v>
      </c>
      <c r="O6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0">
        <f>Sheet1!V60+Sheet1!AI60+Sheet1!BV60+Sheet1!BZ60+Sheet1!CG60+Sheet1!CN60</f>
        <v>6</v>
      </c>
      <c r="Q60" s="4">
        <f>表1[[#This Row],[敌对]]/6</f>
        <v>1</v>
      </c>
      <c r="R6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0">
        <f>Sheet1!CO60+Sheet1!CH60+Sheet1!CC60+Sheet1!BI60+Sheet1!BF60+Sheet1!AJ60+Sheet1!X60</f>
        <v>7</v>
      </c>
      <c r="T60" s="4">
        <f>表1[[#This Row],[恐怖]]/7</f>
        <v>1</v>
      </c>
      <c r="U6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0">
        <f>Sheet1!CI60+Sheet1!CP60+Sheet1!CA60+Sheet1!BB60+Sheet1!AC60+Sheet1!S60</f>
        <v>6</v>
      </c>
      <c r="W60" s="4">
        <f>表1[[#This Row],[偏执]]/6</f>
        <v>1</v>
      </c>
      <c r="X6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0">
        <f>Sheet1!R60+Sheet1!AA60+Sheet1!AT60+Sheet1!BU60+Sheet1!CJ60+Sheet1!CQ60+Sheet1!CR60+Sheet1!CT60+Sheet1!CU60+Sheet1!CW60</f>
        <v>10</v>
      </c>
      <c r="Z60" s="4">
        <f>表1[[#This Row],[精神病性]]/10</f>
        <v>1</v>
      </c>
      <c r="AA6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0">
        <f>SUM(Sheet1!L60:CW60)</f>
        <v>90</v>
      </c>
    </row>
    <row r="61" spans="1:28" ht="13.8" x14ac:dyDescent="0.25">
      <c r="A61">
        <f>Sheet1!L61+Sheet1!O61+Sheet1!W61+Sheet1!AL61+Sheet1!AY61+Sheet1!BA61+Sheet1!BG61+Sheet1!BH61+Sheet1!BK61+Sheet1!BL61+Sheet1!BO61+Sheet1!BQ61</f>
        <v>12</v>
      </c>
      <c r="B61" s="4">
        <f>表1[[#This Row],[躯体化]]/12</f>
        <v>1</v>
      </c>
      <c r="C6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1">
        <f>Sheet1!BX61+Sheet1!BN61+Sheet1!BJ61+Sheet1!BE61+Sheet1!BD61+Sheet1!AW61+Sheet1!AM61+Sheet1!U61+Sheet1!T61+Sheet1!N61</f>
        <v>10</v>
      </c>
      <c r="E61" s="4">
        <f>表1[[#This Row],[强迫]]/10</f>
        <v>1</v>
      </c>
      <c r="F6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1">
        <f>Sheet1!Q61+Sheet1!AF61+Sheet1!AS61+Sheet1!AU61+Sheet1!AV61+Sheet1!AZ61+Sheet1!BT61+Sheet1!CB61+Sheet1!CF61</f>
        <v>9</v>
      </c>
      <c r="H61" s="4">
        <f>表1[[#This Row],[人际关系]]/9</f>
        <v>1</v>
      </c>
      <c r="I6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1">
        <f>Sheet1!CL61+Sheet1!CD61+Sheet1!BM61+Sheet1!AQ61+Sheet1!AP61+Sheet1!AO61+Sheet1!AN61+Sheet1!AK61+Sheet1!AG61+Sheet1!AE61+Sheet1!Z61+Sheet1!Y61+Sheet1!P61</f>
        <v>13</v>
      </c>
      <c r="K61" s="4">
        <f>表1[[#This Row],[抑郁]]/13</f>
        <v>1</v>
      </c>
      <c r="L6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1">
        <f>Sheet1!M61+Sheet1!AB61+Sheet1!AH61+Sheet1!AR61+Sheet1!AX61+Sheet1!BP61+Sheet1!CE61+Sheet1!CK61+Sheet1!CM61+Sheet1!CS61</f>
        <v>10</v>
      </c>
      <c r="N61" s="4">
        <f>表1[[#This Row],[焦虑]]/10</f>
        <v>1</v>
      </c>
      <c r="O6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1">
        <f>Sheet1!V61+Sheet1!AI61+Sheet1!BV61+Sheet1!BZ61+Sheet1!CG61+Sheet1!CN61</f>
        <v>6</v>
      </c>
      <c r="Q61" s="4">
        <f>表1[[#This Row],[敌对]]/6</f>
        <v>1</v>
      </c>
      <c r="R6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1">
        <f>Sheet1!CO61+Sheet1!CH61+Sheet1!CC61+Sheet1!BI61+Sheet1!BF61+Sheet1!AJ61+Sheet1!X61</f>
        <v>7</v>
      </c>
      <c r="T61" s="4">
        <f>表1[[#This Row],[恐怖]]/7</f>
        <v>1</v>
      </c>
      <c r="U6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1">
        <f>Sheet1!CI61+Sheet1!CP61+Sheet1!CA61+Sheet1!BB61+Sheet1!AC61+Sheet1!S61</f>
        <v>6</v>
      </c>
      <c r="W61" s="4">
        <f>表1[[#This Row],[偏执]]/6</f>
        <v>1</v>
      </c>
      <c r="X6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1">
        <f>Sheet1!R61+Sheet1!AA61+Sheet1!AT61+Sheet1!BU61+Sheet1!CJ61+Sheet1!CQ61+Sheet1!CR61+Sheet1!CT61+Sheet1!CU61+Sheet1!CW61</f>
        <v>11</v>
      </c>
      <c r="Z61" s="4">
        <f>表1[[#This Row],[精神病性]]/10</f>
        <v>1.1000000000000001</v>
      </c>
      <c r="AA6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1">
        <f>SUM(Sheet1!L61:CW61)</f>
        <v>91</v>
      </c>
    </row>
    <row r="62" spans="1:28" ht="13.8" x14ac:dyDescent="0.25">
      <c r="A62">
        <f>Sheet1!L62+Sheet1!O62+Sheet1!W62+Sheet1!AL62+Sheet1!AY62+Sheet1!BA62+Sheet1!BG62+Sheet1!BH62+Sheet1!BK62+Sheet1!BL62+Sheet1!BO62+Sheet1!BQ62</f>
        <v>12</v>
      </c>
      <c r="B62" s="4">
        <f>表1[[#This Row],[躯体化]]/12</f>
        <v>1</v>
      </c>
      <c r="C6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2">
        <f>Sheet1!BX62+Sheet1!BN62+Sheet1!BJ62+Sheet1!BE62+Sheet1!BD62+Sheet1!AW62+Sheet1!AM62+Sheet1!U62+Sheet1!T62+Sheet1!N62</f>
        <v>10</v>
      </c>
      <c r="E62" s="4">
        <f>表1[[#This Row],[强迫]]/10</f>
        <v>1</v>
      </c>
      <c r="F6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2">
        <f>Sheet1!Q62+Sheet1!AF62+Sheet1!AS62+Sheet1!AU62+Sheet1!AV62+Sheet1!AZ62+Sheet1!BT62+Sheet1!CB62+Sheet1!CF62</f>
        <v>9</v>
      </c>
      <c r="H62" s="4">
        <f>表1[[#This Row],[人际关系]]/9</f>
        <v>1</v>
      </c>
      <c r="I6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2">
        <f>Sheet1!CL62+Sheet1!CD62+Sheet1!BM62+Sheet1!AQ62+Sheet1!AP62+Sheet1!AO62+Sheet1!AN62+Sheet1!AK62+Sheet1!AG62+Sheet1!AE62+Sheet1!Z62+Sheet1!Y62+Sheet1!P62</f>
        <v>13</v>
      </c>
      <c r="K62" s="4">
        <f>表1[[#This Row],[抑郁]]/13</f>
        <v>1</v>
      </c>
      <c r="L6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2">
        <f>Sheet1!M62+Sheet1!AB62+Sheet1!AH62+Sheet1!AR62+Sheet1!AX62+Sheet1!BP62+Sheet1!CE62+Sheet1!CK62+Sheet1!CM62+Sheet1!CS62</f>
        <v>10</v>
      </c>
      <c r="N62" s="4">
        <f>表1[[#This Row],[焦虑]]/10</f>
        <v>1</v>
      </c>
      <c r="O6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2">
        <f>Sheet1!V62+Sheet1!AI62+Sheet1!BV62+Sheet1!BZ62+Sheet1!CG62+Sheet1!CN62</f>
        <v>6</v>
      </c>
      <c r="Q62" s="4">
        <f>表1[[#This Row],[敌对]]/6</f>
        <v>1</v>
      </c>
      <c r="R6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2">
        <f>Sheet1!CO62+Sheet1!CH62+Sheet1!CC62+Sheet1!BI62+Sheet1!BF62+Sheet1!AJ62+Sheet1!X62</f>
        <v>7</v>
      </c>
      <c r="T62" s="4">
        <f>表1[[#This Row],[恐怖]]/7</f>
        <v>1</v>
      </c>
      <c r="U6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2">
        <f>Sheet1!CI62+Sheet1!CP62+Sheet1!CA62+Sheet1!BB62+Sheet1!AC62+Sheet1!S62</f>
        <v>6</v>
      </c>
      <c r="W62" s="4">
        <f>表1[[#This Row],[偏执]]/6</f>
        <v>1</v>
      </c>
      <c r="X6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2">
        <f>Sheet1!R62+Sheet1!AA62+Sheet1!AT62+Sheet1!BU62+Sheet1!CJ62+Sheet1!CQ62+Sheet1!CR62+Sheet1!CT62+Sheet1!CU62+Sheet1!CW62</f>
        <v>10</v>
      </c>
      <c r="Z62" s="4">
        <f>表1[[#This Row],[精神病性]]/10</f>
        <v>1</v>
      </c>
      <c r="AA6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2">
        <f>SUM(Sheet1!L62:CW62)</f>
        <v>90</v>
      </c>
    </row>
    <row r="63" spans="1:28" ht="13.8" x14ac:dyDescent="0.25">
      <c r="A63">
        <f>Sheet1!L63+Sheet1!O63+Sheet1!W63+Sheet1!AL63+Sheet1!AY63+Sheet1!BA63+Sheet1!BG63+Sheet1!BH63+Sheet1!BK63+Sheet1!BL63+Sheet1!BO63+Sheet1!BQ63</f>
        <v>12</v>
      </c>
      <c r="B63" s="4">
        <f>表1[[#This Row],[躯体化]]/12</f>
        <v>1</v>
      </c>
      <c r="C6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3">
        <f>Sheet1!BX63+Sheet1!BN63+Sheet1!BJ63+Sheet1!BE63+Sheet1!BD63+Sheet1!AW63+Sheet1!AM63+Sheet1!U63+Sheet1!T63+Sheet1!N63</f>
        <v>10</v>
      </c>
      <c r="E63" s="4">
        <f>表1[[#This Row],[强迫]]/10</f>
        <v>1</v>
      </c>
      <c r="F6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3">
        <f>Sheet1!Q63+Sheet1!AF63+Sheet1!AS63+Sheet1!AU63+Sheet1!AV63+Sheet1!AZ63+Sheet1!BT63+Sheet1!CB63+Sheet1!CF63</f>
        <v>9</v>
      </c>
      <c r="H63" s="4">
        <f>表1[[#This Row],[人际关系]]/9</f>
        <v>1</v>
      </c>
      <c r="I6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3">
        <f>Sheet1!CL63+Sheet1!CD63+Sheet1!BM63+Sheet1!AQ63+Sheet1!AP63+Sheet1!AO63+Sheet1!AN63+Sheet1!AK63+Sheet1!AG63+Sheet1!AE63+Sheet1!Z63+Sheet1!Y63+Sheet1!P63</f>
        <v>13</v>
      </c>
      <c r="K63" s="4">
        <f>表1[[#This Row],[抑郁]]/13</f>
        <v>1</v>
      </c>
      <c r="L6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3">
        <f>Sheet1!M63+Sheet1!AB63+Sheet1!AH63+Sheet1!AR63+Sheet1!AX63+Sheet1!BP63+Sheet1!CE63+Sheet1!CK63+Sheet1!CM63+Sheet1!CS63</f>
        <v>10</v>
      </c>
      <c r="N63" s="4">
        <f>表1[[#This Row],[焦虑]]/10</f>
        <v>1</v>
      </c>
      <c r="O6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3">
        <f>Sheet1!V63+Sheet1!AI63+Sheet1!BV63+Sheet1!BZ63+Sheet1!CG63+Sheet1!CN63</f>
        <v>6</v>
      </c>
      <c r="Q63" s="4">
        <f>表1[[#This Row],[敌对]]/6</f>
        <v>1</v>
      </c>
      <c r="R6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3">
        <f>Sheet1!CO63+Sheet1!CH63+Sheet1!CC63+Sheet1!BI63+Sheet1!BF63+Sheet1!AJ63+Sheet1!X63</f>
        <v>7</v>
      </c>
      <c r="T63" s="4">
        <f>表1[[#This Row],[恐怖]]/7</f>
        <v>1</v>
      </c>
      <c r="U6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3">
        <f>Sheet1!CI63+Sheet1!CP63+Sheet1!CA63+Sheet1!BB63+Sheet1!AC63+Sheet1!S63</f>
        <v>6</v>
      </c>
      <c r="W63" s="4">
        <f>表1[[#This Row],[偏执]]/6</f>
        <v>1</v>
      </c>
      <c r="X6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3">
        <f>Sheet1!R63+Sheet1!AA63+Sheet1!AT63+Sheet1!BU63+Sheet1!CJ63+Sheet1!CQ63+Sheet1!CR63+Sheet1!CT63+Sheet1!CU63+Sheet1!CW63</f>
        <v>10</v>
      </c>
      <c r="Z63" s="4">
        <f>表1[[#This Row],[精神病性]]/10</f>
        <v>1</v>
      </c>
      <c r="AA6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3">
        <f>SUM(Sheet1!L63:CW63)</f>
        <v>90</v>
      </c>
    </row>
    <row r="64" spans="1:28" ht="13.8" x14ac:dyDescent="0.25">
      <c r="A64">
        <f>Sheet1!L64+Sheet1!O64+Sheet1!W64+Sheet1!AL64+Sheet1!AY64+Sheet1!BA64+Sheet1!BG64+Sheet1!BH64+Sheet1!BK64+Sheet1!BL64+Sheet1!BO64+Sheet1!BQ64</f>
        <v>12</v>
      </c>
      <c r="B64" s="4">
        <f>表1[[#This Row],[躯体化]]/12</f>
        <v>1</v>
      </c>
      <c r="C6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4">
        <f>Sheet1!BX64+Sheet1!BN64+Sheet1!BJ64+Sheet1!BE64+Sheet1!BD64+Sheet1!AW64+Sheet1!AM64+Sheet1!U64+Sheet1!T64+Sheet1!N64</f>
        <v>10</v>
      </c>
      <c r="E64" s="4">
        <f>表1[[#This Row],[强迫]]/10</f>
        <v>1</v>
      </c>
      <c r="F6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4">
        <f>Sheet1!Q64+Sheet1!AF64+Sheet1!AS64+Sheet1!AU64+Sheet1!AV64+Sheet1!AZ64+Sheet1!BT64+Sheet1!CB64+Sheet1!CF64</f>
        <v>9</v>
      </c>
      <c r="H64" s="4">
        <f>表1[[#This Row],[人际关系]]/9</f>
        <v>1</v>
      </c>
      <c r="I6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4">
        <f>Sheet1!CL64+Sheet1!CD64+Sheet1!BM64+Sheet1!AQ64+Sheet1!AP64+Sheet1!AO64+Sheet1!AN64+Sheet1!AK64+Sheet1!AG64+Sheet1!AE64+Sheet1!Z64+Sheet1!Y64+Sheet1!P64</f>
        <v>13</v>
      </c>
      <c r="K64" s="4">
        <f>表1[[#This Row],[抑郁]]/13</f>
        <v>1</v>
      </c>
      <c r="L6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4">
        <f>Sheet1!M64+Sheet1!AB64+Sheet1!AH64+Sheet1!AR64+Sheet1!AX64+Sheet1!BP64+Sheet1!CE64+Sheet1!CK64+Sheet1!CM64+Sheet1!CS64</f>
        <v>10</v>
      </c>
      <c r="N64" s="4">
        <f>表1[[#This Row],[焦虑]]/10</f>
        <v>1</v>
      </c>
      <c r="O6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4">
        <f>Sheet1!V64+Sheet1!AI64+Sheet1!BV64+Sheet1!BZ64+Sheet1!CG64+Sheet1!CN64</f>
        <v>6</v>
      </c>
      <c r="Q64" s="4">
        <f>表1[[#This Row],[敌对]]/6</f>
        <v>1</v>
      </c>
      <c r="R6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4">
        <f>Sheet1!CO64+Sheet1!CH64+Sheet1!CC64+Sheet1!BI64+Sheet1!BF64+Sheet1!AJ64+Sheet1!X64</f>
        <v>7</v>
      </c>
      <c r="T64" s="4">
        <f>表1[[#This Row],[恐怖]]/7</f>
        <v>1</v>
      </c>
      <c r="U6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4">
        <f>Sheet1!CI64+Sheet1!CP64+Sheet1!CA64+Sheet1!BB64+Sheet1!AC64+Sheet1!S64</f>
        <v>6</v>
      </c>
      <c r="W64" s="4">
        <f>表1[[#This Row],[偏执]]/6</f>
        <v>1</v>
      </c>
      <c r="X6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4">
        <f>Sheet1!R64+Sheet1!AA64+Sheet1!AT64+Sheet1!BU64+Sheet1!CJ64+Sheet1!CQ64+Sheet1!CR64+Sheet1!CT64+Sheet1!CU64+Sheet1!CW64</f>
        <v>10</v>
      </c>
      <c r="Z64" s="4">
        <f>表1[[#This Row],[精神病性]]/10</f>
        <v>1</v>
      </c>
      <c r="AA6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4">
        <f>SUM(Sheet1!L64:CW64)</f>
        <v>90</v>
      </c>
    </row>
    <row r="65" spans="1:28" ht="13.8" x14ac:dyDescent="0.25">
      <c r="A65">
        <f>Sheet1!L65+Sheet1!O65+Sheet1!W65+Sheet1!AL65+Sheet1!AY65+Sheet1!BA65+Sheet1!BG65+Sheet1!BH65+Sheet1!BK65+Sheet1!BL65+Sheet1!BO65+Sheet1!BQ65</f>
        <v>13</v>
      </c>
      <c r="B65" s="4">
        <f>表1[[#This Row],[躯体化]]/12</f>
        <v>1.0833333333333333</v>
      </c>
      <c r="C6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5">
        <f>Sheet1!BX65+Sheet1!BN65+Sheet1!BJ65+Sheet1!BE65+Sheet1!BD65+Sheet1!AW65+Sheet1!AM65+Sheet1!U65+Sheet1!T65+Sheet1!N65</f>
        <v>14</v>
      </c>
      <c r="E65" s="4">
        <f>表1[[#This Row],[强迫]]/10</f>
        <v>1.4</v>
      </c>
      <c r="F6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5">
        <f>Sheet1!Q65+Sheet1!AF65+Sheet1!AS65+Sheet1!AU65+Sheet1!AV65+Sheet1!AZ65+Sheet1!BT65+Sheet1!CB65+Sheet1!CF65</f>
        <v>11</v>
      </c>
      <c r="H65" s="4">
        <f>表1[[#This Row],[人际关系]]/9</f>
        <v>1.2222222222222223</v>
      </c>
      <c r="I6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5">
        <f>Sheet1!CL65+Sheet1!CD65+Sheet1!BM65+Sheet1!AQ65+Sheet1!AP65+Sheet1!AO65+Sheet1!AN65+Sheet1!AK65+Sheet1!AG65+Sheet1!AE65+Sheet1!Z65+Sheet1!Y65+Sheet1!P65</f>
        <v>15</v>
      </c>
      <c r="K65" s="4">
        <f>表1[[#This Row],[抑郁]]/13</f>
        <v>1.1538461538461537</v>
      </c>
      <c r="L6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5">
        <f>Sheet1!M65+Sheet1!AB65+Sheet1!AH65+Sheet1!AR65+Sheet1!AX65+Sheet1!BP65+Sheet1!CE65+Sheet1!CK65+Sheet1!CM65+Sheet1!CS65</f>
        <v>11</v>
      </c>
      <c r="N65" s="4">
        <f>表1[[#This Row],[焦虑]]/10</f>
        <v>1.1000000000000001</v>
      </c>
      <c r="O6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5">
        <f>Sheet1!V65+Sheet1!AI65+Sheet1!BV65+Sheet1!BZ65+Sheet1!CG65+Sheet1!CN65</f>
        <v>6</v>
      </c>
      <c r="Q65" s="4">
        <f>表1[[#This Row],[敌对]]/6</f>
        <v>1</v>
      </c>
      <c r="R6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5">
        <f>Sheet1!CO65+Sheet1!CH65+Sheet1!CC65+Sheet1!BI65+Sheet1!BF65+Sheet1!AJ65+Sheet1!X65</f>
        <v>7</v>
      </c>
      <c r="T65" s="4">
        <f>表1[[#This Row],[恐怖]]/7</f>
        <v>1</v>
      </c>
      <c r="U6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5">
        <f>Sheet1!CI65+Sheet1!CP65+Sheet1!CA65+Sheet1!BB65+Sheet1!AC65+Sheet1!S65</f>
        <v>8</v>
      </c>
      <c r="W65" s="4">
        <f>表1[[#This Row],[偏执]]/6</f>
        <v>1.3333333333333333</v>
      </c>
      <c r="X6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5">
        <f>Sheet1!R65+Sheet1!AA65+Sheet1!AT65+Sheet1!BU65+Sheet1!CJ65+Sheet1!CQ65+Sheet1!CR65+Sheet1!CT65+Sheet1!CU65+Sheet1!CW65</f>
        <v>10</v>
      </c>
      <c r="Z65" s="4">
        <f>表1[[#This Row],[精神病性]]/10</f>
        <v>1</v>
      </c>
      <c r="AA6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5">
        <f>SUM(Sheet1!L65:CW65)</f>
        <v>102</v>
      </c>
    </row>
    <row r="66" spans="1:28" ht="13.8" x14ac:dyDescent="0.25">
      <c r="A66">
        <f>Sheet1!L66+Sheet1!O66+Sheet1!W66+Sheet1!AL66+Sheet1!AY66+Sheet1!BA66+Sheet1!BG66+Sheet1!BH66+Sheet1!BK66+Sheet1!BL66+Sheet1!BO66+Sheet1!BQ66</f>
        <v>13</v>
      </c>
      <c r="B66" s="4">
        <f>表1[[#This Row],[躯体化]]/12</f>
        <v>1.0833333333333333</v>
      </c>
      <c r="C6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6">
        <f>Sheet1!BX66+Sheet1!BN66+Sheet1!BJ66+Sheet1!BE66+Sheet1!BD66+Sheet1!AW66+Sheet1!AM66+Sheet1!U66+Sheet1!T66+Sheet1!N66</f>
        <v>13</v>
      </c>
      <c r="E66" s="4">
        <f>表1[[#This Row],[强迫]]/10</f>
        <v>1.3</v>
      </c>
      <c r="F6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6">
        <f>Sheet1!Q66+Sheet1!AF66+Sheet1!AS66+Sheet1!AU66+Sheet1!AV66+Sheet1!AZ66+Sheet1!BT66+Sheet1!CB66+Sheet1!CF66</f>
        <v>9</v>
      </c>
      <c r="H66" s="4">
        <f>表1[[#This Row],[人际关系]]/9</f>
        <v>1</v>
      </c>
      <c r="I6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6">
        <f>Sheet1!CL66+Sheet1!CD66+Sheet1!BM66+Sheet1!AQ66+Sheet1!AP66+Sheet1!AO66+Sheet1!AN66+Sheet1!AK66+Sheet1!AG66+Sheet1!AE66+Sheet1!Z66+Sheet1!Y66+Sheet1!P66</f>
        <v>13</v>
      </c>
      <c r="K66" s="4">
        <f>表1[[#This Row],[抑郁]]/13</f>
        <v>1</v>
      </c>
      <c r="L6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6">
        <f>Sheet1!M66+Sheet1!AB66+Sheet1!AH66+Sheet1!AR66+Sheet1!AX66+Sheet1!BP66+Sheet1!CE66+Sheet1!CK66+Sheet1!CM66+Sheet1!CS66</f>
        <v>10</v>
      </c>
      <c r="N66" s="4">
        <f>表1[[#This Row],[焦虑]]/10</f>
        <v>1</v>
      </c>
      <c r="O6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6">
        <f>Sheet1!V66+Sheet1!AI66+Sheet1!BV66+Sheet1!BZ66+Sheet1!CG66+Sheet1!CN66</f>
        <v>6</v>
      </c>
      <c r="Q66" s="4">
        <f>表1[[#This Row],[敌对]]/6</f>
        <v>1</v>
      </c>
      <c r="R6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6">
        <f>Sheet1!CO66+Sheet1!CH66+Sheet1!CC66+Sheet1!BI66+Sheet1!BF66+Sheet1!AJ66+Sheet1!X66</f>
        <v>7</v>
      </c>
      <c r="T66" s="4">
        <f>表1[[#This Row],[恐怖]]/7</f>
        <v>1</v>
      </c>
      <c r="U6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6">
        <f>Sheet1!CI66+Sheet1!CP66+Sheet1!CA66+Sheet1!BB66+Sheet1!AC66+Sheet1!S66</f>
        <v>6</v>
      </c>
      <c r="W66" s="4">
        <f>表1[[#This Row],[偏执]]/6</f>
        <v>1</v>
      </c>
      <c r="X6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6">
        <f>Sheet1!R66+Sheet1!AA66+Sheet1!AT66+Sheet1!BU66+Sheet1!CJ66+Sheet1!CQ66+Sheet1!CR66+Sheet1!CT66+Sheet1!CU66+Sheet1!CW66</f>
        <v>10</v>
      </c>
      <c r="Z66" s="4">
        <f>表1[[#This Row],[精神病性]]/10</f>
        <v>1</v>
      </c>
      <c r="AA6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6">
        <f>SUM(Sheet1!L66:CW66)</f>
        <v>96</v>
      </c>
    </row>
    <row r="67" spans="1:28" ht="13.8" x14ac:dyDescent="0.25">
      <c r="A67">
        <f>Sheet1!L67+Sheet1!O67+Sheet1!W67+Sheet1!AL67+Sheet1!AY67+Sheet1!BA67+Sheet1!BG67+Sheet1!BH67+Sheet1!BK67+Sheet1!BL67+Sheet1!BO67+Sheet1!BQ67</f>
        <v>12</v>
      </c>
      <c r="B67" s="4">
        <f>表1[[#This Row],[躯体化]]/12</f>
        <v>1</v>
      </c>
      <c r="C6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7">
        <f>Sheet1!BX67+Sheet1!BN67+Sheet1!BJ67+Sheet1!BE67+Sheet1!BD67+Sheet1!AW67+Sheet1!AM67+Sheet1!U67+Sheet1!T67+Sheet1!N67</f>
        <v>10</v>
      </c>
      <c r="E67" s="4">
        <f>表1[[#This Row],[强迫]]/10</f>
        <v>1</v>
      </c>
      <c r="F6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7">
        <f>Sheet1!Q67+Sheet1!AF67+Sheet1!AS67+Sheet1!AU67+Sheet1!AV67+Sheet1!AZ67+Sheet1!BT67+Sheet1!CB67+Sheet1!CF67</f>
        <v>9</v>
      </c>
      <c r="H67" s="4">
        <f>表1[[#This Row],[人际关系]]/9</f>
        <v>1</v>
      </c>
      <c r="I6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7">
        <f>Sheet1!CL67+Sheet1!CD67+Sheet1!BM67+Sheet1!AQ67+Sheet1!AP67+Sheet1!AO67+Sheet1!AN67+Sheet1!AK67+Sheet1!AG67+Sheet1!AE67+Sheet1!Z67+Sheet1!Y67+Sheet1!P67</f>
        <v>13</v>
      </c>
      <c r="K67" s="4">
        <f>表1[[#This Row],[抑郁]]/13</f>
        <v>1</v>
      </c>
      <c r="L6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7">
        <f>Sheet1!M67+Sheet1!AB67+Sheet1!AH67+Sheet1!AR67+Sheet1!AX67+Sheet1!BP67+Sheet1!CE67+Sheet1!CK67+Sheet1!CM67+Sheet1!CS67</f>
        <v>10</v>
      </c>
      <c r="N67" s="4">
        <f>表1[[#This Row],[焦虑]]/10</f>
        <v>1</v>
      </c>
      <c r="O6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7">
        <f>Sheet1!V67+Sheet1!AI67+Sheet1!BV67+Sheet1!BZ67+Sheet1!CG67+Sheet1!CN67</f>
        <v>6</v>
      </c>
      <c r="Q67" s="4">
        <f>表1[[#This Row],[敌对]]/6</f>
        <v>1</v>
      </c>
      <c r="R6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7">
        <f>Sheet1!CO67+Sheet1!CH67+Sheet1!CC67+Sheet1!BI67+Sheet1!BF67+Sheet1!AJ67+Sheet1!X67</f>
        <v>7</v>
      </c>
      <c r="T67" s="4">
        <f>表1[[#This Row],[恐怖]]/7</f>
        <v>1</v>
      </c>
      <c r="U6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7">
        <f>Sheet1!CI67+Sheet1!CP67+Sheet1!CA67+Sheet1!BB67+Sheet1!AC67+Sheet1!S67</f>
        <v>6</v>
      </c>
      <c r="W67" s="4">
        <f>表1[[#This Row],[偏执]]/6</f>
        <v>1</v>
      </c>
      <c r="X6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7">
        <f>Sheet1!R67+Sheet1!AA67+Sheet1!AT67+Sheet1!BU67+Sheet1!CJ67+Sheet1!CQ67+Sheet1!CR67+Sheet1!CT67+Sheet1!CU67+Sheet1!CW67</f>
        <v>10</v>
      </c>
      <c r="Z67" s="4">
        <f>表1[[#This Row],[精神病性]]/10</f>
        <v>1</v>
      </c>
      <c r="AA6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7">
        <f>SUM(Sheet1!L67:CW67)</f>
        <v>90</v>
      </c>
    </row>
    <row r="68" spans="1:28" ht="13.8" x14ac:dyDescent="0.25">
      <c r="A68">
        <f>Sheet1!L68+Sheet1!O68+Sheet1!W68+Sheet1!AL68+Sheet1!AY68+Sheet1!BA68+Sheet1!BG68+Sheet1!BH68+Sheet1!BK68+Sheet1!BL68+Sheet1!BO68+Sheet1!BQ68</f>
        <v>12</v>
      </c>
      <c r="B68" s="4">
        <f>表1[[#This Row],[躯体化]]/12</f>
        <v>1</v>
      </c>
      <c r="C6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8">
        <f>Sheet1!BX68+Sheet1!BN68+Sheet1!BJ68+Sheet1!BE68+Sheet1!BD68+Sheet1!AW68+Sheet1!AM68+Sheet1!U68+Sheet1!T68+Sheet1!N68</f>
        <v>10</v>
      </c>
      <c r="E68" s="4">
        <f>表1[[#This Row],[强迫]]/10</f>
        <v>1</v>
      </c>
      <c r="F6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8">
        <f>Sheet1!Q68+Sheet1!AF68+Sheet1!AS68+Sheet1!AU68+Sheet1!AV68+Sheet1!AZ68+Sheet1!BT68+Sheet1!CB68+Sheet1!CF68</f>
        <v>9</v>
      </c>
      <c r="H68" s="4">
        <f>表1[[#This Row],[人际关系]]/9</f>
        <v>1</v>
      </c>
      <c r="I6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8">
        <f>Sheet1!CL68+Sheet1!CD68+Sheet1!BM68+Sheet1!AQ68+Sheet1!AP68+Sheet1!AO68+Sheet1!AN68+Sheet1!AK68+Sheet1!AG68+Sheet1!AE68+Sheet1!Z68+Sheet1!Y68+Sheet1!P68</f>
        <v>13</v>
      </c>
      <c r="K68" s="4">
        <f>表1[[#This Row],[抑郁]]/13</f>
        <v>1</v>
      </c>
      <c r="L6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8">
        <f>Sheet1!M68+Sheet1!AB68+Sheet1!AH68+Sheet1!AR68+Sheet1!AX68+Sheet1!BP68+Sheet1!CE68+Sheet1!CK68+Sheet1!CM68+Sheet1!CS68</f>
        <v>10</v>
      </c>
      <c r="N68" s="4">
        <f>表1[[#This Row],[焦虑]]/10</f>
        <v>1</v>
      </c>
      <c r="O6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8">
        <f>Sheet1!V68+Sheet1!AI68+Sheet1!BV68+Sheet1!BZ68+Sheet1!CG68+Sheet1!CN68</f>
        <v>6</v>
      </c>
      <c r="Q68" s="4">
        <f>表1[[#This Row],[敌对]]/6</f>
        <v>1</v>
      </c>
      <c r="R6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8">
        <f>Sheet1!CO68+Sheet1!CH68+Sheet1!CC68+Sheet1!BI68+Sheet1!BF68+Sheet1!AJ68+Sheet1!X68</f>
        <v>7</v>
      </c>
      <c r="T68" s="4">
        <f>表1[[#This Row],[恐怖]]/7</f>
        <v>1</v>
      </c>
      <c r="U6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8">
        <f>Sheet1!CI68+Sheet1!CP68+Sheet1!CA68+Sheet1!BB68+Sheet1!AC68+Sheet1!S68</f>
        <v>10</v>
      </c>
      <c r="W68" s="4">
        <f>表1[[#This Row],[偏执]]/6</f>
        <v>1.6666666666666667</v>
      </c>
      <c r="X6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8">
        <f>Sheet1!R68+Sheet1!AA68+Sheet1!AT68+Sheet1!BU68+Sheet1!CJ68+Sheet1!CQ68+Sheet1!CR68+Sheet1!CT68+Sheet1!CU68+Sheet1!CW68</f>
        <v>10</v>
      </c>
      <c r="Z68" s="4">
        <f>表1[[#This Row],[精神病性]]/10</f>
        <v>1</v>
      </c>
      <c r="AA6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8">
        <f>SUM(Sheet1!L68:CW68)</f>
        <v>94</v>
      </c>
    </row>
    <row r="69" spans="1:28" ht="13.8" x14ac:dyDescent="0.25">
      <c r="A69">
        <f>Sheet1!L69+Sheet1!O69+Sheet1!W69+Sheet1!AL69+Sheet1!AY69+Sheet1!BA69+Sheet1!BG69+Sheet1!BH69+Sheet1!BK69+Sheet1!BL69+Sheet1!BO69+Sheet1!BQ69</f>
        <v>14</v>
      </c>
      <c r="B69" s="4">
        <f>表1[[#This Row],[躯体化]]/12</f>
        <v>1.1666666666666667</v>
      </c>
      <c r="C6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69">
        <f>Sheet1!BX69+Sheet1!BN69+Sheet1!BJ69+Sheet1!BE69+Sheet1!BD69+Sheet1!AW69+Sheet1!AM69+Sheet1!U69+Sheet1!T69+Sheet1!N69</f>
        <v>11</v>
      </c>
      <c r="E69" s="4">
        <f>表1[[#This Row],[强迫]]/10</f>
        <v>1.1000000000000001</v>
      </c>
      <c r="F6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69">
        <f>Sheet1!Q69+Sheet1!AF69+Sheet1!AS69+Sheet1!AU69+Sheet1!AV69+Sheet1!AZ69+Sheet1!BT69+Sheet1!CB69+Sheet1!CF69</f>
        <v>9</v>
      </c>
      <c r="H69" s="4">
        <f>表1[[#This Row],[人际关系]]/9</f>
        <v>1</v>
      </c>
      <c r="I6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69">
        <f>Sheet1!CL69+Sheet1!CD69+Sheet1!BM69+Sheet1!AQ69+Sheet1!AP69+Sheet1!AO69+Sheet1!AN69+Sheet1!AK69+Sheet1!AG69+Sheet1!AE69+Sheet1!Z69+Sheet1!Y69+Sheet1!P69</f>
        <v>14</v>
      </c>
      <c r="K69" s="4">
        <f>表1[[#This Row],[抑郁]]/13</f>
        <v>1.0769230769230769</v>
      </c>
      <c r="L6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69">
        <f>Sheet1!M69+Sheet1!AB69+Sheet1!AH69+Sheet1!AR69+Sheet1!AX69+Sheet1!BP69+Sheet1!CE69+Sheet1!CK69+Sheet1!CM69+Sheet1!CS69</f>
        <v>10</v>
      </c>
      <c r="N69" s="4">
        <f>表1[[#This Row],[焦虑]]/10</f>
        <v>1</v>
      </c>
      <c r="O6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69">
        <f>Sheet1!V69+Sheet1!AI69+Sheet1!BV69+Sheet1!BZ69+Sheet1!CG69+Sheet1!CN69</f>
        <v>6</v>
      </c>
      <c r="Q69" s="4">
        <f>表1[[#This Row],[敌对]]/6</f>
        <v>1</v>
      </c>
      <c r="R6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69">
        <f>Sheet1!CO69+Sheet1!CH69+Sheet1!CC69+Sheet1!BI69+Sheet1!BF69+Sheet1!AJ69+Sheet1!X69</f>
        <v>7</v>
      </c>
      <c r="T69" s="4">
        <f>表1[[#This Row],[恐怖]]/7</f>
        <v>1</v>
      </c>
      <c r="U6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69">
        <f>Sheet1!CI69+Sheet1!CP69+Sheet1!CA69+Sheet1!BB69+Sheet1!AC69+Sheet1!S69</f>
        <v>6</v>
      </c>
      <c r="W69" s="4">
        <f>表1[[#This Row],[偏执]]/6</f>
        <v>1</v>
      </c>
      <c r="X6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69">
        <f>Sheet1!R69+Sheet1!AA69+Sheet1!AT69+Sheet1!BU69+Sheet1!CJ69+Sheet1!CQ69+Sheet1!CR69+Sheet1!CT69+Sheet1!CU69+Sheet1!CW69</f>
        <v>10</v>
      </c>
      <c r="Z69" s="4">
        <f>表1[[#This Row],[精神病性]]/10</f>
        <v>1</v>
      </c>
      <c r="AA6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69">
        <f>SUM(Sheet1!L69:CW69)</f>
        <v>95</v>
      </c>
    </row>
    <row r="70" spans="1:28" ht="13.8" x14ac:dyDescent="0.25">
      <c r="A70">
        <f>Sheet1!L70+Sheet1!O70+Sheet1!W70+Sheet1!AL70+Sheet1!AY70+Sheet1!BA70+Sheet1!BG70+Sheet1!BH70+Sheet1!BK70+Sheet1!BL70+Sheet1!BO70+Sheet1!BQ70</f>
        <v>12</v>
      </c>
      <c r="B70" s="4">
        <f>表1[[#This Row],[躯体化]]/12</f>
        <v>1</v>
      </c>
      <c r="C7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0">
        <f>Sheet1!BX70+Sheet1!BN70+Sheet1!BJ70+Sheet1!BE70+Sheet1!BD70+Sheet1!AW70+Sheet1!AM70+Sheet1!U70+Sheet1!T70+Sheet1!N70</f>
        <v>10</v>
      </c>
      <c r="E70" s="4">
        <f>表1[[#This Row],[强迫]]/10</f>
        <v>1</v>
      </c>
      <c r="F7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0">
        <f>Sheet1!Q70+Sheet1!AF70+Sheet1!AS70+Sheet1!AU70+Sheet1!AV70+Sheet1!AZ70+Sheet1!BT70+Sheet1!CB70+Sheet1!CF70</f>
        <v>9</v>
      </c>
      <c r="H70" s="4">
        <f>表1[[#This Row],[人际关系]]/9</f>
        <v>1</v>
      </c>
      <c r="I7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0">
        <f>Sheet1!CL70+Sheet1!CD70+Sheet1!BM70+Sheet1!AQ70+Sheet1!AP70+Sheet1!AO70+Sheet1!AN70+Sheet1!AK70+Sheet1!AG70+Sheet1!AE70+Sheet1!Z70+Sheet1!Y70+Sheet1!P70</f>
        <v>13</v>
      </c>
      <c r="K70" s="4">
        <f>表1[[#This Row],[抑郁]]/13</f>
        <v>1</v>
      </c>
      <c r="L7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0">
        <f>Sheet1!M70+Sheet1!AB70+Sheet1!AH70+Sheet1!AR70+Sheet1!AX70+Sheet1!BP70+Sheet1!CE70+Sheet1!CK70+Sheet1!CM70+Sheet1!CS70</f>
        <v>10</v>
      </c>
      <c r="N70" s="4">
        <f>表1[[#This Row],[焦虑]]/10</f>
        <v>1</v>
      </c>
      <c r="O7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0">
        <f>Sheet1!V70+Sheet1!AI70+Sheet1!BV70+Sheet1!BZ70+Sheet1!CG70+Sheet1!CN70</f>
        <v>6</v>
      </c>
      <c r="Q70" s="4">
        <f>表1[[#This Row],[敌对]]/6</f>
        <v>1</v>
      </c>
      <c r="R7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0">
        <f>Sheet1!CO70+Sheet1!CH70+Sheet1!CC70+Sheet1!BI70+Sheet1!BF70+Sheet1!AJ70+Sheet1!X70</f>
        <v>7</v>
      </c>
      <c r="T70" s="4">
        <f>表1[[#This Row],[恐怖]]/7</f>
        <v>1</v>
      </c>
      <c r="U7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0">
        <f>Sheet1!CI70+Sheet1!CP70+Sheet1!CA70+Sheet1!BB70+Sheet1!AC70+Sheet1!S70</f>
        <v>6</v>
      </c>
      <c r="W70" s="4">
        <f>表1[[#This Row],[偏执]]/6</f>
        <v>1</v>
      </c>
      <c r="X7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0">
        <f>Sheet1!R70+Sheet1!AA70+Sheet1!AT70+Sheet1!BU70+Sheet1!CJ70+Sheet1!CQ70+Sheet1!CR70+Sheet1!CT70+Sheet1!CU70+Sheet1!CW70</f>
        <v>10</v>
      </c>
      <c r="Z70" s="4">
        <f>表1[[#This Row],[精神病性]]/10</f>
        <v>1</v>
      </c>
      <c r="AA7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0">
        <f>SUM(Sheet1!L70:CW70)</f>
        <v>90</v>
      </c>
    </row>
    <row r="71" spans="1:28" ht="13.8" x14ac:dyDescent="0.25">
      <c r="A71">
        <f>Sheet1!L71+Sheet1!O71+Sheet1!W71+Sheet1!AL71+Sheet1!AY71+Sheet1!BA71+Sheet1!BG71+Sheet1!BH71+Sheet1!BK71+Sheet1!BL71+Sheet1!BO71+Sheet1!BQ71</f>
        <v>13</v>
      </c>
      <c r="B71" s="4">
        <f>表1[[#This Row],[躯体化]]/12</f>
        <v>1.0833333333333333</v>
      </c>
      <c r="C7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1">
        <f>Sheet1!BX71+Sheet1!BN71+Sheet1!BJ71+Sheet1!BE71+Sheet1!BD71+Sheet1!AW71+Sheet1!AM71+Sheet1!U71+Sheet1!T71+Sheet1!N71</f>
        <v>11</v>
      </c>
      <c r="E71" s="4">
        <f>表1[[#This Row],[强迫]]/10</f>
        <v>1.1000000000000001</v>
      </c>
      <c r="F7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1">
        <f>Sheet1!Q71+Sheet1!AF71+Sheet1!AS71+Sheet1!AU71+Sheet1!AV71+Sheet1!AZ71+Sheet1!BT71+Sheet1!CB71+Sheet1!CF71</f>
        <v>9</v>
      </c>
      <c r="H71" s="4">
        <f>表1[[#This Row],[人际关系]]/9</f>
        <v>1</v>
      </c>
      <c r="I7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1">
        <f>Sheet1!CL71+Sheet1!CD71+Sheet1!BM71+Sheet1!AQ71+Sheet1!AP71+Sheet1!AO71+Sheet1!AN71+Sheet1!AK71+Sheet1!AG71+Sheet1!AE71+Sheet1!Z71+Sheet1!Y71+Sheet1!P71</f>
        <v>13</v>
      </c>
      <c r="K71" s="4">
        <f>表1[[#This Row],[抑郁]]/13</f>
        <v>1</v>
      </c>
      <c r="L7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1">
        <f>Sheet1!M71+Sheet1!AB71+Sheet1!AH71+Sheet1!AR71+Sheet1!AX71+Sheet1!BP71+Sheet1!CE71+Sheet1!CK71+Sheet1!CM71+Sheet1!CS71</f>
        <v>10</v>
      </c>
      <c r="N71" s="4">
        <f>表1[[#This Row],[焦虑]]/10</f>
        <v>1</v>
      </c>
      <c r="O7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1">
        <f>Sheet1!V71+Sheet1!AI71+Sheet1!BV71+Sheet1!BZ71+Sheet1!CG71+Sheet1!CN71</f>
        <v>6</v>
      </c>
      <c r="Q71" s="4">
        <f>表1[[#This Row],[敌对]]/6</f>
        <v>1</v>
      </c>
      <c r="R7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1">
        <f>Sheet1!CO71+Sheet1!CH71+Sheet1!CC71+Sheet1!BI71+Sheet1!BF71+Sheet1!AJ71+Sheet1!X71</f>
        <v>7</v>
      </c>
      <c r="T71" s="4">
        <f>表1[[#This Row],[恐怖]]/7</f>
        <v>1</v>
      </c>
      <c r="U7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1">
        <f>Sheet1!CI71+Sheet1!CP71+Sheet1!CA71+Sheet1!BB71+Sheet1!AC71+Sheet1!S71</f>
        <v>6</v>
      </c>
      <c r="W71" s="4">
        <f>表1[[#This Row],[偏执]]/6</f>
        <v>1</v>
      </c>
      <c r="X7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1">
        <f>Sheet1!R71+Sheet1!AA71+Sheet1!AT71+Sheet1!BU71+Sheet1!CJ71+Sheet1!CQ71+Sheet1!CR71+Sheet1!CT71+Sheet1!CU71+Sheet1!CW71</f>
        <v>10</v>
      </c>
      <c r="Z71" s="4">
        <f>表1[[#This Row],[精神病性]]/10</f>
        <v>1</v>
      </c>
      <c r="AA7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1">
        <f>SUM(Sheet1!L71:CW71)</f>
        <v>92</v>
      </c>
    </row>
    <row r="72" spans="1:28" ht="13.8" x14ac:dyDescent="0.25">
      <c r="A72">
        <f>Sheet1!L72+Sheet1!O72+Sheet1!W72+Sheet1!AL72+Sheet1!AY72+Sheet1!BA72+Sheet1!BG72+Sheet1!BH72+Sheet1!BK72+Sheet1!BL72+Sheet1!BO72+Sheet1!BQ72</f>
        <v>13</v>
      </c>
      <c r="B72" s="4">
        <f>表1[[#This Row],[躯体化]]/12</f>
        <v>1.0833333333333333</v>
      </c>
      <c r="C7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2">
        <f>Sheet1!BX72+Sheet1!BN72+Sheet1!BJ72+Sheet1!BE72+Sheet1!BD72+Sheet1!AW72+Sheet1!AM72+Sheet1!U72+Sheet1!T72+Sheet1!N72</f>
        <v>11</v>
      </c>
      <c r="E72" s="4">
        <f>表1[[#This Row],[强迫]]/10</f>
        <v>1.1000000000000001</v>
      </c>
      <c r="F7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2">
        <f>Sheet1!Q72+Sheet1!AF72+Sheet1!AS72+Sheet1!AU72+Sheet1!AV72+Sheet1!AZ72+Sheet1!BT72+Sheet1!CB72+Sheet1!CF72</f>
        <v>9</v>
      </c>
      <c r="H72" s="4">
        <f>表1[[#This Row],[人际关系]]/9</f>
        <v>1</v>
      </c>
      <c r="I7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2">
        <f>Sheet1!CL72+Sheet1!CD72+Sheet1!BM72+Sheet1!AQ72+Sheet1!AP72+Sheet1!AO72+Sheet1!AN72+Sheet1!AK72+Sheet1!AG72+Sheet1!AE72+Sheet1!Z72+Sheet1!Y72+Sheet1!P72</f>
        <v>13</v>
      </c>
      <c r="K72" s="4">
        <f>表1[[#This Row],[抑郁]]/13</f>
        <v>1</v>
      </c>
      <c r="L7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2">
        <f>Sheet1!M72+Sheet1!AB72+Sheet1!AH72+Sheet1!AR72+Sheet1!AX72+Sheet1!BP72+Sheet1!CE72+Sheet1!CK72+Sheet1!CM72+Sheet1!CS72</f>
        <v>10</v>
      </c>
      <c r="N72" s="4">
        <f>表1[[#This Row],[焦虑]]/10</f>
        <v>1</v>
      </c>
      <c r="O7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2">
        <f>Sheet1!V72+Sheet1!AI72+Sheet1!BV72+Sheet1!BZ72+Sheet1!CG72+Sheet1!CN72</f>
        <v>6</v>
      </c>
      <c r="Q72" s="4">
        <f>表1[[#This Row],[敌对]]/6</f>
        <v>1</v>
      </c>
      <c r="R7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2">
        <f>Sheet1!CO72+Sheet1!CH72+Sheet1!CC72+Sheet1!BI72+Sheet1!BF72+Sheet1!AJ72+Sheet1!X72</f>
        <v>7</v>
      </c>
      <c r="T72" s="4">
        <f>表1[[#This Row],[恐怖]]/7</f>
        <v>1</v>
      </c>
      <c r="U7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2">
        <f>Sheet1!CI72+Sheet1!CP72+Sheet1!CA72+Sheet1!BB72+Sheet1!AC72+Sheet1!S72</f>
        <v>6</v>
      </c>
      <c r="W72" s="4">
        <f>表1[[#This Row],[偏执]]/6</f>
        <v>1</v>
      </c>
      <c r="X7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2">
        <f>Sheet1!R72+Sheet1!AA72+Sheet1!AT72+Sheet1!BU72+Sheet1!CJ72+Sheet1!CQ72+Sheet1!CR72+Sheet1!CT72+Sheet1!CU72+Sheet1!CW72</f>
        <v>10</v>
      </c>
      <c r="Z72" s="4">
        <f>表1[[#This Row],[精神病性]]/10</f>
        <v>1</v>
      </c>
      <c r="AA7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2">
        <f>SUM(Sheet1!L72:CW72)</f>
        <v>92</v>
      </c>
    </row>
    <row r="73" spans="1:28" ht="13.8" x14ac:dyDescent="0.25">
      <c r="A73">
        <f>Sheet1!L73+Sheet1!O73+Sheet1!W73+Sheet1!AL73+Sheet1!AY73+Sheet1!BA73+Sheet1!BG73+Sheet1!BH73+Sheet1!BK73+Sheet1!BL73+Sheet1!BO73+Sheet1!BQ73</f>
        <v>19</v>
      </c>
      <c r="B73" s="4">
        <f>表1[[#This Row],[躯体化]]/12</f>
        <v>1.5833333333333333</v>
      </c>
      <c r="C7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3">
        <f>Sheet1!BX73+Sheet1!BN73+Sheet1!BJ73+Sheet1!BE73+Sheet1!BD73+Sheet1!AW73+Sheet1!AM73+Sheet1!U73+Sheet1!T73+Sheet1!N73</f>
        <v>15</v>
      </c>
      <c r="E73" s="4">
        <f>表1[[#This Row],[强迫]]/10</f>
        <v>1.5</v>
      </c>
      <c r="F7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3">
        <f>Sheet1!Q73+Sheet1!AF73+Sheet1!AS73+Sheet1!AU73+Sheet1!AV73+Sheet1!AZ73+Sheet1!BT73+Sheet1!CB73+Sheet1!CF73</f>
        <v>9</v>
      </c>
      <c r="H73" s="4">
        <f>表1[[#This Row],[人际关系]]/9</f>
        <v>1</v>
      </c>
      <c r="I7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3">
        <f>Sheet1!CL73+Sheet1!CD73+Sheet1!BM73+Sheet1!AQ73+Sheet1!AP73+Sheet1!AO73+Sheet1!AN73+Sheet1!AK73+Sheet1!AG73+Sheet1!AE73+Sheet1!Z73+Sheet1!Y73+Sheet1!P73</f>
        <v>14</v>
      </c>
      <c r="K73" s="4">
        <f>表1[[#This Row],[抑郁]]/13</f>
        <v>1.0769230769230769</v>
      </c>
      <c r="L7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3">
        <f>Sheet1!M73+Sheet1!AB73+Sheet1!AH73+Sheet1!AR73+Sheet1!AX73+Sheet1!BP73+Sheet1!CE73+Sheet1!CK73+Sheet1!CM73+Sheet1!CS73</f>
        <v>12</v>
      </c>
      <c r="N73" s="4">
        <f>表1[[#This Row],[焦虑]]/10</f>
        <v>1.2</v>
      </c>
      <c r="O7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3">
        <f>Sheet1!V73+Sheet1!AI73+Sheet1!BV73+Sheet1!BZ73+Sheet1!CG73+Sheet1!CN73</f>
        <v>6</v>
      </c>
      <c r="Q73" s="4">
        <f>表1[[#This Row],[敌对]]/6</f>
        <v>1</v>
      </c>
      <c r="R7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3">
        <f>Sheet1!CO73+Sheet1!CH73+Sheet1!CC73+Sheet1!BI73+Sheet1!BF73+Sheet1!AJ73+Sheet1!X73</f>
        <v>8</v>
      </c>
      <c r="T73" s="4">
        <f>表1[[#This Row],[恐怖]]/7</f>
        <v>1.1428571428571428</v>
      </c>
      <c r="U7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3">
        <f>Sheet1!CI73+Sheet1!CP73+Sheet1!CA73+Sheet1!BB73+Sheet1!AC73+Sheet1!S73</f>
        <v>6</v>
      </c>
      <c r="W73" s="4">
        <f>表1[[#This Row],[偏执]]/6</f>
        <v>1</v>
      </c>
      <c r="X7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3">
        <f>Sheet1!R73+Sheet1!AA73+Sheet1!AT73+Sheet1!BU73+Sheet1!CJ73+Sheet1!CQ73+Sheet1!CR73+Sheet1!CT73+Sheet1!CU73+Sheet1!CW73</f>
        <v>11</v>
      </c>
      <c r="Z73" s="4">
        <f>表1[[#This Row],[精神病性]]/10</f>
        <v>1.1000000000000001</v>
      </c>
      <c r="AA7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3">
        <f>SUM(Sheet1!L73:CW73)</f>
        <v>108</v>
      </c>
    </row>
    <row r="74" spans="1:28" ht="13.8" x14ac:dyDescent="0.25">
      <c r="A74">
        <f>Sheet1!L74+Sheet1!O74+Sheet1!W74+Sheet1!AL74+Sheet1!AY74+Sheet1!BA74+Sheet1!BG74+Sheet1!BH74+Sheet1!BK74+Sheet1!BL74+Sheet1!BO74+Sheet1!BQ74</f>
        <v>15</v>
      </c>
      <c r="B74" s="4">
        <f>表1[[#This Row],[躯体化]]/12</f>
        <v>1.25</v>
      </c>
      <c r="C7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4">
        <f>Sheet1!BX74+Sheet1!BN74+Sheet1!BJ74+Sheet1!BE74+Sheet1!BD74+Sheet1!AW74+Sheet1!AM74+Sheet1!U74+Sheet1!T74+Sheet1!N74</f>
        <v>12</v>
      </c>
      <c r="E74" s="4">
        <f>表1[[#This Row],[强迫]]/10</f>
        <v>1.2</v>
      </c>
      <c r="F7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4">
        <f>Sheet1!Q74+Sheet1!AF74+Sheet1!AS74+Sheet1!AU74+Sheet1!AV74+Sheet1!AZ74+Sheet1!BT74+Sheet1!CB74+Sheet1!CF74</f>
        <v>9</v>
      </c>
      <c r="H74" s="4">
        <f>表1[[#This Row],[人际关系]]/9</f>
        <v>1</v>
      </c>
      <c r="I7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4">
        <f>Sheet1!CL74+Sheet1!CD74+Sheet1!BM74+Sheet1!AQ74+Sheet1!AP74+Sheet1!AO74+Sheet1!AN74+Sheet1!AK74+Sheet1!AG74+Sheet1!AE74+Sheet1!Z74+Sheet1!Y74+Sheet1!P74</f>
        <v>15</v>
      </c>
      <c r="K74" s="4">
        <f>表1[[#This Row],[抑郁]]/13</f>
        <v>1.1538461538461537</v>
      </c>
      <c r="L7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4">
        <f>Sheet1!M74+Sheet1!AB74+Sheet1!AH74+Sheet1!AR74+Sheet1!AX74+Sheet1!BP74+Sheet1!CE74+Sheet1!CK74+Sheet1!CM74+Sheet1!CS74</f>
        <v>10</v>
      </c>
      <c r="N74" s="4">
        <f>表1[[#This Row],[焦虑]]/10</f>
        <v>1</v>
      </c>
      <c r="O7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4">
        <f>Sheet1!V74+Sheet1!AI74+Sheet1!BV74+Sheet1!BZ74+Sheet1!CG74+Sheet1!CN74</f>
        <v>6</v>
      </c>
      <c r="Q74" s="4">
        <f>表1[[#This Row],[敌对]]/6</f>
        <v>1</v>
      </c>
      <c r="R7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4">
        <f>Sheet1!CO74+Sheet1!CH74+Sheet1!CC74+Sheet1!BI74+Sheet1!BF74+Sheet1!AJ74+Sheet1!X74</f>
        <v>7</v>
      </c>
      <c r="T74" s="4">
        <f>表1[[#This Row],[恐怖]]/7</f>
        <v>1</v>
      </c>
      <c r="U7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4">
        <f>Sheet1!CI74+Sheet1!CP74+Sheet1!CA74+Sheet1!BB74+Sheet1!AC74+Sheet1!S74</f>
        <v>6</v>
      </c>
      <c r="W74" s="4">
        <f>表1[[#This Row],[偏执]]/6</f>
        <v>1</v>
      </c>
      <c r="X7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4">
        <f>Sheet1!R74+Sheet1!AA74+Sheet1!AT74+Sheet1!BU74+Sheet1!CJ74+Sheet1!CQ74+Sheet1!CR74+Sheet1!CT74+Sheet1!CU74+Sheet1!CW74</f>
        <v>10</v>
      </c>
      <c r="Z74" s="4">
        <f>表1[[#This Row],[精神病性]]/10</f>
        <v>1</v>
      </c>
      <c r="AA7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4">
        <f>SUM(Sheet1!L74:CW74)</f>
        <v>97</v>
      </c>
    </row>
    <row r="75" spans="1:28" ht="13.8" x14ac:dyDescent="0.25">
      <c r="A75">
        <f>Sheet1!L75+Sheet1!O75+Sheet1!W75+Sheet1!AL75+Sheet1!AY75+Sheet1!BA75+Sheet1!BG75+Sheet1!BH75+Sheet1!BK75+Sheet1!BL75+Sheet1!BO75+Sheet1!BQ75</f>
        <v>26</v>
      </c>
      <c r="B75" s="4">
        <f>表1[[#This Row],[躯体化]]/12</f>
        <v>2.1666666666666665</v>
      </c>
      <c r="C7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75">
        <f>Sheet1!BX75+Sheet1!BN75+Sheet1!BJ75+Sheet1!BE75+Sheet1!BD75+Sheet1!AW75+Sheet1!AM75+Sheet1!U75+Sheet1!T75+Sheet1!N75</f>
        <v>19</v>
      </c>
      <c r="E75" s="4">
        <f>表1[[#This Row],[强迫]]/10</f>
        <v>1.9</v>
      </c>
      <c r="F7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5">
        <f>Sheet1!Q75+Sheet1!AF75+Sheet1!AS75+Sheet1!AU75+Sheet1!AV75+Sheet1!AZ75+Sheet1!BT75+Sheet1!CB75+Sheet1!CF75</f>
        <v>15</v>
      </c>
      <c r="H75" s="4">
        <f>表1[[#This Row],[人际关系]]/9</f>
        <v>1.6666666666666667</v>
      </c>
      <c r="I7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5">
        <f>Sheet1!CL75+Sheet1!CD75+Sheet1!BM75+Sheet1!AQ75+Sheet1!AP75+Sheet1!AO75+Sheet1!AN75+Sheet1!AK75+Sheet1!AG75+Sheet1!AE75+Sheet1!Z75+Sheet1!Y75+Sheet1!P75</f>
        <v>24</v>
      </c>
      <c r="K75" s="4">
        <f>表1[[#This Row],[抑郁]]/13</f>
        <v>1.8461538461538463</v>
      </c>
      <c r="L7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5">
        <f>Sheet1!M75+Sheet1!AB75+Sheet1!AH75+Sheet1!AR75+Sheet1!AX75+Sheet1!BP75+Sheet1!CE75+Sheet1!CK75+Sheet1!CM75+Sheet1!CS75</f>
        <v>18</v>
      </c>
      <c r="N75" s="4">
        <f>表1[[#This Row],[焦虑]]/10</f>
        <v>1.8</v>
      </c>
      <c r="O7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5">
        <f>Sheet1!V75+Sheet1!AI75+Sheet1!BV75+Sheet1!BZ75+Sheet1!CG75+Sheet1!CN75</f>
        <v>8</v>
      </c>
      <c r="Q75" s="4">
        <f>表1[[#This Row],[敌对]]/6</f>
        <v>1.3333333333333333</v>
      </c>
      <c r="R7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5">
        <f>Sheet1!CO75+Sheet1!CH75+Sheet1!CC75+Sheet1!BI75+Sheet1!BF75+Sheet1!AJ75+Sheet1!X75</f>
        <v>9</v>
      </c>
      <c r="T75" s="4">
        <f>表1[[#This Row],[恐怖]]/7</f>
        <v>1.2857142857142858</v>
      </c>
      <c r="U7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5">
        <f>Sheet1!CI75+Sheet1!CP75+Sheet1!CA75+Sheet1!BB75+Sheet1!AC75+Sheet1!S75</f>
        <v>9</v>
      </c>
      <c r="W75" s="4">
        <f>表1[[#This Row],[偏执]]/6</f>
        <v>1.5</v>
      </c>
      <c r="X7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5">
        <f>Sheet1!R75+Sheet1!AA75+Sheet1!AT75+Sheet1!BU75+Sheet1!CJ75+Sheet1!CQ75+Sheet1!CR75+Sheet1!CT75+Sheet1!CU75+Sheet1!CW75</f>
        <v>15</v>
      </c>
      <c r="Z75" s="4">
        <f>表1[[#This Row],[精神病性]]/10</f>
        <v>1.5</v>
      </c>
      <c r="AA7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5">
        <f>SUM(Sheet1!L75:CW75)</f>
        <v>155</v>
      </c>
    </row>
    <row r="76" spans="1:28" ht="13.8" x14ac:dyDescent="0.25">
      <c r="A76">
        <f>Sheet1!L76+Sheet1!O76+Sheet1!W76+Sheet1!AL76+Sheet1!AY76+Sheet1!BA76+Sheet1!BG76+Sheet1!BH76+Sheet1!BK76+Sheet1!BL76+Sheet1!BO76+Sheet1!BQ76</f>
        <v>15</v>
      </c>
      <c r="B76" s="4">
        <f>表1[[#This Row],[躯体化]]/12</f>
        <v>1.25</v>
      </c>
      <c r="C7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6">
        <f>Sheet1!BX76+Sheet1!BN76+Sheet1!BJ76+Sheet1!BE76+Sheet1!BD76+Sheet1!AW76+Sheet1!AM76+Sheet1!U76+Sheet1!T76+Sheet1!N76</f>
        <v>10</v>
      </c>
      <c r="E76" s="4">
        <f>表1[[#This Row],[强迫]]/10</f>
        <v>1</v>
      </c>
      <c r="F7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6">
        <f>Sheet1!Q76+Sheet1!AF76+Sheet1!AS76+Sheet1!AU76+Sheet1!AV76+Sheet1!AZ76+Sheet1!BT76+Sheet1!CB76+Sheet1!CF76</f>
        <v>9</v>
      </c>
      <c r="H76" s="4">
        <f>表1[[#This Row],[人际关系]]/9</f>
        <v>1</v>
      </c>
      <c r="I7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6">
        <f>Sheet1!CL76+Sheet1!CD76+Sheet1!BM76+Sheet1!AQ76+Sheet1!AP76+Sheet1!AO76+Sheet1!AN76+Sheet1!AK76+Sheet1!AG76+Sheet1!AE76+Sheet1!Z76+Sheet1!Y76+Sheet1!P76</f>
        <v>14</v>
      </c>
      <c r="K76" s="4">
        <f>表1[[#This Row],[抑郁]]/13</f>
        <v>1.0769230769230769</v>
      </c>
      <c r="L7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6">
        <f>Sheet1!M76+Sheet1!AB76+Sheet1!AH76+Sheet1!AR76+Sheet1!AX76+Sheet1!BP76+Sheet1!CE76+Sheet1!CK76+Sheet1!CM76+Sheet1!CS76</f>
        <v>10</v>
      </c>
      <c r="N76" s="4">
        <f>表1[[#This Row],[焦虑]]/10</f>
        <v>1</v>
      </c>
      <c r="O7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6">
        <f>Sheet1!V76+Sheet1!AI76+Sheet1!BV76+Sheet1!BZ76+Sheet1!CG76+Sheet1!CN76</f>
        <v>6</v>
      </c>
      <c r="Q76" s="4">
        <f>表1[[#This Row],[敌对]]/6</f>
        <v>1</v>
      </c>
      <c r="R7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6">
        <f>Sheet1!CO76+Sheet1!CH76+Sheet1!CC76+Sheet1!BI76+Sheet1!BF76+Sheet1!AJ76+Sheet1!X76</f>
        <v>7</v>
      </c>
      <c r="T76" s="4">
        <f>表1[[#This Row],[恐怖]]/7</f>
        <v>1</v>
      </c>
      <c r="U7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6">
        <f>Sheet1!CI76+Sheet1!CP76+Sheet1!CA76+Sheet1!BB76+Sheet1!AC76+Sheet1!S76</f>
        <v>6</v>
      </c>
      <c r="W76" s="4">
        <f>表1[[#This Row],[偏执]]/6</f>
        <v>1</v>
      </c>
      <c r="X7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6">
        <f>Sheet1!R76+Sheet1!AA76+Sheet1!AT76+Sheet1!BU76+Sheet1!CJ76+Sheet1!CQ76+Sheet1!CR76+Sheet1!CT76+Sheet1!CU76+Sheet1!CW76</f>
        <v>10</v>
      </c>
      <c r="Z76" s="4">
        <f>表1[[#This Row],[精神病性]]/10</f>
        <v>1</v>
      </c>
      <c r="AA7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6">
        <f>SUM(Sheet1!L76:CW76)</f>
        <v>94</v>
      </c>
    </row>
    <row r="77" spans="1:28" ht="13.8" x14ac:dyDescent="0.25">
      <c r="A77">
        <f>Sheet1!L77+Sheet1!O77+Sheet1!W77+Sheet1!AL77+Sheet1!AY77+Sheet1!BA77+Sheet1!BG77+Sheet1!BH77+Sheet1!BK77+Sheet1!BL77+Sheet1!BO77+Sheet1!BQ77</f>
        <v>13</v>
      </c>
      <c r="B77" s="4">
        <f>表1[[#This Row],[躯体化]]/12</f>
        <v>1.0833333333333333</v>
      </c>
      <c r="C7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7">
        <f>Sheet1!BX77+Sheet1!BN77+Sheet1!BJ77+Sheet1!BE77+Sheet1!BD77+Sheet1!AW77+Sheet1!AM77+Sheet1!U77+Sheet1!T77+Sheet1!N77</f>
        <v>10</v>
      </c>
      <c r="E77" s="4">
        <f>表1[[#This Row],[强迫]]/10</f>
        <v>1</v>
      </c>
      <c r="F7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7">
        <f>Sheet1!Q77+Sheet1!AF77+Sheet1!AS77+Sheet1!AU77+Sheet1!AV77+Sheet1!AZ77+Sheet1!BT77+Sheet1!CB77+Sheet1!CF77</f>
        <v>9</v>
      </c>
      <c r="H77" s="4">
        <f>表1[[#This Row],[人际关系]]/9</f>
        <v>1</v>
      </c>
      <c r="I7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7">
        <f>Sheet1!CL77+Sheet1!CD77+Sheet1!BM77+Sheet1!AQ77+Sheet1!AP77+Sheet1!AO77+Sheet1!AN77+Sheet1!AK77+Sheet1!AG77+Sheet1!AE77+Sheet1!Z77+Sheet1!Y77+Sheet1!P77</f>
        <v>13</v>
      </c>
      <c r="K77" s="4">
        <f>表1[[#This Row],[抑郁]]/13</f>
        <v>1</v>
      </c>
      <c r="L7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7">
        <f>Sheet1!M77+Sheet1!AB77+Sheet1!AH77+Sheet1!AR77+Sheet1!AX77+Sheet1!BP77+Sheet1!CE77+Sheet1!CK77+Sheet1!CM77+Sheet1!CS77</f>
        <v>10</v>
      </c>
      <c r="N77" s="4">
        <f>表1[[#This Row],[焦虑]]/10</f>
        <v>1</v>
      </c>
      <c r="O7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7">
        <f>Sheet1!V77+Sheet1!AI77+Sheet1!BV77+Sheet1!BZ77+Sheet1!CG77+Sheet1!CN77</f>
        <v>6</v>
      </c>
      <c r="Q77" s="4">
        <f>表1[[#This Row],[敌对]]/6</f>
        <v>1</v>
      </c>
      <c r="R7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7">
        <f>Sheet1!CO77+Sheet1!CH77+Sheet1!CC77+Sheet1!BI77+Sheet1!BF77+Sheet1!AJ77+Sheet1!X77</f>
        <v>7</v>
      </c>
      <c r="T77" s="4">
        <f>表1[[#This Row],[恐怖]]/7</f>
        <v>1</v>
      </c>
      <c r="U7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7">
        <f>Sheet1!CI77+Sheet1!CP77+Sheet1!CA77+Sheet1!BB77+Sheet1!AC77+Sheet1!S77</f>
        <v>6</v>
      </c>
      <c r="W77" s="4">
        <f>表1[[#This Row],[偏执]]/6</f>
        <v>1</v>
      </c>
      <c r="X7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7">
        <f>Sheet1!R77+Sheet1!AA77+Sheet1!AT77+Sheet1!BU77+Sheet1!CJ77+Sheet1!CQ77+Sheet1!CR77+Sheet1!CT77+Sheet1!CU77+Sheet1!CW77</f>
        <v>10</v>
      </c>
      <c r="Z77" s="4">
        <f>表1[[#This Row],[精神病性]]/10</f>
        <v>1</v>
      </c>
      <c r="AA7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7">
        <f>SUM(Sheet1!L77:CW77)</f>
        <v>91</v>
      </c>
    </row>
    <row r="78" spans="1:28" ht="13.8" x14ac:dyDescent="0.25">
      <c r="A78">
        <f>Sheet1!L78+Sheet1!O78+Sheet1!W78+Sheet1!AL78+Sheet1!AY78+Sheet1!BA78+Sheet1!BG78+Sheet1!BH78+Sheet1!BK78+Sheet1!BL78+Sheet1!BO78+Sheet1!BQ78</f>
        <v>12</v>
      </c>
      <c r="B78" s="4">
        <f>表1[[#This Row],[躯体化]]/12</f>
        <v>1</v>
      </c>
      <c r="C7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8">
        <f>Sheet1!BX78+Sheet1!BN78+Sheet1!BJ78+Sheet1!BE78+Sheet1!BD78+Sheet1!AW78+Sheet1!AM78+Sheet1!U78+Sheet1!T78+Sheet1!N78</f>
        <v>10</v>
      </c>
      <c r="E78" s="4">
        <f>表1[[#This Row],[强迫]]/10</f>
        <v>1</v>
      </c>
      <c r="F7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8">
        <f>Sheet1!Q78+Sheet1!AF78+Sheet1!AS78+Sheet1!AU78+Sheet1!AV78+Sheet1!AZ78+Sheet1!BT78+Sheet1!CB78+Sheet1!CF78</f>
        <v>9</v>
      </c>
      <c r="H78" s="4">
        <f>表1[[#This Row],[人际关系]]/9</f>
        <v>1</v>
      </c>
      <c r="I7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8">
        <f>Sheet1!CL78+Sheet1!CD78+Sheet1!BM78+Sheet1!AQ78+Sheet1!AP78+Sheet1!AO78+Sheet1!AN78+Sheet1!AK78+Sheet1!AG78+Sheet1!AE78+Sheet1!Z78+Sheet1!Y78+Sheet1!P78</f>
        <v>13</v>
      </c>
      <c r="K78" s="4">
        <f>表1[[#This Row],[抑郁]]/13</f>
        <v>1</v>
      </c>
      <c r="L7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8">
        <f>Sheet1!M78+Sheet1!AB78+Sheet1!AH78+Sheet1!AR78+Sheet1!AX78+Sheet1!BP78+Sheet1!CE78+Sheet1!CK78+Sheet1!CM78+Sheet1!CS78</f>
        <v>10</v>
      </c>
      <c r="N78" s="4">
        <f>表1[[#This Row],[焦虑]]/10</f>
        <v>1</v>
      </c>
      <c r="O7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8">
        <f>Sheet1!V78+Sheet1!AI78+Sheet1!BV78+Sheet1!BZ78+Sheet1!CG78+Sheet1!CN78</f>
        <v>6</v>
      </c>
      <c r="Q78" s="4">
        <f>表1[[#This Row],[敌对]]/6</f>
        <v>1</v>
      </c>
      <c r="R7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8">
        <f>Sheet1!CO78+Sheet1!CH78+Sheet1!CC78+Sheet1!BI78+Sheet1!BF78+Sheet1!AJ78+Sheet1!X78</f>
        <v>7</v>
      </c>
      <c r="T78" s="4">
        <f>表1[[#This Row],[恐怖]]/7</f>
        <v>1</v>
      </c>
      <c r="U7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8">
        <f>Sheet1!CI78+Sheet1!CP78+Sheet1!CA78+Sheet1!BB78+Sheet1!AC78+Sheet1!S78</f>
        <v>6</v>
      </c>
      <c r="W78" s="4">
        <f>表1[[#This Row],[偏执]]/6</f>
        <v>1</v>
      </c>
      <c r="X7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8">
        <f>Sheet1!R78+Sheet1!AA78+Sheet1!AT78+Sheet1!BU78+Sheet1!CJ78+Sheet1!CQ78+Sheet1!CR78+Sheet1!CT78+Sheet1!CU78+Sheet1!CW78</f>
        <v>10</v>
      </c>
      <c r="Z78" s="4">
        <f>表1[[#This Row],[精神病性]]/10</f>
        <v>1</v>
      </c>
      <c r="AA7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8">
        <f>SUM(Sheet1!L78:CW78)</f>
        <v>90</v>
      </c>
    </row>
    <row r="79" spans="1:28" ht="13.8" x14ac:dyDescent="0.25">
      <c r="A79">
        <f>Sheet1!L79+Sheet1!O79+Sheet1!W79+Sheet1!AL79+Sheet1!AY79+Sheet1!BA79+Sheet1!BG79+Sheet1!BH79+Sheet1!BK79+Sheet1!BL79+Sheet1!BO79+Sheet1!BQ79</f>
        <v>12</v>
      </c>
      <c r="B79" s="4">
        <f>表1[[#This Row],[躯体化]]/12</f>
        <v>1</v>
      </c>
      <c r="C7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79">
        <f>Sheet1!BX79+Sheet1!BN79+Sheet1!BJ79+Sheet1!BE79+Sheet1!BD79+Sheet1!AW79+Sheet1!AM79+Sheet1!U79+Sheet1!T79+Sheet1!N79</f>
        <v>10</v>
      </c>
      <c r="E79" s="4">
        <f>表1[[#This Row],[强迫]]/10</f>
        <v>1</v>
      </c>
      <c r="F7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79">
        <f>Sheet1!Q79+Sheet1!AF79+Sheet1!AS79+Sheet1!AU79+Sheet1!AV79+Sheet1!AZ79+Sheet1!BT79+Sheet1!CB79+Sheet1!CF79</f>
        <v>9</v>
      </c>
      <c r="H79" s="4">
        <f>表1[[#This Row],[人际关系]]/9</f>
        <v>1</v>
      </c>
      <c r="I7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79">
        <f>Sheet1!CL79+Sheet1!CD79+Sheet1!BM79+Sheet1!AQ79+Sheet1!AP79+Sheet1!AO79+Sheet1!AN79+Sheet1!AK79+Sheet1!AG79+Sheet1!AE79+Sheet1!Z79+Sheet1!Y79+Sheet1!P79</f>
        <v>13</v>
      </c>
      <c r="K79" s="4">
        <f>表1[[#This Row],[抑郁]]/13</f>
        <v>1</v>
      </c>
      <c r="L7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79">
        <f>Sheet1!M79+Sheet1!AB79+Sheet1!AH79+Sheet1!AR79+Sheet1!AX79+Sheet1!BP79+Sheet1!CE79+Sheet1!CK79+Sheet1!CM79+Sheet1!CS79</f>
        <v>10</v>
      </c>
      <c r="N79" s="4">
        <f>表1[[#This Row],[焦虑]]/10</f>
        <v>1</v>
      </c>
      <c r="O7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79">
        <f>Sheet1!V79+Sheet1!AI79+Sheet1!BV79+Sheet1!BZ79+Sheet1!CG79+Sheet1!CN79</f>
        <v>6</v>
      </c>
      <c r="Q79" s="4">
        <f>表1[[#This Row],[敌对]]/6</f>
        <v>1</v>
      </c>
      <c r="R7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79">
        <f>Sheet1!CO79+Sheet1!CH79+Sheet1!CC79+Sheet1!BI79+Sheet1!BF79+Sheet1!AJ79+Sheet1!X79</f>
        <v>7</v>
      </c>
      <c r="T79" s="4">
        <f>表1[[#This Row],[恐怖]]/7</f>
        <v>1</v>
      </c>
      <c r="U7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79">
        <f>Sheet1!CI79+Sheet1!CP79+Sheet1!CA79+Sheet1!BB79+Sheet1!AC79+Sheet1!S79</f>
        <v>6</v>
      </c>
      <c r="W79" s="4">
        <f>表1[[#This Row],[偏执]]/6</f>
        <v>1</v>
      </c>
      <c r="X7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79">
        <f>Sheet1!R79+Sheet1!AA79+Sheet1!AT79+Sheet1!BU79+Sheet1!CJ79+Sheet1!CQ79+Sheet1!CR79+Sheet1!CT79+Sheet1!CU79+Sheet1!CW79</f>
        <v>10</v>
      </c>
      <c r="Z79" s="4">
        <f>表1[[#This Row],[精神病性]]/10</f>
        <v>1</v>
      </c>
      <c r="AA7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79">
        <f>SUM(Sheet1!L79:CW79)</f>
        <v>90</v>
      </c>
    </row>
    <row r="80" spans="1:28" ht="13.8" x14ac:dyDescent="0.25">
      <c r="A80">
        <f>Sheet1!L80+Sheet1!O80+Sheet1!W80+Sheet1!AL80+Sheet1!AY80+Sheet1!BA80+Sheet1!BG80+Sheet1!BH80+Sheet1!BK80+Sheet1!BL80+Sheet1!BO80+Sheet1!BQ80</f>
        <v>12</v>
      </c>
      <c r="B80" s="4">
        <f>表1[[#This Row],[躯体化]]/12</f>
        <v>1</v>
      </c>
      <c r="C8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0">
        <f>Sheet1!BX80+Sheet1!BN80+Sheet1!BJ80+Sheet1!BE80+Sheet1!BD80+Sheet1!AW80+Sheet1!AM80+Sheet1!U80+Sheet1!T80+Sheet1!N80</f>
        <v>10</v>
      </c>
      <c r="E80" s="4">
        <f>表1[[#This Row],[强迫]]/10</f>
        <v>1</v>
      </c>
      <c r="F8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0">
        <f>Sheet1!Q80+Sheet1!AF80+Sheet1!AS80+Sheet1!AU80+Sheet1!AV80+Sheet1!AZ80+Sheet1!BT80+Sheet1!CB80+Sheet1!CF80</f>
        <v>9</v>
      </c>
      <c r="H80" s="4">
        <f>表1[[#This Row],[人际关系]]/9</f>
        <v>1</v>
      </c>
      <c r="I8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0">
        <f>Sheet1!CL80+Sheet1!CD80+Sheet1!BM80+Sheet1!AQ80+Sheet1!AP80+Sheet1!AO80+Sheet1!AN80+Sheet1!AK80+Sheet1!AG80+Sheet1!AE80+Sheet1!Z80+Sheet1!Y80+Sheet1!P80</f>
        <v>14</v>
      </c>
      <c r="K80" s="4">
        <f>表1[[#This Row],[抑郁]]/13</f>
        <v>1.0769230769230769</v>
      </c>
      <c r="L8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0">
        <f>Sheet1!M80+Sheet1!AB80+Sheet1!AH80+Sheet1!AR80+Sheet1!AX80+Sheet1!BP80+Sheet1!CE80+Sheet1!CK80+Sheet1!CM80+Sheet1!CS80</f>
        <v>10</v>
      </c>
      <c r="N80" s="4">
        <f>表1[[#This Row],[焦虑]]/10</f>
        <v>1</v>
      </c>
      <c r="O8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0">
        <f>Sheet1!V80+Sheet1!AI80+Sheet1!BV80+Sheet1!BZ80+Sheet1!CG80+Sheet1!CN80</f>
        <v>6</v>
      </c>
      <c r="Q80" s="4">
        <f>表1[[#This Row],[敌对]]/6</f>
        <v>1</v>
      </c>
      <c r="R8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0">
        <f>Sheet1!CO80+Sheet1!CH80+Sheet1!CC80+Sheet1!BI80+Sheet1!BF80+Sheet1!AJ80+Sheet1!X80</f>
        <v>7</v>
      </c>
      <c r="T80" s="4">
        <f>表1[[#This Row],[恐怖]]/7</f>
        <v>1</v>
      </c>
      <c r="U8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0">
        <f>Sheet1!CI80+Sheet1!CP80+Sheet1!CA80+Sheet1!BB80+Sheet1!AC80+Sheet1!S80</f>
        <v>6</v>
      </c>
      <c r="W80" s="4">
        <f>表1[[#This Row],[偏执]]/6</f>
        <v>1</v>
      </c>
      <c r="X8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0">
        <f>Sheet1!R80+Sheet1!AA80+Sheet1!AT80+Sheet1!BU80+Sheet1!CJ80+Sheet1!CQ80+Sheet1!CR80+Sheet1!CT80+Sheet1!CU80+Sheet1!CW80</f>
        <v>10</v>
      </c>
      <c r="Z80" s="4">
        <f>表1[[#This Row],[精神病性]]/10</f>
        <v>1</v>
      </c>
      <c r="AA8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0">
        <f>SUM(Sheet1!L80:CW80)</f>
        <v>91</v>
      </c>
    </row>
    <row r="81" spans="1:28" ht="13.8" x14ac:dyDescent="0.25">
      <c r="A81">
        <f>Sheet1!L81+Sheet1!O81+Sheet1!W81+Sheet1!AL81+Sheet1!AY81+Sheet1!BA81+Sheet1!BG81+Sheet1!BH81+Sheet1!BK81+Sheet1!BL81+Sheet1!BO81+Sheet1!BQ81</f>
        <v>12</v>
      </c>
      <c r="B81" s="4">
        <f>表1[[#This Row],[躯体化]]/12</f>
        <v>1</v>
      </c>
      <c r="C8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1">
        <f>Sheet1!BX81+Sheet1!BN81+Sheet1!BJ81+Sheet1!BE81+Sheet1!BD81+Sheet1!AW81+Sheet1!AM81+Sheet1!U81+Sheet1!T81+Sheet1!N81</f>
        <v>14</v>
      </c>
      <c r="E81" s="4">
        <f>表1[[#This Row],[强迫]]/10</f>
        <v>1.4</v>
      </c>
      <c r="F8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1">
        <f>Sheet1!Q81+Sheet1!AF81+Sheet1!AS81+Sheet1!AU81+Sheet1!AV81+Sheet1!AZ81+Sheet1!BT81+Sheet1!CB81+Sheet1!CF81</f>
        <v>16</v>
      </c>
      <c r="H81" s="4">
        <f>表1[[#This Row],[人际关系]]/9</f>
        <v>1.7777777777777777</v>
      </c>
      <c r="I8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1">
        <f>Sheet1!CL81+Sheet1!CD81+Sheet1!BM81+Sheet1!AQ81+Sheet1!AP81+Sheet1!AO81+Sheet1!AN81+Sheet1!AK81+Sheet1!AG81+Sheet1!AE81+Sheet1!Z81+Sheet1!Y81+Sheet1!P81</f>
        <v>16</v>
      </c>
      <c r="K81" s="4">
        <f>表1[[#This Row],[抑郁]]/13</f>
        <v>1.2307692307692308</v>
      </c>
      <c r="L8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1">
        <f>Sheet1!M81+Sheet1!AB81+Sheet1!AH81+Sheet1!AR81+Sheet1!AX81+Sheet1!BP81+Sheet1!CE81+Sheet1!CK81+Sheet1!CM81+Sheet1!CS81</f>
        <v>11</v>
      </c>
      <c r="N81" s="4">
        <f>表1[[#This Row],[焦虑]]/10</f>
        <v>1.1000000000000001</v>
      </c>
      <c r="O8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1">
        <f>Sheet1!V81+Sheet1!AI81+Sheet1!BV81+Sheet1!BZ81+Sheet1!CG81+Sheet1!CN81</f>
        <v>7</v>
      </c>
      <c r="Q81" s="4">
        <f>表1[[#This Row],[敌对]]/6</f>
        <v>1.1666666666666667</v>
      </c>
      <c r="R8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1">
        <f>Sheet1!CO81+Sheet1!CH81+Sheet1!CC81+Sheet1!BI81+Sheet1!BF81+Sheet1!AJ81+Sheet1!X81</f>
        <v>9</v>
      </c>
      <c r="T81" s="4">
        <f>表1[[#This Row],[恐怖]]/7</f>
        <v>1.2857142857142858</v>
      </c>
      <c r="U8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1">
        <f>Sheet1!CI81+Sheet1!CP81+Sheet1!CA81+Sheet1!BB81+Sheet1!AC81+Sheet1!S81</f>
        <v>8</v>
      </c>
      <c r="W81" s="4">
        <f>表1[[#This Row],[偏执]]/6</f>
        <v>1.3333333333333333</v>
      </c>
      <c r="X8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1">
        <f>Sheet1!R81+Sheet1!AA81+Sheet1!AT81+Sheet1!BU81+Sheet1!CJ81+Sheet1!CQ81+Sheet1!CR81+Sheet1!CT81+Sheet1!CU81+Sheet1!CW81</f>
        <v>12</v>
      </c>
      <c r="Z81" s="4">
        <f>表1[[#This Row],[精神病性]]/10</f>
        <v>1.2</v>
      </c>
      <c r="AA8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1">
        <f>SUM(Sheet1!L81:CW81)</f>
        <v>114</v>
      </c>
    </row>
    <row r="82" spans="1:28" ht="13.8" x14ac:dyDescent="0.25">
      <c r="A82">
        <f>Sheet1!L82+Sheet1!O82+Sheet1!W82+Sheet1!AL82+Sheet1!AY82+Sheet1!BA82+Sheet1!BG82+Sheet1!BH82+Sheet1!BK82+Sheet1!BL82+Sheet1!BO82+Sheet1!BQ82</f>
        <v>12</v>
      </c>
      <c r="B82" s="4">
        <f>表1[[#This Row],[躯体化]]/12</f>
        <v>1</v>
      </c>
      <c r="C8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2">
        <f>Sheet1!BX82+Sheet1!BN82+Sheet1!BJ82+Sheet1!BE82+Sheet1!BD82+Sheet1!AW82+Sheet1!AM82+Sheet1!U82+Sheet1!T82+Sheet1!N82</f>
        <v>10</v>
      </c>
      <c r="E82" s="4">
        <f>表1[[#This Row],[强迫]]/10</f>
        <v>1</v>
      </c>
      <c r="F8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2">
        <f>Sheet1!Q82+Sheet1!AF82+Sheet1!AS82+Sheet1!AU82+Sheet1!AV82+Sheet1!AZ82+Sheet1!BT82+Sheet1!CB82+Sheet1!CF82</f>
        <v>9</v>
      </c>
      <c r="H82" s="4">
        <f>表1[[#This Row],[人际关系]]/9</f>
        <v>1</v>
      </c>
      <c r="I8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2">
        <f>Sheet1!CL82+Sheet1!CD82+Sheet1!BM82+Sheet1!AQ82+Sheet1!AP82+Sheet1!AO82+Sheet1!AN82+Sheet1!AK82+Sheet1!AG82+Sheet1!AE82+Sheet1!Z82+Sheet1!Y82+Sheet1!P82</f>
        <v>13</v>
      </c>
      <c r="K82" s="4">
        <f>表1[[#This Row],[抑郁]]/13</f>
        <v>1</v>
      </c>
      <c r="L8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2">
        <f>Sheet1!M82+Sheet1!AB82+Sheet1!AH82+Sheet1!AR82+Sheet1!AX82+Sheet1!BP82+Sheet1!CE82+Sheet1!CK82+Sheet1!CM82+Sheet1!CS82</f>
        <v>10</v>
      </c>
      <c r="N82" s="4">
        <f>表1[[#This Row],[焦虑]]/10</f>
        <v>1</v>
      </c>
      <c r="O8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2">
        <f>Sheet1!V82+Sheet1!AI82+Sheet1!BV82+Sheet1!BZ82+Sheet1!CG82+Sheet1!CN82</f>
        <v>6</v>
      </c>
      <c r="Q82" s="4">
        <f>表1[[#This Row],[敌对]]/6</f>
        <v>1</v>
      </c>
      <c r="R8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2">
        <f>Sheet1!CO82+Sheet1!CH82+Sheet1!CC82+Sheet1!BI82+Sheet1!BF82+Sheet1!AJ82+Sheet1!X82</f>
        <v>7</v>
      </c>
      <c r="T82" s="4">
        <f>表1[[#This Row],[恐怖]]/7</f>
        <v>1</v>
      </c>
      <c r="U8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2">
        <f>Sheet1!CI82+Sheet1!CP82+Sheet1!CA82+Sheet1!BB82+Sheet1!AC82+Sheet1!S82</f>
        <v>6</v>
      </c>
      <c r="W82" s="4">
        <f>表1[[#This Row],[偏执]]/6</f>
        <v>1</v>
      </c>
      <c r="X8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2">
        <f>Sheet1!R82+Sheet1!AA82+Sheet1!AT82+Sheet1!BU82+Sheet1!CJ82+Sheet1!CQ82+Sheet1!CR82+Sheet1!CT82+Sheet1!CU82+Sheet1!CW82</f>
        <v>10</v>
      </c>
      <c r="Z82" s="4">
        <f>表1[[#This Row],[精神病性]]/10</f>
        <v>1</v>
      </c>
      <c r="AA8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2">
        <f>SUM(Sheet1!L82:CW82)</f>
        <v>90</v>
      </c>
    </row>
    <row r="83" spans="1:28" ht="13.8" x14ac:dyDescent="0.25">
      <c r="A83">
        <f>Sheet1!L83+Sheet1!O83+Sheet1!W83+Sheet1!AL83+Sheet1!AY83+Sheet1!BA83+Sheet1!BG83+Sheet1!BH83+Sheet1!BK83+Sheet1!BL83+Sheet1!BO83+Sheet1!BQ83</f>
        <v>16</v>
      </c>
      <c r="B83" s="4">
        <f>表1[[#This Row],[躯体化]]/12</f>
        <v>1.3333333333333333</v>
      </c>
      <c r="C8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3">
        <f>Sheet1!BX83+Sheet1!BN83+Sheet1!BJ83+Sheet1!BE83+Sheet1!BD83+Sheet1!AW83+Sheet1!AM83+Sheet1!U83+Sheet1!T83+Sheet1!N83</f>
        <v>10</v>
      </c>
      <c r="E83" s="4">
        <f>表1[[#This Row],[强迫]]/10</f>
        <v>1</v>
      </c>
      <c r="F8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3">
        <f>Sheet1!Q83+Sheet1!AF83+Sheet1!AS83+Sheet1!AU83+Sheet1!AV83+Sheet1!AZ83+Sheet1!BT83+Sheet1!CB83+Sheet1!CF83</f>
        <v>9</v>
      </c>
      <c r="H83" s="4">
        <f>表1[[#This Row],[人际关系]]/9</f>
        <v>1</v>
      </c>
      <c r="I8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3">
        <f>Sheet1!CL83+Sheet1!CD83+Sheet1!BM83+Sheet1!AQ83+Sheet1!AP83+Sheet1!AO83+Sheet1!AN83+Sheet1!AK83+Sheet1!AG83+Sheet1!AE83+Sheet1!Z83+Sheet1!Y83+Sheet1!P83</f>
        <v>13</v>
      </c>
      <c r="K83" s="4">
        <f>表1[[#This Row],[抑郁]]/13</f>
        <v>1</v>
      </c>
      <c r="L8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3">
        <f>Sheet1!M83+Sheet1!AB83+Sheet1!AH83+Sheet1!AR83+Sheet1!AX83+Sheet1!BP83+Sheet1!CE83+Sheet1!CK83+Sheet1!CM83+Sheet1!CS83</f>
        <v>10</v>
      </c>
      <c r="N83" s="4">
        <f>表1[[#This Row],[焦虑]]/10</f>
        <v>1</v>
      </c>
      <c r="O8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3">
        <f>Sheet1!V83+Sheet1!AI83+Sheet1!BV83+Sheet1!BZ83+Sheet1!CG83+Sheet1!CN83</f>
        <v>6</v>
      </c>
      <c r="Q83" s="4">
        <f>表1[[#This Row],[敌对]]/6</f>
        <v>1</v>
      </c>
      <c r="R8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3">
        <f>Sheet1!CO83+Sheet1!CH83+Sheet1!CC83+Sheet1!BI83+Sheet1!BF83+Sheet1!AJ83+Sheet1!X83</f>
        <v>7</v>
      </c>
      <c r="T83" s="4">
        <f>表1[[#This Row],[恐怖]]/7</f>
        <v>1</v>
      </c>
      <c r="U8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3">
        <f>Sheet1!CI83+Sheet1!CP83+Sheet1!CA83+Sheet1!BB83+Sheet1!AC83+Sheet1!S83</f>
        <v>6</v>
      </c>
      <c r="W83" s="4">
        <f>表1[[#This Row],[偏执]]/6</f>
        <v>1</v>
      </c>
      <c r="X8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3">
        <f>Sheet1!R83+Sheet1!AA83+Sheet1!AT83+Sheet1!BU83+Sheet1!CJ83+Sheet1!CQ83+Sheet1!CR83+Sheet1!CT83+Sheet1!CU83+Sheet1!CW83</f>
        <v>10</v>
      </c>
      <c r="Z83" s="4">
        <f>表1[[#This Row],[精神病性]]/10</f>
        <v>1</v>
      </c>
      <c r="AA8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3">
        <f>SUM(Sheet1!L83:CW83)</f>
        <v>95</v>
      </c>
    </row>
    <row r="84" spans="1:28" ht="13.8" x14ac:dyDescent="0.25">
      <c r="A84">
        <f>Sheet1!L84+Sheet1!O84+Sheet1!W84+Sheet1!AL84+Sheet1!AY84+Sheet1!BA84+Sheet1!BG84+Sheet1!BH84+Sheet1!BK84+Sheet1!BL84+Sheet1!BO84+Sheet1!BQ84</f>
        <v>13</v>
      </c>
      <c r="B84" s="4">
        <f>表1[[#This Row],[躯体化]]/12</f>
        <v>1.0833333333333333</v>
      </c>
      <c r="C8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4">
        <f>Sheet1!BX84+Sheet1!BN84+Sheet1!BJ84+Sheet1!BE84+Sheet1!BD84+Sheet1!AW84+Sheet1!AM84+Sheet1!U84+Sheet1!T84+Sheet1!N84</f>
        <v>10</v>
      </c>
      <c r="E84" s="4">
        <f>表1[[#This Row],[强迫]]/10</f>
        <v>1</v>
      </c>
      <c r="F8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4">
        <f>Sheet1!Q84+Sheet1!AF84+Sheet1!AS84+Sheet1!AU84+Sheet1!AV84+Sheet1!AZ84+Sheet1!BT84+Sheet1!CB84+Sheet1!CF84</f>
        <v>10</v>
      </c>
      <c r="H84" s="4">
        <f>表1[[#This Row],[人际关系]]/9</f>
        <v>1.1111111111111112</v>
      </c>
      <c r="I8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4">
        <f>Sheet1!CL84+Sheet1!CD84+Sheet1!BM84+Sheet1!AQ84+Sheet1!AP84+Sheet1!AO84+Sheet1!AN84+Sheet1!AK84+Sheet1!AG84+Sheet1!AE84+Sheet1!Z84+Sheet1!Y84+Sheet1!P84</f>
        <v>14</v>
      </c>
      <c r="K84" s="4">
        <f>表1[[#This Row],[抑郁]]/13</f>
        <v>1.0769230769230769</v>
      </c>
      <c r="L8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4">
        <f>Sheet1!M84+Sheet1!AB84+Sheet1!AH84+Sheet1!AR84+Sheet1!AX84+Sheet1!BP84+Sheet1!CE84+Sheet1!CK84+Sheet1!CM84+Sheet1!CS84</f>
        <v>10</v>
      </c>
      <c r="N84" s="4">
        <f>表1[[#This Row],[焦虑]]/10</f>
        <v>1</v>
      </c>
      <c r="O8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4">
        <f>Sheet1!V84+Sheet1!AI84+Sheet1!BV84+Sheet1!BZ84+Sheet1!CG84+Sheet1!CN84</f>
        <v>6</v>
      </c>
      <c r="Q84" s="4">
        <f>表1[[#This Row],[敌对]]/6</f>
        <v>1</v>
      </c>
      <c r="R8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4">
        <f>Sheet1!CO84+Sheet1!CH84+Sheet1!CC84+Sheet1!BI84+Sheet1!BF84+Sheet1!AJ84+Sheet1!X84</f>
        <v>7</v>
      </c>
      <c r="T84" s="4">
        <f>表1[[#This Row],[恐怖]]/7</f>
        <v>1</v>
      </c>
      <c r="U8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4">
        <f>Sheet1!CI84+Sheet1!CP84+Sheet1!CA84+Sheet1!BB84+Sheet1!AC84+Sheet1!S84</f>
        <v>6</v>
      </c>
      <c r="W84" s="4">
        <f>表1[[#This Row],[偏执]]/6</f>
        <v>1</v>
      </c>
      <c r="X8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4">
        <f>Sheet1!R84+Sheet1!AA84+Sheet1!AT84+Sheet1!BU84+Sheet1!CJ84+Sheet1!CQ84+Sheet1!CR84+Sheet1!CT84+Sheet1!CU84+Sheet1!CW84</f>
        <v>11</v>
      </c>
      <c r="Z84" s="4">
        <f>表1[[#This Row],[精神病性]]/10</f>
        <v>1.1000000000000001</v>
      </c>
      <c r="AA8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4">
        <f>SUM(Sheet1!L84:CW84)</f>
        <v>94</v>
      </c>
    </row>
    <row r="85" spans="1:28" ht="13.8" x14ac:dyDescent="0.25">
      <c r="A85">
        <f>Sheet1!L85+Sheet1!O85+Sheet1!W85+Sheet1!AL85+Sheet1!AY85+Sheet1!BA85+Sheet1!BG85+Sheet1!BH85+Sheet1!BK85+Sheet1!BL85+Sheet1!BO85+Sheet1!BQ85</f>
        <v>12</v>
      </c>
      <c r="B85" s="4">
        <f>表1[[#This Row],[躯体化]]/12</f>
        <v>1</v>
      </c>
      <c r="C8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5">
        <f>Sheet1!BX85+Sheet1!BN85+Sheet1!BJ85+Sheet1!BE85+Sheet1!BD85+Sheet1!AW85+Sheet1!AM85+Sheet1!U85+Sheet1!T85+Sheet1!N85</f>
        <v>10</v>
      </c>
      <c r="E85" s="4">
        <f>表1[[#This Row],[强迫]]/10</f>
        <v>1</v>
      </c>
      <c r="F8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5">
        <f>Sheet1!Q85+Sheet1!AF85+Sheet1!AS85+Sheet1!AU85+Sheet1!AV85+Sheet1!AZ85+Sheet1!BT85+Sheet1!CB85+Sheet1!CF85</f>
        <v>9</v>
      </c>
      <c r="H85" s="4">
        <f>表1[[#This Row],[人际关系]]/9</f>
        <v>1</v>
      </c>
      <c r="I8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5">
        <f>Sheet1!CL85+Sheet1!CD85+Sheet1!BM85+Sheet1!AQ85+Sheet1!AP85+Sheet1!AO85+Sheet1!AN85+Sheet1!AK85+Sheet1!AG85+Sheet1!AE85+Sheet1!Z85+Sheet1!Y85+Sheet1!P85</f>
        <v>13</v>
      </c>
      <c r="K85" s="4">
        <f>表1[[#This Row],[抑郁]]/13</f>
        <v>1</v>
      </c>
      <c r="L8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5">
        <f>Sheet1!M85+Sheet1!AB85+Sheet1!AH85+Sheet1!AR85+Sheet1!AX85+Sheet1!BP85+Sheet1!CE85+Sheet1!CK85+Sheet1!CM85+Sheet1!CS85</f>
        <v>10</v>
      </c>
      <c r="N85" s="4">
        <f>表1[[#This Row],[焦虑]]/10</f>
        <v>1</v>
      </c>
      <c r="O8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5">
        <f>Sheet1!V85+Sheet1!AI85+Sheet1!BV85+Sheet1!BZ85+Sheet1!CG85+Sheet1!CN85</f>
        <v>6</v>
      </c>
      <c r="Q85" s="4">
        <f>表1[[#This Row],[敌对]]/6</f>
        <v>1</v>
      </c>
      <c r="R8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5">
        <f>Sheet1!CO85+Sheet1!CH85+Sheet1!CC85+Sheet1!BI85+Sheet1!BF85+Sheet1!AJ85+Sheet1!X85</f>
        <v>7</v>
      </c>
      <c r="T85" s="4">
        <f>表1[[#This Row],[恐怖]]/7</f>
        <v>1</v>
      </c>
      <c r="U8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5">
        <f>Sheet1!CI85+Sheet1!CP85+Sheet1!CA85+Sheet1!BB85+Sheet1!AC85+Sheet1!S85</f>
        <v>6</v>
      </c>
      <c r="W85" s="4">
        <f>表1[[#This Row],[偏执]]/6</f>
        <v>1</v>
      </c>
      <c r="X8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5">
        <f>Sheet1!R85+Sheet1!AA85+Sheet1!AT85+Sheet1!BU85+Sheet1!CJ85+Sheet1!CQ85+Sheet1!CR85+Sheet1!CT85+Sheet1!CU85+Sheet1!CW85</f>
        <v>10</v>
      </c>
      <c r="Z85" s="4">
        <f>表1[[#This Row],[精神病性]]/10</f>
        <v>1</v>
      </c>
      <c r="AA8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5">
        <f>SUM(Sheet1!L85:CW85)</f>
        <v>90</v>
      </c>
    </row>
    <row r="86" spans="1:28" ht="13.8" x14ac:dyDescent="0.25">
      <c r="A86">
        <f>Sheet1!L86+Sheet1!O86+Sheet1!W86+Sheet1!AL86+Sheet1!AY86+Sheet1!BA86+Sheet1!BG86+Sheet1!BH86+Sheet1!BK86+Sheet1!BL86+Sheet1!BO86+Sheet1!BQ86</f>
        <v>14</v>
      </c>
      <c r="B86" s="4">
        <f>表1[[#This Row],[躯体化]]/12</f>
        <v>1.1666666666666667</v>
      </c>
      <c r="C8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6">
        <f>Sheet1!BX86+Sheet1!BN86+Sheet1!BJ86+Sheet1!BE86+Sheet1!BD86+Sheet1!AW86+Sheet1!AM86+Sheet1!U86+Sheet1!T86+Sheet1!N86</f>
        <v>10</v>
      </c>
      <c r="E86" s="4">
        <f>表1[[#This Row],[强迫]]/10</f>
        <v>1</v>
      </c>
      <c r="F8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6">
        <f>Sheet1!Q86+Sheet1!AF86+Sheet1!AS86+Sheet1!AU86+Sheet1!AV86+Sheet1!AZ86+Sheet1!BT86+Sheet1!CB86+Sheet1!CF86</f>
        <v>9</v>
      </c>
      <c r="H86" s="4">
        <f>表1[[#This Row],[人际关系]]/9</f>
        <v>1</v>
      </c>
      <c r="I8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6">
        <f>Sheet1!CL86+Sheet1!CD86+Sheet1!BM86+Sheet1!AQ86+Sheet1!AP86+Sheet1!AO86+Sheet1!AN86+Sheet1!AK86+Sheet1!AG86+Sheet1!AE86+Sheet1!Z86+Sheet1!Y86+Sheet1!P86</f>
        <v>14</v>
      </c>
      <c r="K86" s="4">
        <f>表1[[#This Row],[抑郁]]/13</f>
        <v>1.0769230769230769</v>
      </c>
      <c r="L8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6">
        <f>Sheet1!M86+Sheet1!AB86+Sheet1!AH86+Sheet1!AR86+Sheet1!AX86+Sheet1!BP86+Sheet1!CE86+Sheet1!CK86+Sheet1!CM86+Sheet1!CS86</f>
        <v>10</v>
      </c>
      <c r="N86" s="4">
        <f>表1[[#This Row],[焦虑]]/10</f>
        <v>1</v>
      </c>
      <c r="O8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6">
        <f>Sheet1!V86+Sheet1!AI86+Sheet1!BV86+Sheet1!BZ86+Sheet1!CG86+Sheet1!CN86</f>
        <v>7</v>
      </c>
      <c r="Q86" s="4">
        <f>表1[[#This Row],[敌对]]/6</f>
        <v>1.1666666666666667</v>
      </c>
      <c r="R8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6">
        <f>Sheet1!CO86+Sheet1!CH86+Sheet1!CC86+Sheet1!BI86+Sheet1!BF86+Sheet1!AJ86+Sheet1!X86</f>
        <v>7</v>
      </c>
      <c r="T86" s="4">
        <f>表1[[#This Row],[恐怖]]/7</f>
        <v>1</v>
      </c>
      <c r="U8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6">
        <f>Sheet1!CI86+Sheet1!CP86+Sheet1!CA86+Sheet1!BB86+Sheet1!AC86+Sheet1!S86</f>
        <v>6</v>
      </c>
      <c r="W86" s="4">
        <f>表1[[#This Row],[偏执]]/6</f>
        <v>1</v>
      </c>
      <c r="X8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6">
        <f>Sheet1!R86+Sheet1!AA86+Sheet1!AT86+Sheet1!BU86+Sheet1!CJ86+Sheet1!CQ86+Sheet1!CR86+Sheet1!CT86+Sheet1!CU86+Sheet1!CW86</f>
        <v>10</v>
      </c>
      <c r="Z86" s="4">
        <f>表1[[#This Row],[精神病性]]/10</f>
        <v>1</v>
      </c>
      <c r="AA8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6">
        <f>SUM(Sheet1!L86:CW86)</f>
        <v>94</v>
      </c>
    </row>
    <row r="87" spans="1:28" ht="13.8" x14ac:dyDescent="0.25">
      <c r="A87">
        <f>Sheet1!L87+Sheet1!O87+Sheet1!W87+Sheet1!AL87+Sheet1!AY87+Sheet1!BA87+Sheet1!BG87+Sheet1!BH87+Sheet1!BK87+Sheet1!BL87+Sheet1!BO87+Sheet1!BQ87</f>
        <v>13</v>
      </c>
      <c r="B87" s="4">
        <f>表1[[#This Row],[躯体化]]/12</f>
        <v>1.0833333333333333</v>
      </c>
      <c r="C8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7">
        <f>Sheet1!BX87+Sheet1!BN87+Sheet1!BJ87+Sheet1!BE87+Sheet1!BD87+Sheet1!AW87+Sheet1!AM87+Sheet1!U87+Sheet1!T87+Sheet1!N87</f>
        <v>15</v>
      </c>
      <c r="E87" s="4">
        <f>表1[[#This Row],[强迫]]/10</f>
        <v>1.5</v>
      </c>
      <c r="F8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7">
        <f>Sheet1!Q87+Sheet1!AF87+Sheet1!AS87+Sheet1!AU87+Sheet1!AV87+Sheet1!AZ87+Sheet1!BT87+Sheet1!CB87+Sheet1!CF87</f>
        <v>9</v>
      </c>
      <c r="H87" s="4">
        <f>表1[[#This Row],[人际关系]]/9</f>
        <v>1</v>
      </c>
      <c r="I8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7">
        <f>Sheet1!CL87+Sheet1!CD87+Sheet1!BM87+Sheet1!AQ87+Sheet1!AP87+Sheet1!AO87+Sheet1!AN87+Sheet1!AK87+Sheet1!AG87+Sheet1!AE87+Sheet1!Z87+Sheet1!Y87+Sheet1!P87</f>
        <v>13</v>
      </c>
      <c r="K87" s="4">
        <f>表1[[#This Row],[抑郁]]/13</f>
        <v>1</v>
      </c>
      <c r="L8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7">
        <f>Sheet1!M87+Sheet1!AB87+Sheet1!AH87+Sheet1!AR87+Sheet1!AX87+Sheet1!BP87+Sheet1!CE87+Sheet1!CK87+Sheet1!CM87+Sheet1!CS87</f>
        <v>10</v>
      </c>
      <c r="N87" s="4">
        <f>表1[[#This Row],[焦虑]]/10</f>
        <v>1</v>
      </c>
      <c r="O8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7">
        <f>Sheet1!V87+Sheet1!AI87+Sheet1!BV87+Sheet1!BZ87+Sheet1!CG87+Sheet1!CN87</f>
        <v>6</v>
      </c>
      <c r="Q87" s="4">
        <f>表1[[#This Row],[敌对]]/6</f>
        <v>1</v>
      </c>
      <c r="R8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7">
        <f>Sheet1!CO87+Sheet1!CH87+Sheet1!CC87+Sheet1!BI87+Sheet1!BF87+Sheet1!AJ87+Sheet1!X87</f>
        <v>7</v>
      </c>
      <c r="T87" s="4">
        <f>表1[[#This Row],[恐怖]]/7</f>
        <v>1</v>
      </c>
      <c r="U8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7">
        <f>Sheet1!CI87+Sheet1!CP87+Sheet1!CA87+Sheet1!BB87+Sheet1!AC87+Sheet1!S87</f>
        <v>6</v>
      </c>
      <c r="W87" s="4">
        <f>表1[[#This Row],[偏执]]/6</f>
        <v>1</v>
      </c>
      <c r="X8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7">
        <f>Sheet1!R87+Sheet1!AA87+Sheet1!AT87+Sheet1!BU87+Sheet1!CJ87+Sheet1!CQ87+Sheet1!CR87+Sheet1!CT87+Sheet1!CU87+Sheet1!CW87</f>
        <v>10</v>
      </c>
      <c r="Z87" s="4">
        <f>表1[[#This Row],[精神病性]]/10</f>
        <v>1</v>
      </c>
      <c r="AA8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7">
        <f>SUM(Sheet1!L87:CW87)</f>
        <v>98</v>
      </c>
    </row>
    <row r="88" spans="1:28" ht="13.8" x14ac:dyDescent="0.25">
      <c r="A88">
        <f>Sheet1!L88+Sheet1!O88+Sheet1!W88+Sheet1!AL88+Sheet1!AY88+Sheet1!BA88+Sheet1!BG88+Sheet1!BH88+Sheet1!BK88+Sheet1!BL88+Sheet1!BO88+Sheet1!BQ88</f>
        <v>13</v>
      </c>
      <c r="B88" s="4">
        <f>表1[[#This Row],[躯体化]]/12</f>
        <v>1.0833333333333333</v>
      </c>
      <c r="C8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8">
        <f>Sheet1!BX88+Sheet1!BN88+Sheet1!BJ88+Sheet1!BE88+Sheet1!BD88+Sheet1!AW88+Sheet1!AM88+Sheet1!U88+Sheet1!T88+Sheet1!N88</f>
        <v>12</v>
      </c>
      <c r="E88" s="4">
        <f>表1[[#This Row],[强迫]]/10</f>
        <v>1.2</v>
      </c>
      <c r="F8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8">
        <f>Sheet1!Q88+Sheet1!AF88+Sheet1!AS88+Sheet1!AU88+Sheet1!AV88+Sheet1!AZ88+Sheet1!BT88+Sheet1!CB88+Sheet1!CF88</f>
        <v>9</v>
      </c>
      <c r="H88" s="4">
        <f>表1[[#This Row],[人际关系]]/9</f>
        <v>1</v>
      </c>
      <c r="I8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8">
        <f>Sheet1!CL88+Sheet1!CD88+Sheet1!BM88+Sheet1!AQ88+Sheet1!AP88+Sheet1!AO88+Sheet1!AN88+Sheet1!AK88+Sheet1!AG88+Sheet1!AE88+Sheet1!Z88+Sheet1!Y88+Sheet1!P88</f>
        <v>13</v>
      </c>
      <c r="K88" s="4">
        <f>表1[[#This Row],[抑郁]]/13</f>
        <v>1</v>
      </c>
      <c r="L8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8">
        <f>Sheet1!M88+Sheet1!AB88+Sheet1!AH88+Sheet1!AR88+Sheet1!AX88+Sheet1!BP88+Sheet1!CE88+Sheet1!CK88+Sheet1!CM88+Sheet1!CS88</f>
        <v>10</v>
      </c>
      <c r="N88" s="4">
        <f>表1[[#This Row],[焦虑]]/10</f>
        <v>1</v>
      </c>
      <c r="O8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8">
        <f>Sheet1!V88+Sheet1!AI88+Sheet1!BV88+Sheet1!BZ88+Sheet1!CG88+Sheet1!CN88</f>
        <v>6</v>
      </c>
      <c r="Q88" s="4">
        <f>表1[[#This Row],[敌对]]/6</f>
        <v>1</v>
      </c>
      <c r="R8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8">
        <f>Sheet1!CO88+Sheet1!CH88+Sheet1!CC88+Sheet1!BI88+Sheet1!BF88+Sheet1!AJ88+Sheet1!X88</f>
        <v>7</v>
      </c>
      <c r="T88" s="4">
        <f>表1[[#This Row],[恐怖]]/7</f>
        <v>1</v>
      </c>
      <c r="U8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8">
        <f>Sheet1!CI88+Sheet1!CP88+Sheet1!CA88+Sheet1!BB88+Sheet1!AC88+Sheet1!S88</f>
        <v>6</v>
      </c>
      <c r="W88" s="4">
        <f>表1[[#This Row],[偏执]]/6</f>
        <v>1</v>
      </c>
      <c r="X8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8">
        <f>Sheet1!R88+Sheet1!AA88+Sheet1!AT88+Sheet1!BU88+Sheet1!CJ88+Sheet1!CQ88+Sheet1!CR88+Sheet1!CT88+Sheet1!CU88+Sheet1!CW88</f>
        <v>10</v>
      </c>
      <c r="Z88" s="4">
        <f>表1[[#This Row],[精神病性]]/10</f>
        <v>1</v>
      </c>
      <c r="AA8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8">
        <f>SUM(Sheet1!L88:CW88)</f>
        <v>93</v>
      </c>
    </row>
    <row r="89" spans="1:28" ht="13.8" x14ac:dyDescent="0.25">
      <c r="A89">
        <f>Sheet1!L89+Sheet1!O89+Sheet1!W89+Sheet1!AL89+Sheet1!AY89+Sheet1!BA89+Sheet1!BG89+Sheet1!BH89+Sheet1!BK89+Sheet1!BL89+Sheet1!BO89+Sheet1!BQ89</f>
        <v>12</v>
      </c>
      <c r="B89" s="4">
        <f>表1[[#This Row],[躯体化]]/12</f>
        <v>1</v>
      </c>
      <c r="C8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89">
        <f>Sheet1!BX89+Sheet1!BN89+Sheet1!BJ89+Sheet1!BE89+Sheet1!BD89+Sheet1!AW89+Sheet1!AM89+Sheet1!U89+Sheet1!T89+Sheet1!N89</f>
        <v>10</v>
      </c>
      <c r="E89" s="4">
        <f>表1[[#This Row],[强迫]]/10</f>
        <v>1</v>
      </c>
      <c r="F8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89">
        <f>Sheet1!Q89+Sheet1!AF89+Sheet1!AS89+Sheet1!AU89+Sheet1!AV89+Sheet1!AZ89+Sheet1!BT89+Sheet1!CB89+Sheet1!CF89</f>
        <v>9</v>
      </c>
      <c r="H89" s="4">
        <f>表1[[#This Row],[人际关系]]/9</f>
        <v>1</v>
      </c>
      <c r="I8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89">
        <f>Sheet1!CL89+Sheet1!CD89+Sheet1!BM89+Sheet1!AQ89+Sheet1!AP89+Sheet1!AO89+Sheet1!AN89+Sheet1!AK89+Sheet1!AG89+Sheet1!AE89+Sheet1!Z89+Sheet1!Y89+Sheet1!P89</f>
        <v>13</v>
      </c>
      <c r="K89" s="4">
        <f>表1[[#This Row],[抑郁]]/13</f>
        <v>1</v>
      </c>
      <c r="L8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89">
        <f>Sheet1!M89+Sheet1!AB89+Sheet1!AH89+Sheet1!AR89+Sheet1!AX89+Sheet1!BP89+Sheet1!CE89+Sheet1!CK89+Sheet1!CM89+Sheet1!CS89</f>
        <v>10</v>
      </c>
      <c r="N89" s="4">
        <f>表1[[#This Row],[焦虑]]/10</f>
        <v>1</v>
      </c>
      <c r="O8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89">
        <f>Sheet1!V89+Sheet1!AI89+Sheet1!BV89+Sheet1!BZ89+Sheet1!CG89+Sheet1!CN89</f>
        <v>6</v>
      </c>
      <c r="Q89" s="4">
        <f>表1[[#This Row],[敌对]]/6</f>
        <v>1</v>
      </c>
      <c r="R8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89">
        <f>Sheet1!CO89+Sheet1!CH89+Sheet1!CC89+Sheet1!BI89+Sheet1!BF89+Sheet1!AJ89+Sheet1!X89</f>
        <v>7</v>
      </c>
      <c r="T89" s="4">
        <f>表1[[#This Row],[恐怖]]/7</f>
        <v>1</v>
      </c>
      <c r="U8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89">
        <f>Sheet1!CI89+Sheet1!CP89+Sheet1!CA89+Sheet1!BB89+Sheet1!AC89+Sheet1!S89</f>
        <v>6</v>
      </c>
      <c r="W89" s="4">
        <f>表1[[#This Row],[偏执]]/6</f>
        <v>1</v>
      </c>
      <c r="X8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89">
        <f>Sheet1!R89+Sheet1!AA89+Sheet1!AT89+Sheet1!BU89+Sheet1!CJ89+Sheet1!CQ89+Sheet1!CR89+Sheet1!CT89+Sheet1!CU89+Sheet1!CW89</f>
        <v>10</v>
      </c>
      <c r="Z89" s="4">
        <f>表1[[#This Row],[精神病性]]/10</f>
        <v>1</v>
      </c>
      <c r="AA8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89">
        <f>SUM(Sheet1!L89:CW89)</f>
        <v>90</v>
      </c>
    </row>
    <row r="90" spans="1:28" ht="13.8" x14ac:dyDescent="0.25">
      <c r="A90">
        <f>Sheet1!L90+Sheet1!O90+Sheet1!W90+Sheet1!AL90+Sheet1!AY90+Sheet1!BA90+Sheet1!BG90+Sheet1!BH90+Sheet1!BK90+Sheet1!BL90+Sheet1!BO90+Sheet1!BQ90</f>
        <v>29</v>
      </c>
      <c r="B90" s="4">
        <f>表1[[#This Row],[躯体化]]/12</f>
        <v>2.4166666666666665</v>
      </c>
      <c r="C9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90">
        <f>Sheet1!BX90+Sheet1!BN90+Sheet1!BJ90+Sheet1!BE90+Sheet1!BD90+Sheet1!AW90+Sheet1!AM90+Sheet1!U90+Sheet1!T90+Sheet1!N90</f>
        <v>16</v>
      </c>
      <c r="E90" s="4">
        <f>表1[[#This Row],[强迫]]/10</f>
        <v>1.6</v>
      </c>
      <c r="F9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0">
        <f>Sheet1!Q90+Sheet1!AF90+Sheet1!AS90+Sheet1!AU90+Sheet1!AV90+Sheet1!AZ90+Sheet1!BT90+Sheet1!CB90+Sheet1!CF90</f>
        <v>12</v>
      </c>
      <c r="H90" s="4">
        <f>表1[[#This Row],[人际关系]]/9</f>
        <v>1.3333333333333333</v>
      </c>
      <c r="I9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0">
        <f>Sheet1!CL90+Sheet1!CD90+Sheet1!BM90+Sheet1!AQ90+Sheet1!AP90+Sheet1!AO90+Sheet1!AN90+Sheet1!AK90+Sheet1!AG90+Sheet1!AE90+Sheet1!Z90+Sheet1!Y90+Sheet1!P90</f>
        <v>21</v>
      </c>
      <c r="K90" s="4">
        <f>表1[[#This Row],[抑郁]]/13</f>
        <v>1.6153846153846154</v>
      </c>
      <c r="L9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0">
        <f>Sheet1!M90+Sheet1!AB90+Sheet1!AH90+Sheet1!AR90+Sheet1!AX90+Sheet1!BP90+Sheet1!CE90+Sheet1!CK90+Sheet1!CM90+Sheet1!CS90</f>
        <v>19</v>
      </c>
      <c r="N90" s="4">
        <f>表1[[#This Row],[焦虑]]/10</f>
        <v>1.9</v>
      </c>
      <c r="O9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0">
        <f>Sheet1!V90+Sheet1!AI90+Sheet1!BV90+Sheet1!BZ90+Sheet1!CG90+Sheet1!CN90</f>
        <v>9</v>
      </c>
      <c r="Q90" s="4">
        <f>表1[[#This Row],[敌对]]/6</f>
        <v>1.5</v>
      </c>
      <c r="R9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0">
        <f>Sheet1!CO90+Sheet1!CH90+Sheet1!CC90+Sheet1!BI90+Sheet1!BF90+Sheet1!AJ90+Sheet1!X90</f>
        <v>13</v>
      </c>
      <c r="T90" s="4">
        <f>表1[[#This Row],[恐怖]]/7</f>
        <v>1.8571428571428572</v>
      </c>
      <c r="U9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0">
        <f>Sheet1!CI90+Sheet1!CP90+Sheet1!CA90+Sheet1!BB90+Sheet1!AC90+Sheet1!S90</f>
        <v>8</v>
      </c>
      <c r="W90" s="4">
        <f>表1[[#This Row],[偏执]]/6</f>
        <v>1.3333333333333333</v>
      </c>
      <c r="X9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0">
        <f>Sheet1!R90+Sheet1!AA90+Sheet1!AT90+Sheet1!BU90+Sheet1!CJ90+Sheet1!CQ90+Sheet1!CR90+Sheet1!CT90+Sheet1!CU90+Sheet1!CW90</f>
        <v>18</v>
      </c>
      <c r="Z90" s="4">
        <f>表1[[#This Row],[精神病性]]/10</f>
        <v>1.8</v>
      </c>
      <c r="AA9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0">
        <f>SUM(Sheet1!L90:CW90)</f>
        <v>157</v>
      </c>
    </row>
    <row r="91" spans="1:28" ht="13.8" x14ac:dyDescent="0.25">
      <c r="A91">
        <f>Sheet1!L91+Sheet1!O91+Sheet1!W91+Sheet1!AL91+Sheet1!AY91+Sheet1!BA91+Sheet1!BG91+Sheet1!BH91+Sheet1!BK91+Sheet1!BL91+Sheet1!BO91+Sheet1!BQ91</f>
        <v>18</v>
      </c>
      <c r="B91" s="4">
        <f>表1[[#This Row],[躯体化]]/12</f>
        <v>1.5</v>
      </c>
      <c r="C9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1">
        <f>Sheet1!BX91+Sheet1!BN91+Sheet1!BJ91+Sheet1!BE91+Sheet1!BD91+Sheet1!AW91+Sheet1!AM91+Sheet1!U91+Sheet1!T91+Sheet1!N91</f>
        <v>12</v>
      </c>
      <c r="E91" s="4">
        <f>表1[[#This Row],[强迫]]/10</f>
        <v>1.2</v>
      </c>
      <c r="F9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1">
        <f>Sheet1!Q91+Sheet1!AF91+Sheet1!AS91+Sheet1!AU91+Sheet1!AV91+Sheet1!AZ91+Sheet1!BT91+Sheet1!CB91+Sheet1!CF91</f>
        <v>11</v>
      </c>
      <c r="H91" s="4">
        <f>表1[[#This Row],[人际关系]]/9</f>
        <v>1.2222222222222223</v>
      </c>
      <c r="I9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1">
        <f>Sheet1!CL91+Sheet1!CD91+Sheet1!BM91+Sheet1!AQ91+Sheet1!AP91+Sheet1!AO91+Sheet1!AN91+Sheet1!AK91+Sheet1!AG91+Sheet1!AE91+Sheet1!Z91+Sheet1!Y91+Sheet1!P91</f>
        <v>17</v>
      </c>
      <c r="K91" s="4">
        <f>表1[[#This Row],[抑郁]]/13</f>
        <v>1.3076923076923077</v>
      </c>
      <c r="L9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1">
        <f>Sheet1!M91+Sheet1!AB91+Sheet1!AH91+Sheet1!AR91+Sheet1!AX91+Sheet1!BP91+Sheet1!CE91+Sheet1!CK91+Sheet1!CM91+Sheet1!CS91</f>
        <v>10</v>
      </c>
      <c r="N91" s="4">
        <f>表1[[#This Row],[焦虑]]/10</f>
        <v>1</v>
      </c>
      <c r="O9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1">
        <f>Sheet1!V91+Sheet1!AI91+Sheet1!BV91+Sheet1!BZ91+Sheet1!CG91+Sheet1!CN91</f>
        <v>6</v>
      </c>
      <c r="Q91" s="4">
        <f>表1[[#This Row],[敌对]]/6</f>
        <v>1</v>
      </c>
      <c r="R9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1">
        <f>Sheet1!CO91+Sheet1!CH91+Sheet1!CC91+Sheet1!BI91+Sheet1!BF91+Sheet1!AJ91+Sheet1!X91</f>
        <v>7</v>
      </c>
      <c r="T91" s="4">
        <f>表1[[#This Row],[恐怖]]/7</f>
        <v>1</v>
      </c>
      <c r="U9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1">
        <f>Sheet1!CI91+Sheet1!CP91+Sheet1!CA91+Sheet1!BB91+Sheet1!AC91+Sheet1!S91</f>
        <v>6</v>
      </c>
      <c r="W91" s="4">
        <f>表1[[#This Row],[偏执]]/6</f>
        <v>1</v>
      </c>
      <c r="X9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1">
        <f>Sheet1!R91+Sheet1!AA91+Sheet1!AT91+Sheet1!BU91+Sheet1!CJ91+Sheet1!CQ91+Sheet1!CR91+Sheet1!CT91+Sheet1!CU91+Sheet1!CW91</f>
        <v>10</v>
      </c>
      <c r="Z91" s="4">
        <f>表1[[#This Row],[精神病性]]/10</f>
        <v>1</v>
      </c>
      <c r="AA9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1">
        <f>SUM(Sheet1!L91:CW91)</f>
        <v>110</v>
      </c>
    </row>
    <row r="92" spans="1:28" ht="13.8" x14ac:dyDescent="0.25">
      <c r="A92">
        <f>Sheet1!L92+Sheet1!O92+Sheet1!W92+Sheet1!AL92+Sheet1!AY92+Sheet1!BA92+Sheet1!BG92+Sheet1!BH92+Sheet1!BK92+Sheet1!BL92+Sheet1!BO92+Sheet1!BQ92</f>
        <v>26</v>
      </c>
      <c r="B92" s="4">
        <f>表1[[#This Row],[躯体化]]/12</f>
        <v>2.1666666666666665</v>
      </c>
      <c r="C9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92">
        <f>Sheet1!BX92+Sheet1!BN92+Sheet1!BJ92+Sheet1!BE92+Sheet1!BD92+Sheet1!AW92+Sheet1!AM92+Sheet1!U92+Sheet1!T92+Sheet1!N92</f>
        <v>21</v>
      </c>
      <c r="E92" s="4">
        <f>表1[[#This Row],[强迫]]/10</f>
        <v>2.1</v>
      </c>
      <c r="F9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您在强迫性分测验上的得分一般，说明您可能有一定强迫倾向可能在某方面有一定的强迫倾向，也许您有时会出现反复检查的无意义动作或反复思考的想法。</v>
      </c>
      <c r="G92">
        <f>Sheet1!Q92+Sheet1!AF92+Sheet1!AS92+Sheet1!AU92+Sheet1!AV92+Sheet1!AZ92+Sheet1!BT92+Sheet1!CB92+Sheet1!CF92</f>
        <v>20</v>
      </c>
      <c r="H92" s="4">
        <f>表1[[#This Row],[人际关系]]/9</f>
        <v>2.2222222222222223</v>
      </c>
      <c r="I9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您在人际关系敏感分测验上的得分一般，说明您对个体人际关系有些敏感，可能有一定的人际交往方面的问题。</v>
      </c>
      <c r="J92">
        <f>Sheet1!CL92+Sheet1!CD92+Sheet1!BM92+Sheet1!AQ92+Sheet1!AP92+Sheet1!AO92+Sheet1!AN92+Sheet1!AK92+Sheet1!AG92+Sheet1!AE92+Sheet1!Z92+Sheet1!Y92+Sheet1!P92</f>
        <v>25</v>
      </c>
      <c r="K92" s="4">
        <f>表1[[#This Row],[抑郁]]/13</f>
        <v>1.9230769230769231</v>
      </c>
      <c r="L9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2">
        <f>Sheet1!M92+Sheet1!AB92+Sheet1!AH92+Sheet1!AR92+Sheet1!AX92+Sheet1!BP92+Sheet1!CE92+Sheet1!CK92+Sheet1!CM92+Sheet1!CS92</f>
        <v>20</v>
      </c>
      <c r="N92" s="4">
        <f>表1[[#This Row],[焦虑]]/10</f>
        <v>2</v>
      </c>
      <c r="O9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您在焦虑分测验上的得分一般，说明您近期可能有一定的焦虑症状，近期可能有一定的焦虑症状，对于某种事件，可能有时表现出烦躁、不安静和神经过敏，甚至可能出现心跳加速。</v>
      </c>
      <c r="P92">
        <f>Sheet1!V92+Sheet1!AI92+Sheet1!BV92+Sheet1!BZ92+Sheet1!CG92+Sheet1!CN92</f>
        <v>15</v>
      </c>
      <c r="Q92" s="4">
        <f>表1[[#This Row],[敌对]]/6</f>
        <v>2.5</v>
      </c>
      <c r="R9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92">
        <f>Sheet1!CO92+Sheet1!CH92+Sheet1!CC92+Sheet1!BI92+Sheet1!BF92+Sheet1!AJ92+Sheet1!X92</f>
        <v>13</v>
      </c>
      <c r="T92" s="4">
        <f>表1[[#This Row],[恐怖]]/7</f>
        <v>1.8571428571428572</v>
      </c>
      <c r="U9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2">
        <f>Sheet1!CI92+Sheet1!CP92+Sheet1!CA92+Sheet1!BB92+Sheet1!AC92+Sheet1!S92</f>
        <v>9</v>
      </c>
      <c r="W92" s="4">
        <f>表1[[#This Row],[偏执]]/6</f>
        <v>1.5</v>
      </c>
      <c r="X9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2">
        <f>Sheet1!R92+Sheet1!AA92+Sheet1!AT92+Sheet1!BU92+Sheet1!CJ92+Sheet1!CQ92+Sheet1!CR92+Sheet1!CT92+Sheet1!CU92+Sheet1!CW92</f>
        <v>19</v>
      </c>
      <c r="Z92" s="4">
        <f>表1[[#This Row],[精神病性]]/10</f>
        <v>1.9</v>
      </c>
      <c r="AA9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2">
        <f>SUM(Sheet1!L92:CW92)</f>
        <v>181</v>
      </c>
    </row>
    <row r="93" spans="1:28" ht="13.8" x14ac:dyDescent="0.25">
      <c r="A93">
        <f>Sheet1!L93+Sheet1!O93+Sheet1!W93+Sheet1!AL93+Sheet1!AY93+Sheet1!BA93+Sheet1!BG93+Sheet1!BH93+Sheet1!BK93+Sheet1!BL93+Sheet1!BO93+Sheet1!BQ93</f>
        <v>12</v>
      </c>
      <c r="B93" s="4">
        <f>表1[[#This Row],[躯体化]]/12</f>
        <v>1</v>
      </c>
      <c r="C9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3">
        <f>Sheet1!BX93+Sheet1!BN93+Sheet1!BJ93+Sheet1!BE93+Sheet1!BD93+Sheet1!AW93+Sheet1!AM93+Sheet1!U93+Sheet1!T93+Sheet1!N93</f>
        <v>16</v>
      </c>
      <c r="E93" s="4">
        <f>表1[[#This Row],[强迫]]/10</f>
        <v>1.6</v>
      </c>
      <c r="F9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3">
        <f>Sheet1!Q93+Sheet1!AF93+Sheet1!AS93+Sheet1!AU93+Sheet1!AV93+Sheet1!AZ93+Sheet1!BT93+Sheet1!CB93+Sheet1!CF93</f>
        <v>13</v>
      </c>
      <c r="H93" s="4">
        <f>表1[[#This Row],[人际关系]]/9</f>
        <v>1.4444444444444444</v>
      </c>
      <c r="I9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3">
        <f>Sheet1!CL93+Sheet1!CD93+Sheet1!BM93+Sheet1!AQ93+Sheet1!AP93+Sheet1!AO93+Sheet1!AN93+Sheet1!AK93+Sheet1!AG93+Sheet1!AE93+Sheet1!Z93+Sheet1!Y93+Sheet1!P93</f>
        <v>15</v>
      </c>
      <c r="K93" s="4">
        <f>表1[[#This Row],[抑郁]]/13</f>
        <v>1.1538461538461537</v>
      </c>
      <c r="L9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3">
        <f>Sheet1!M93+Sheet1!AB93+Sheet1!AH93+Sheet1!AR93+Sheet1!AX93+Sheet1!BP93+Sheet1!CE93+Sheet1!CK93+Sheet1!CM93+Sheet1!CS93</f>
        <v>13</v>
      </c>
      <c r="N93" s="4">
        <f>表1[[#This Row],[焦虑]]/10</f>
        <v>1.3</v>
      </c>
      <c r="O9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3">
        <f>Sheet1!V93+Sheet1!AI93+Sheet1!BV93+Sheet1!BZ93+Sheet1!CG93+Sheet1!CN93</f>
        <v>7</v>
      </c>
      <c r="Q93" s="4">
        <f>表1[[#This Row],[敌对]]/6</f>
        <v>1.1666666666666667</v>
      </c>
      <c r="R9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3">
        <f>Sheet1!CO93+Sheet1!CH93+Sheet1!CC93+Sheet1!BI93+Sheet1!BF93+Sheet1!AJ93+Sheet1!X93</f>
        <v>7</v>
      </c>
      <c r="T93" s="4">
        <f>表1[[#This Row],[恐怖]]/7</f>
        <v>1</v>
      </c>
      <c r="U9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3">
        <f>Sheet1!CI93+Sheet1!CP93+Sheet1!CA93+Sheet1!BB93+Sheet1!AC93+Sheet1!S93</f>
        <v>7</v>
      </c>
      <c r="W93" s="4">
        <f>表1[[#This Row],[偏执]]/6</f>
        <v>1.1666666666666667</v>
      </c>
      <c r="X9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3">
        <f>Sheet1!R93+Sheet1!AA93+Sheet1!AT93+Sheet1!BU93+Sheet1!CJ93+Sheet1!CQ93+Sheet1!CR93+Sheet1!CT93+Sheet1!CU93+Sheet1!CW93</f>
        <v>12</v>
      </c>
      <c r="Z93" s="4">
        <f>表1[[#This Row],[精神病性]]/10</f>
        <v>1.2</v>
      </c>
      <c r="AA9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3">
        <f>SUM(Sheet1!L93:CW93)</f>
        <v>115</v>
      </c>
    </row>
    <row r="94" spans="1:28" ht="13.8" x14ac:dyDescent="0.25">
      <c r="A94">
        <f>Sheet1!L94+Sheet1!O94+Sheet1!W94+Sheet1!AL94+Sheet1!AY94+Sheet1!BA94+Sheet1!BG94+Sheet1!BH94+Sheet1!BK94+Sheet1!BL94+Sheet1!BO94+Sheet1!BQ94</f>
        <v>12</v>
      </c>
      <c r="B94" s="4">
        <f>表1[[#This Row],[躯体化]]/12</f>
        <v>1</v>
      </c>
      <c r="C9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4">
        <f>Sheet1!BX94+Sheet1!BN94+Sheet1!BJ94+Sheet1!BE94+Sheet1!BD94+Sheet1!AW94+Sheet1!AM94+Sheet1!U94+Sheet1!T94+Sheet1!N94</f>
        <v>10</v>
      </c>
      <c r="E94" s="4">
        <f>表1[[#This Row],[强迫]]/10</f>
        <v>1</v>
      </c>
      <c r="F9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4">
        <f>Sheet1!Q94+Sheet1!AF94+Sheet1!AS94+Sheet1!AU94+Sheet1!AV94+Sheet1!AZ94+Sheet1!BT94+Sheet1!CB94+Sheet1!CF94</f>
        <v>9</v>
      </c>
      <c r="H94" s="4">
        <f>表1[[#This Row],[人际关系]]/9</f>
        <v>1</v>
      </c>
      <c r="I9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4">
        <f>Sheet1!CL94+Sheet1!CD94+Sheet1!BM94+Sheet1!AQ94+Sheet1!AP94+Sheet1!AO94+Sheet1!AN94+Sheet1!AK94+Sheet1!AG94+Sheet1!AE94+Sheet1!Z94+Sheet1!Y94+Sheet1!P94</f>
        <v>13</v>
      </c>
      <c r="K94" s="4">
        <f>表1[[#This Row],[抑郁]]/13</f>
        <v>1</v>
      </c>
      <c r="L9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4">
        <f>Sheet1!M94+Sheet1!AB94+Sheet1!AH94+Sheet1!AR94+Sheet1!AX94+Sheet1!BP94+Sheet1!CE94+Sheet1!CK94+Sheet1!CM94+Sheet1!CS94</f>
        <v>10</v>
      </c>
      <c r="N94" s="4">
        <f>表1[[#This Row],[焦虑]]/10</f>
        <v>1</v>
      </c>
      <c r="O9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4">
        <f>Sheet1!V94+Sheet1!AI94+Sheet1!BV94+Sheet1!BZ94+Sheet1!CG94+Sheet1!CN94</f>
        <v>6</v>
      </c>
      <c r="Q94" s="4">
        <f>表1[[#This Row],[敌对]]/6</f>
        <v>1</v>
      </c>
      <c r="R9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4">
        <f>Sheet1!CO94+Sheet1!CH94+Sheet1!CC94+Sheet1!BI94+Sheet1!BF94+Sheet1!AJ94+Sheet1!X94</f>
        <v>7</v>
      </c>
      <c r="T94" s="4">
        <f>表1[[#This Row],[恐怖]]/7</f>
        <v>1</v>
      </c>
      <c r="U9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4">
        <f>Sheet1!CI94+Sheet1!CP94+Sheet1!CA94+Sheet1!BB94+Sheet1!AC94+Sheet1!S94</f>
        <v>6</v>
      </c>
      <c r="W94" s="4">
        <f>表1[[#This Row],[偏执]]/6</f>
        <v>1</v>
      </c>
      <c r="X9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4">
        <f>Sheet1!R94+Sheet1!AA94+Sheet1!AT94+Sheet1!BU94+Sheet1!CJ94+Sheet1!CQ94+Sheet1!CR94+Sheet1!CT94+Sheet1!CU94+Sheet1!CW94</f>
        <v>10</v>
      </c>
      <c r="Z94" s="4">
        <f>表1[[#This Row],[精神病性]]/10</f>
        <v>1</v>
      </c>
      <c r="AA9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4">
        <f>SUM(Sheet1!L94:CW94)</f>
        <v>90</v>
      </c>
    </row>
    <row r="95" spans="1:28" ht="13.8" x14ac:dyDescent="0.25">
      <c r="A95">
        <f>Sheet1!L95+Sheet1!O95+Sheet1!W95+Sheet1!AL95+Sheet1!AY95+Sheet1!BA95+Sheet1!BG95+Sheet1!BH95+Sheet1!BK95+Sheet1!BL95+Sheet1!BO95+Sheet1!BQ95</f>
        <v>12</v>
      </c>
      <c r="B95" s="4">
        <f>表1[[#This Row],[躯体化]]/12</f>
        <v>1</v>
      </c>
      <c r="C9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5">
        <f>Sheet1!BX95+Sheet1!BN95+Sheet1!BJ95+Sheet1!BE95+Sheet1!BD95+Sheet1!AW95+Sheet1!AM95+Sheet1!U95+Sheet1!T95+Sheet1!N95</f>
        <v>14</v>
      </c>
      <c r="E95" s="4">
        <f>表1[[#This Row],[强迫]]/10</f>
        <v>1.4</v>
      </c>
      <c r="F9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5">
        <f>Sheet1!Q95+Sheet1!AF95+Sheet1!AS95+Sheet1!AU95+Sheet1!AV95+Sheet1!AZ95+Sheet1!BT95+Sheet1!CB95+Sheet1!CF95</f>
        <v>9</v>
      </c>
      <c r="H95" s="4">
        <f>表1[[#This Row],[人际关系]]/9</f>
        <v>1</v>
      </c>
      <c r="I9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5">
        <f>Sheet1!CL95+Sheet1!CD95+Sheet1!BM95+Sheet1!AQ95+Sheet1!AP95+Sheet1!AO95+Sheet1!AN95+Sheet1!AK95+Sheet1!AG95+Sheet1!AE95+Sheet1!Z95+Sheet1!Y95+Sheet1!P95</f>
        <v>13</v>
      </c>
      <c r="K95" s="4">
        <f>表1[[#This Row],[抑郁]]/13</f>
        <v>1</v>
      </c>
      <c r="L9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5">
        <f>Sheet1!M95+Sheet1!AB95+Sheet1!AH95+Sheet1!AR95+Sheet1!AX95+Sheet1!BP95+Sheet1!CE95+Sheet1!CK95+Sheet1!CM95+Sheet1!CS95</f>
        <v>10</v>
      </c>
      <c r="N95" s="4">
        <f>表1[[#This Row],[焦虑]]/10</f>
        <v>1</v>
      </c>
      <c r="O9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5">
        <f>Sheet1!V95+Sheet1!AI95+Sheet1!BV95+Sheet1!BZ95+Sheet1!CG95+Sheet1!CN95</f>
        <v>6</v>
      </c>
      <c r="Q95" s="4">
        <f>表1[[#This Row],[敌对]]/6</f>
        <v>1</v>
      </c>
      <c r="R9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5">
        <f>Sheet1!CO95+Sheet1!CH95+Sheet1!CC95+Sheet1!BI95+Sheet1!BF95+Sheet1!AJ95+Sheet1!X95</f>
        <v>7</v>
      </c>
      <c r="T95" s="4">
        <f>表1[[#This Row],[恐怖]]/7</f>
        <v>1</v>
      </c>
      <c r="U9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5">
        <f>Sheet1!CI95+Sheet1!CP95+Sheet1!CA95+Sheet1!BB95+Sheet1!AC95+Sheet1!S95</f>
        <v>6</v>
      </c>
      <c r="W95" s="4">
        <f>表1[[#This Row],[偏执]]/6</f>
        <v>1</v>
      </c>
      <c r="X9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5">
        <f>Sheet1!R95+Sheet1!AA95+Sheet1!AT95+Sheet1!BU95+Sheet1!CJ95+Sheet1!CQ95+Sheet1!CR95+Sheet1!CT95+Sheet1!CU95+Sheet1!CW95</f>
        <v>11</v>
      </c>
      <c r="Z95" s="4">
        <f>表1[[#This Row],[精神病性]]/10</f>
        <v>1.1000000000000001</v>
      </c>
      <c r="AA9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5">
        <f>SUM(Sheet1!L95:CW95)</f>
        <v>98</v>
      </c>
    </row>
    <row r="96" spans="1:28" ht="13.8" x14ac:dyDescent="0.25">
      <c r="A96">
        <f>Sheet1!L96+Sheet1!O96+Sheet1!W96+Sheet1!AL96+Sheet1!AY96+Sheet1!BA96+Sheet1!BG96+Sheet1!BH96+Sheet1!BK96+Sheet1!BL96+Sheet1!BO96+Sheet1!BQ96</f>
        <v>15</v>
      </c>
      <c r="B96" s="4">
        <f>表1[[#This Row],[躯体化]]/12</f>
        <v>1.25</v>
      </c>
      <c r="C9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6">
        <f>Sheet1!BX96+Sheet1!BN96+Sheet1!BJ96+Sheet1!BE96+Sheet1!BD96+Sheet1!AW96+Sheet1!AM96+Sheet1!U96+Sheet1!T96+Sheet1!N96</f>
        <v>10</v>
      </c>
      <c r="E96" s="4">
        <f>表1[[#This Row],[强迫]]/10</f>
        <v>1</v>
      </c>
      <c r="F9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6">
        <f>Sheet1!Q96+Sheet1!AF96+Sheet1!AS96+Sheet1!AU96+Sheet1!AV96+Sheet1!AZ96+Sheet1!BT96+Sheet1!CB96+Sheet1!CF96</f>
        <v>9</v>
      </c>
      <c r="H96" s="4">
        <f>表1[[#This Row],[人际关系]]/9</f>
        <v>1</v>
      </c>
      <c r="I9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6">
        <f>Sheet1!CL96+Sheet1!CD96+Sheet1!BM96+Sheet1!AQ96+Sheet1!AP96+Sheet1!AO96+Sheet1!AN96+Sheet1!AK96+Sheet1!AG96+Sheet1!AE96+Sheet1!Z96+Sheet1!Y96+Sheet1!P96</f>
        <v>13</v>
      </c>
      <c r="K96" s="4">
        <f>表1[[#This Row],[抑郁]]/13</f>
        <v>1</v>
      </c>
      <c r="L9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6">
        <f>Sheet1!M96+Sheet1!AB96+Sheet1!AH96+Sheet1!AR96+Sheet1!AX96+Sheet1!BP96+Sheet1!CE96+Sheet1!CK96+Sheet1!CM96+Sheet1!CS96</f>
        <v>10</v>
      </c>
      <c r="N96" s="4">
        <f>表1[[#This Row],[焦虑]]/10</f>
        <v>1</v>
      </c>
      <c r="O9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6">
        <f>Sheet1!V96+Sheet1!AI96+Sheet1!BV96+Sheet1!BZ96+Sheet1!CG96+Sheet1!CN96</f>
        <v>6</v>
      </c>
      <c r="Q96" s="4">
        <f>表1[[#This Row],[敌对]]/6</f>
        <v>1</v>
      </c>
      <c r="R9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6">
        <f>Sheet1!CO96+Sheet1!CH96+Sheet1!CC96+Sheet1!BI96+Sheet1!BF96+Sheet1!AJ96+Sheet1!X96</f>
        <v>7</v>
      </c>
      <c r="T96" s="4">
        <f>表1[[#This Row],[恐怖]]/7</f>
        <v>1</v>
      </c>
      <c r="U9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6">
        <f>Sheet1!CI96+Sheet1!CP96+Sheet1!CA96+Sheet1!BB96+Sheet1!AC96+Sheet1!S96</f>
        <v>6</v>
      </c>
      <c r="W96" s="4">
        <f>表1[[#This Row],[偏执]]/6</f>
        <v>1</v>
      </c>
      <c r="X9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6">
        <f>Sheet1!R96+Sheet1!AA96+Sheet1!AT96+Sheet1!BU96+Sheet1!CJ96+Sheet1!CQ96+Sheet1!CR96+Sheet1!CT96+Sheet1!CU96+Sheet1!CW96</f>
        <v>10</v>
      </c>
      <c r="Z96" s="4">
        <f>表1[[#This Row],[精神病性]]/10</f>
        <v>1</v>
      </c>
      <c r="AA9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6">
        <f>SUM(Sheet1!L96:CW96)</f>
        <v>93</v>
      </c>
    </row>
    <row r="97" spans="1:28" ht="13.8" x14ac:dyDescent="0.25">
      <c r="A97">
        <f>Sheet1!L97+Sheet1!O97+Sheet1!W97+Sheet1!AL97+Sheet1!AY97+Sheet1!BA97+Sheet1!BG97+Sheet1!BH97+Sheet1!BK97+Sheet1!BL97+Sheet1!BO97+Sheet1!BQ97</f>
        <v>12</v>
      </c>
      <c r="B97" s="4">
        <f>表1[[#This Row],[躯体化]]/12</f>
        <v>1</v>
      </c>
      <c r="C9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7">
        <f>Sheet1!BX97+Sheet1!BN97+Sheet1!BJ97+Sheet1!BE97+Sheet1!BD97+Sheet1!AW97+Sheet1!AM97+Sheet1!U97+Sheet1!T97+Sheet1!N97</f>
        <v>10</v>
      </c>
      <c r="E97" s="4">
        <f>表1[[#This Row],[强迫]]/10</f>
        <v>1</v>
      </c>
      <c r="F9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7">
        <f>Sheet1!Q97+Sheet1!AF97+Sheet1!AS97+Sheet1!AU97+Sheet1!AV97+Sheet1!AZ97+Sheet1!BT97+Sheet1!CB97+Sheet1!CF97</f>
        <v>9</v>
      </c>
      <c r="H97" s="4">
        <f>表1[[#This Row],[人际关系]]/9</f>
        <v>1</v>
      </c>
      <c r="I9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7">
        <f>Sheet1!CL97+Sheet1!CD97+Sheet1!BM97+Sheet1!AQ97+Sheet1!AP97+Sheet1!AO97+Sheet1!AN97+Sheet1!AK97+Sheet1!AG97+Sheet1!AE97+Sheet1!Z97+Sheet1!Y97+Sheet1!P97</f>
        <v>13</v>
      </c>
      <c r="K97" s="4">
        <f>表1[[#This Row],[抑郁]]/13</f>
        <v>1</v>
      </c>
      <c r="L9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7">
        <f>Sheet1!M97+Sheet1!AB97+Sheet1!AH97+Sheet1!AR97+Sheet1!AX97+Sheet1!BP97+Sheet1!CE97+Sheet1!CK97+Sheet1!CM97+Sheet1!CS97</f>
        <v>10</v>
      </c>
      <c r="N97" s="4">
        <f>表1[[#This Row],[焦虑]]/10</f>
        <v>1</v>
      </c>
      <c r="O9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7">
        <f>Sheet1!V97+Sheet1!AI97+Sheet1!BV97+Sheet1!BZ97+Sheet1!CG97+Sheet1!CN97</f>
        <v>6</v>
      </c>
      <c r="Q97" s="4">
        <f>表1[[#This Row],[敌对]]/6</f>
        <v>1</v>
      </c>
      <c r="R9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7">
        <f>Sheet1!CO97+Sheet1!CH97+Sheet1!CC97+Sheet1!BI97+Sheet1!BF97+Sheet1!AJ97+Sheet1!X97</f>
        <v>7</v>
      </c>
      <c r="T97" s="4">
        <f>表1[[#This Row],[恐怖]]/7</f>
        <v>1</v>
      </c>
      <c r="U9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7">
        <f>Sheet1!CI97+Sheet1!CP97+Sheet1!CA97+Sheet1!BB97+Sheet1!AC97+Sheet1!S97</f>
        <v>6</v>
      </c>
      <c r="W97" s="4">
        <f>表1[[#This Row],[偏执]]/6</f>
        <v>1</v>
      </c>
      <c r="X9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7">
        <f>Sheet1!R97+Sheet1!AA97+Sheet1!AT97+Sheet1!BU97+Sheet1!CJ97+Sheet1!CQ97+Sheet1!CR97+Sheet1!CT97+Sheet1!CU97+Sheet1!CW97</f>
        <v>10</v>
      </c>
      <c r="Z97" s="4">
        <f>表1[[#This Row],[精神病性]]/10</f>
        <v>1</v>
      </c>
      <c r="AA9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7">
        <f>SUM(Sheet1!L97:CW97)</f>
        <v>90</v>
      </c>
    </row>
    <row r="98" spans="1:28" ht="13.8" x14ac:dyDescent="0.25">
      <c r="A98">
        <f>Sheet1!L98+Sheet1!O98+Sheet1!W98+Sheet1!AL98+Sheet1!AY98+Sheet1!BA98+Sheet1!BG98+Sheet1!BH98+Sheet1!BK98+Sheet1!BL98+Sheet1!BO98+Sheet1!BQ98</f>
        <v>12</v>
      </c>
      <c r="B98" s="4">
        <f>表1[[#This Row],[躯体化]]/12</f>
        <v>1</v>
      </c>
      <c r="C9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8">
        <f>Sheet1!BX98+Sheet1!BN98+Sheet1!BJ98+Sheet1!BE98+Sheet1!BD98+Sheet1!AW98+Sheet1!AM98+Sheet1!U98+Sheet1!T98+Sheet1!N98</f>
        <v>12</v>
      </c>
      <c r="E98" s="4">
        <f>表1[[#This Row],[强迫]]/10</f>
        <v>1.2</v>
      </c>
      <c r="F9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8">
        <f>Sheet1!Q98+Sheet1!AF98+Sheet1!AS98+Sheet1!AU98+Sheet1!AV98+Sheet1!AZ98+Sheet1!BT98+Sheet1!CB98+Sheet1!CF98</f>
        <v>9</v>
      </c>
      <c r="H98" s="4">
        <f>表1[[#This Row],[人际关系]]/9</f>
        <v>1</v>
      </c>
      <c r="I9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8">
        <f>Sheet1!CL98+Sheet1!CD98+Sheet1!BM98+Sheet1!AQ98+Sheet1!AP98+Sheet1!AO98+Sheet1!AN98+Sheet1!AK98+Sheet1!AG98+Sheet1!AE98+Sheet1!Z98+Sheet1!Y98+Sheet1!P98</f>
        <v>13</v>
      </c>
      <c r="K98" s="4">
        <f>表1[[#This Row],[抑郁]]/13</f>
        <v>1</v>
      </c>
      <c r="L9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8">
        <f>Sheet1!M98+Sheet1!AB98+Sheet1!AH98+Sheet1!AR98+Sheet1!AX98+Sheet1!BP98+Sheet1!CE98+Sheet1!CK98+Sheet1!CM98+Sheet1!CS98</f>
        <v>10</v>
      </c>
      <c r="N98" s="4">
        <f>表1[[#This Row],[焦虑]]/10</f>
        <v>1</v>
      </c>
      <c r="O9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8">
        <f>Sheet1!V98+Sheet1!AI98+Sheet1!BV98+Sheet1!BZ98+Sheet1!CG98+Sheet1!CN98</f>
        <v>6</v>
      </c>
      <c r="Q98" s="4">
        <f>表1[[#This Row],[敌对]]/6</f>
        <v>1</v>
      </c>
      <c r="R9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8">
        <f>Sheet1!CO98+Sheet1!CH98+Sheet1!CC98+Sheet1!BI98+Sheet1!BF98+Sheet1!AJ98+Sheet1!X98</f>
        <v>7</v>
      </c>
      <c r="T98" s="4">
        <f>表1[[#This Row],[恐怖]]/7</f>
        <v>1</v>
      </c>
      <c r="U9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8">
        <f>Sheet1!CI98+Sheet1!CP98+Sheet1!CA98+Sheet1!BB98+Sheet1!AC98+Sheet1!S98</f>
        <v>6</v>
      </c>
      <c r="W98" s="4">
        <f>表1[[#This Row],[偏执]]/6</f>
        <v>1</v>
      </c>
      <c r="X9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8">
        <f>Sheet1!R98+Sheet1!AA98+Sheet1!AT98+Sheet1!BU98+Sheet1!CJ98+Sheet1!CQ98+Sheet1!CR98+Sheet1!CT98+Sheet1!CU98+Sheet1!CW98</f>
        <v>10</v>
      </c>
      <c r="Z98" s="4">
        <f>表1[[#This Row],[精神病性]]/10</f>
        <v>1</v>
      </c>
      <c r="AA9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8">
        <f>SUM(Sheet1!L98:CW98)</f>
        <v>94</v>
      </c>
    </row>
    <row r="99" spans="1:28" ht="13.8" x14ac:dyDescent="0.25">
      <c r="A99">
        <f>Sheet1!L99+Sheet1!O99+Sheet1!W99+Sheet1!AL99+Sheet1!AY99+Sheet1!BA99+Sheet1!BG99+Sheet1!BH99+Sheet1!BK99+Sheet1!BL99+Sheet1!BO99+Sheet1!BQ99</f>
        <v>12</v>
      </c>
      <c r="B99" s="4">
        <f>表1[[#This Row],[躯体化]]/12</f>
        <v>1</v>
      </c>
      <c r="C9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99">
        <f>Sheet1!BX99+Sheet1!BN99+Sheet1!BJ99+Sheet1!BE99+Sheet1!BD99+Sheet1!AW99+Sheet1!AM99+Sheet1!U99+Sheet1!T99+Sheet1!N99</f>
        <v>10</v>
      </c>
      <c r="E99" s="4">
        <f>表1[[#This Row],[强迫]]/10</f>
        <v>1</v>
      </c>
      <c r="F9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99">
        <f>Sheet1!Q99+Sheet1!AF99+Sheet1!AS99+Sheet1!AU99+Sheet1!AV99+Sheet1!AZ99+Sheet1!BT99+Sheet1!CB99+Sheet1!CF99</f>
        <v>9</v>
      </c>
      <c r="H99" s="4">
        <f>表1[[#This Row],[人际关系]]/9</f>
        <v>1</v>
      </c>
      <c r="I9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99">
        <f>Sheet1!CL99+Sheet1!CD99+Sheet1!BM99+Sheet1!AQ99+Sheet1!AP99+Sheet1!AO99+Sheet1!AN99+Sheet1!AK99+Sheet1!AG99+Sheet1!AE99+Sheet1!Z99+Sheet1!Y99+Sheet1!P99</f>
        <v>13</v>
      </c>
      <c r="K99" s="4">
        <f>表1[[#This Row],[抑郁]]/13</f>
        <v>1</v>
      </c>
      <c r="L9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99">
        <f>Sheet1!M99+Sheet1!AB99+Sheet1!AH99+Sheet1!AR99+Sheet1!AX99+Sheet1!BP99+Sheet1!CE99+Sheet1!CK99+Sheet1!CM99+Sheet1!CS99</f>
        <v>10</v>
      </c>
      <c r="N99" s="4">
        <f>表1[[#This Row],[焦虑]]/10</f>
        <v>1</v>
      </c>
      <c r="O9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99">
        <f>Sheet1!V99+Sheet1!AI99+Sheet1!BV99+Sheet1!BZ99+Sheet1!CG99+Sheet1!CN99</f>
        <v>6</v>
      </c>
      <c r="Q99" s="4">
        <f>表1[[#This Row],[敌对]]/6</f>
        <v>1</v>
      </c>
      <c r="R9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99">
        <f>Sheet1!CO99+Sheet1!CH99+Sheet1!CC99+Sheet1!BI99+Sheet1!BF99+Sheet1!AJ99+Sheet1!X99</f>
        <v>7</v>
      </c>
      <c r="T99" s="4">
        <f>表1[[#This Row],[恐怖]]/7</f>
        <v>1</v>
      </c>
      <c r="U9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99">
        <f>Sheet1!CI99+Sheet1!CP99+Sheet1!CA99+Sheet1!BB99+Sheet1!AC99+Sheet1!S99</f>
        <v>6</v>
      </c>
      <c r="W99" s="4">
        <f>表1[[#This Row],[偏执]]/6</f>
        <v>1</v>
      </c>
      <c r="X9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99">
        <f>Sheet1!R99+Sheet1!AA99+Sheet1!AT99+Sheet1!BU99+Sheet1!CJ99+Sheet1!CQ99+Sheet1!CR99+Sheet1!CT99+Sheet1!CU99+Sheet1!CW99</f>
        <v>10</v>
      </c>
      <c r="Z99" s="4">
        <f>表1[[#This Row],[精神病性]]/10</f>
        <v>1</v>
      </c>
      <c r="AA9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99">
        <f>SUM(Sheet1!L99:CW99)</f>
        <v>90</v>
      </c>
    </row>
    <row r="100" spans="1:28" ht="13.8" x14ac:dyDescent="0.25">
      <c r="A100">
        <f>Sheet1!L100+Sheet1!O100+Sheet1!W100+Sheet1!AL100+Sheet1!AY100+Sheet1!BA100+Sheet1!BG100+Sheet1!BH100+Sheet1!BK100+Sheet1!BL100+Sheet1!BO100+Sheet1!BQ100</f>
        <v>12</v>
      </c>
      <c r="B100" s="4">
        <f>表1[[#This Row],[躯体化]]/12</f>
        <v>1</v>
      </c>
      <c r="C10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0">
        <f>Sheet1!BX100+Sheet1!BN100+Sheet1!BJ100+Sheet1!BE100+Sheet1!BD100+Sheet1!AW100+Sheet1!AM100+Sheet1!U100+Sheet1!T100+Sheet1!N100</f>
        <v>10</v>
      </c>
      <c r="E100" s="4">
        <f>表1[[#This Row],[强迫]]/10</f>
        <v>1</v>
      </c>
      <c r="F10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0">
        <f>Sheet1!Q100+Sheet1!AF100+Sheet1!AS100+Sheet1!AU100+Sheet1!AV100+Sheet1!AZ100+Sheet1!BT100+Sheet1!CB100+Sheet1!CF100</f>
        <v>9</v>
      </c>
      <c r="H100" s="4">
        <f>表1[[#This Row],[人际关系]]/9</f>
        <v>1</v>
      </c>
      <c r="I10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0">
        <f>Sheet1!CL100+Sheet1!CD100+Sheet1!BM100+Sheet1!AQ100+Sheet1!AP100+Sheet1!AO100+Sheet1!AN100+Sheet1!AK100+Sheet1!AG100+Sheet1!AE100+Sheet1!Z100+Sheet1!Y100+Sheet1!P100</f>
        <v>13</v>
      </c>
      <c r="K100" s="4">
        <f>表1[[#This Row],[抑郁]]/13</f>
        <v>1</v>
      </c>
      <c r="L10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0">
        <f>Sheet1!M100+Sheet1!AB100+Sheet1!AH100+Sheet1!AR100+Sheet1!AX100+Sheet1!BP100+Sheet1!CE100+Sheet1!CK100+Sheet1!CM100+Sheet1!CS100</f>
        <v>10</v>
      </c>
      <c r="N100" s="4">
        <f>表1[[#This Row],[焦虑]]/10</f>
        <v>1</v>
      </c>
      <c r="O10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0">
        <f>Sheet1!V100+Sheet1!AI100+Sheet1!BV100+Sheet1!BZ100+Sheet1!CG100+Sheet1!CN100</f>
        <v>6</v>
      </c>
      <c r="Q100" s="4">
        <f>表1[[#This Row],[敌对]]/6</f>
        <v>1</v>
      </c>
      <c r="R10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0">
        <f>Sheet1!CO100+Sheet1!CH100+Sheet1!CC100+Sheet1!BI100+Sheet1!BF100+Sheet1!AJ100+Sheet1!X100</f>
        <v>7</v>
      </c>
      <c r="T100" s="4">
        <f>表1[[#This Row],[恐怖]]/7</f>
        <v>1</v>
      </c>
      <c r="U10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0">
        <f>Sheet1!CI100+Sheet1!CP100+Sheet1!CA100+Sheet1!BB100+Sheet1!AC100+Sheet1!S100</f>
        <v>6</v>
      </c>
      <c r="W100" s="4">
        <f>表1[[#This Row],[偏执]]/6</f>
        <v>1</v>
      </c>
      <c r="X10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0">
        <f>Sheet1!R100+Sheet1!AA100+Sheet1!AT100+Sheet1!BU100+Sheet1!CJ100+Sheet1!CQ100+Sheet1!CR100+Sheet1!CT100+Sheet1!CU100+Sheet1!CW100</f>
        <v>11</v>
      </c>
      <c r="Z100" s="4">
        <f>表1[[#This Row],[精神病性]]/10</f>
        <v>1.1000000000000001</v>
      </c>
      <c r="AA10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0">
        <f>SUM(Sheet1!L100:CW100)</f>
        <v>91</v>
      </c>
    </row>
    <row r="101" spans="1:28" ht="13.8" x14ac:dyDescent="0.25">
      <c r="A101">
        <f>Sheet1!L101+Sheet1!O101+Sheet1!W101+Sheet1!AL101+Sheet1!AY101+Sheet1!BA101+Sheet1!BG101+Sheet1!BH101+Sheet1!BK101+Sheet1!BL101+Sheet1!BO101+Sheet1!BQ101</f>
        <v>12</v>
      </c>
      <c r="B101" s="4">
        <f>表1[[#This Row],[躯体化]]/12</f>
        <v>1</v>
      </c>
      <c r="C10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1">
        <f>Sheet1!BX101+Sheet1!BN101+Sheet1!BJ101+Sheet1!BE101+Sheet1!BD101+Sheet1!AW101+Sheet1!AM101+Sheet1!U101+Sheet1!T101+Sheet1!N101</f>
        <v>10</v>
      </c>
      <c r="E101" s="4">
        <f>表1[[#This Row],[强迫]]/10</f>
        <v>1</v>
      </c>
      <c r="F10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1">
        <f>Sheet1!Q101+Sheet1!AF101+Sheet1!AS101+Sheet1!AU101+Sheet1!AV101+Sheet1!AZ101+Sheet1!BT101+Sheet1!CB101+Sheet1!CF101</f>
        <v>9</v>
      </c>
      <c r="H101" s="4">
        <f>表1[[#This Row],[人际关系]]/9</f>
        <v>1</v>
      </c>
      <c r="I10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1">
        <f>Sheet1!CL101+Sheet1!CD101+Sheet1!BM101+Sheet1!AQ101+Sheet1!AP101+Sheet1!AO101+Sheet1!AN101+Sheet1!AK101+Sheet1!AG101+Sheet1!AE101+Sheet1!Z101+Sheet1!Y101+Sheet1!P101</f>
        <v>14</v>
      </c>
      <c r="K101" s="4">
        <f>表1[[#This Row],[抑郁]]/13</f>
        <v>1.0769230769230769</v>
      </c>
      <c r="L10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1">
        <f>Sheet1!M101+Sheet1!AB101+Sheet1!AH101+Sheet1!AR101+Sheet1!AX101+Sheet1!BP101+Sheet1!CE101+Sheet1!CK101+Sheet1!CM101+Sheet1!CS101</f>
        <v>10</v>
      </c>
      <c r="N101" s="4">
        <f>表1[[#This Row],[焦虑]]/10</f>
        <v>1</v>
      </c>
      <c r="O10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1">
        <f>Sheet1!V101+Sheet1!AI101+Sheet1!BV101+Sheet1!BZ101+Sheet1!CG101+Sheet1!CN101</f>
        <v>6</v>
      </c>
      <c r="Q101" s="4">
        <f>表1[[#This Row],[敌对]]/6</f>
        <v>1</v>
      </c>
      <c r="R10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1">
        <f>Sheet1!CO101+Sheet1!CH101+Sheet1!CC101+Sheet1!BI101+Sheet1!BF101+Sheet1!AJ101+Sheet1!X101</f>
        <v>7</v>
      </c>
      <c r="T101" s="4">
        <f>表1[[#This Row],[恐怖]]/7</f>
        <v>1</v>
      </c>
      <c r="U10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1">
        <f>Sheet1!CI101+Sheet1!CP101+Sheet1!CA101+Sheet1!BB101+Sheet1!AC101+Sheet1!S101</f>
        <v>6</v>
      </c>
      <c r="W101" s="4">
        <f>表1[[#This Row],[偏执]]/6</f>
        <v>1</v>
      </c>
      <c r="X10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1">
        <f>Sheet1!R101+Sheet1!AA101+Sheet1!AT101+Sheet1!BU101+Sheet1!CJ101+Sheet1!CQ101+Sheet1!CR101+Sheet1!CT101+Sheet1!CU101+Sheet1!CW101</f>
        <v>10</v>
      </c>
      <c r="Z101" s="4">
        <f>表1[[#This Row],[精神病性]]/10</f>
        <v>1</v>
      </c>
      <c r="AA10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1">
        <f>SUM(Sheet1!L101:CW101)</f>
        <v>93</v>
      </c>
    </row>
    <row r="102" spans="1:28" ht="13.8" x14ac:dyDescent="0.25">
      <c r="A102">
        <f>Sheet1!L102+Sheet1!O102+Sheet1!W102+Sheet1!AL102+Sheet1!AY102+Sheet1!BA102+Sheet1!BG102+Sheet1!BH102+Sheet1!BK102+Sheet1!BL102+Sheet1!BO102+Sheet1!BQ102</f>
        <v>14</v>
      </c>
      <c r="B102" s="4">
        <f>表1[[#This Row],[躯体化]]/12</f>
        <v>1.1666666666666667</v>
      </c>
      <c r="C10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2">
        <f>Sheet1!BX102+Sheet1!BN102+Sheet1!BJ102+Sheet1!BE102+Sheet1!BD102+Sheet1!AW102+Sheet1!AM102+Sheet1!U102+Sheet1!T102+Sheet1!N102</f>
        <v>14</v>
      </c>
      <c r="E102" s="4">
        <f>表1[[#This Row],[强迫]]/10</f>
        <v>1.4</v>
      </c>
      <c r="F10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2">
        <f>Sheet1!Q102+Sheet1!AF102+Sheet1!AS102+Sheet1!AU102+Sheet1!AV102+Sheet1!AZ102+Sheet1!BT102+Sheet1!CB102+Sheet1!CF102</f>
        <v>11</v>
      </c>
      <c r="H102" s="4">
        <f>表1[[#This Row],[人际关系]]/9</f>
        <v>1.2222222222222223</v>
      </c>
      <c r="I10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2">
        <f>Sheet1!CL102+Sheet1!CD102+Sheet1!BM102+Sheet1!AQ102+Sheet1!AP102+Sheet1!AO102+Sheet1!AN102+Sheet1!AK102+Sheet1!AG102+Sheet1!AE102+Sheet1!Z102+Sheet1!Y102+Sheet1!P102</f>
        <v>18</v>
      </c>
      <c r="K102" s="4">
        <f>表1[[#This Row],[抑郁]]/13</f>
        <v>1.3846153846153846</v>
      </c>
      <c r="L10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2">
        <f>Sheet1!M102+Sheet1!AB102+Sheet1!AH102+Sheet1!AR102+Sheet1!AX102+Sheet1!BP102+Sheet1!CE102+Sheet1!CK102+Sheet1!CM102+Sheet1!CS102</f>
        <v>11</v>
      </c>
      <c r="N102" s="4">
        <f>表1[[#This Row],[焦虑]]/10</f>
        <v>1.1000000000000001</v>
      </c>
      <c r="O10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2">
        <f>Sheet1!V102+Sheet1!AI102+Sheet1!BV102+Sheet1!BZ102+Sheet1!CG102+Sheet1!CN102</f>
        <v>8</v>
      </c>
      <c r="Q102" s="4">
        <f>表1[[#This Row],[敌对]]/6</f>
        <v>1.3333333333333333</v>
      </c>
      <c r="R10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2">
        <f>Sheet1!CO102+Sheet1!CH102+Sheet1!CC102+Sheet1!BI102+Sheet1!BF102+Sheet1!AJ102+Sheet1!X102</f>
        <v>7</v>
      </c>
      <c r="T102" s="4">
        <f>表1[[#This Row],[恐怖]]/7</f>
        <v>1</v>
      </c>
      <c r="U10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2">
        <f>Sheet1!CI102+Sheet1!CP102+Sheet1!CA102+Sheet1!BB102+Sheet1!AC102+Sheet1!S102</f>
        <v>7</v>
      </c>
      <c r="W102" s="4">
        <f>表1[[#This Row],[偏执]]/6</f>
        <v>1.1666666666666667</v>
      </c>
      <c r="X10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2">
        <f>Sheet1!R102+Sheet1!AA102+Sheet1!AT102+Sheet1!BU102+Sheet1!CJ102+Sheet1!CQ102+Sheet1!CR102+Sheet1!CT102+Sheet1!CU102+Sheet1!CW102</f>
        <v>10</v>
      </c>
      <c r="Z102" s="4">
        <f>表1[[#This Row],[精神病性]]/10</f>
        <v>1</v>
      </c>
      <c r="AA10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2">
        <f>SUM(Sheet1!L102:CW102)</f>
        <v>110</v>
      </c>
    </row>
    <row r="103" spans="1:28" ht="13.8" x14ac:dyDescent="0.25">
      <c r="A103">
        <f>Sheet1!L103+Sheet1!O103+Sheet1!W103+Sheet1!AL103+Sheet1!AY103+Sheet1!BA103+Sheet1!BG103+Sheet1!BH103+Sheet1!BK103+Sheet1!BL103+Sheet1!BO103+Sheet1!BQ103</f>
        <v>16</v>
      </c>
      <c r="B103" s="4">
        <f>表1[[#This Row],[躯体化]]/12</f>
        <v>1.3333333333333333</v>
      </c>
      <c r="C10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3">
        <f>Sheet1!BX103+Sheet1!BN103+Sheet1!BJ103+Sheet1!BE103+Sheet1!BD103+Sheet1!AW103+Sheet1!AM103+Sheet1!U103+Sheet1!T103+Sheet1!N103</f>
        <v>15</v>
      </c>
      <c r="E103" s="4">
        <f>表1[[#This Row],[强迫]]/10</f>
        <v>1.5</v>
      </c>
      <c r="F10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3">
        <f>Sheet1!Q103+Sheet1!AF103+Sheet1!AS103+Sheet1!AU103+Sheet1!AV103+Sheet1!AZ103+Sheet1!BT103+Sheet1!CB103+Sheet1!CF103</f>
        <v>9</v>
      </c>
      <c r="H103" s="4">
        <f>表1[[#This Row],[人际关系]]/9</f>
        <v>1</v>
      </c>
      <c r="I10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3">
        <f>Sheet1!CL103+Sheet1!CD103+Sheet1!BM103+Sheet1!AQ103+Sheet1!AP103+Sheet1!AO103+Sheet1!AN103+Sheet1!AK103+Sheet1!AG103+Sheet1!AE103+Sheet1!Z103+Sheet1!Y103+Sheet1!P103</f>
        <v>18</v>
      </c>
      <c r="K103" s="4">
        <f>表1[[#This Row],[抑郁]]/13</f>
        <v>1.3846153846153846</v>
      </c>
      <c r="L10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3">
        <f>Sheet1!M103+Sheet1!AB103+Sheet1!AH103+Sheet1!AR103+Sheet1!AX103+Sheet1!BP103+Sheet1!CE103+Sheet1!CK103+Sheet1!CM103+Sheet1!CS103</f>
        <v>10</v>
      </c>
      <c r="N103" s="4">
        <f>表1[[#This Row],[焦虑]]/10</f>
        <v>1</v>
      </c>
      <c r="O10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3">
        <f>Sheet1!V103+Sheet1!AI103+Sheet1!BV103+Sheet1!BZ103+Sheet1!CG103+Sheet1!CN103</f>
        <v>7</v>
      </c>
      <c r="Q103" s="4">
        <f>表1[[#This Row],[敌对]]/6</f>
        <v>1.1666666666666667</v>
      </c>
      <c r="R10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3">
        <f>Sheet1!CO103+Sheet1!CH103+Sheet1!CC103+Sheet1!BI103+Sheet1!BF103+Sheet1!AJ103+Sheet1!X103</f>
        <v>7</v>
      </c>
      <c r="T103" s="4">
        <f>表1[[#This Row],[恐怖]]/7</f>
        <v>1</v>
      </c>
      <c r="U10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3">
        <f>Sheet1!CI103+Sheet1!CP103+Sheet1!CA103+Sheet1!BB103+Sheet1!AC103+Sheet1!S103</f>
        <v>6</v>
      </c>
      <c r="W103" s="4">
        <f>表1[[#This Row],[偏执]]/6</f>
        <v>1</v>
      </c>
      <c r="X10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3">
        <f>Sheet1!R103+Sheet1!AA103+Sheet1!AT103+Sheet1!BU103+Sheet1!CJ103+Sheet1!CQ103+Sheet1!CR103+Sheet1!CT103+Sheet1!CU103+Sheet1!CW103</f>
        <v>10</v>
      </c>
      <c r="Z103" s="4">
        <f>表1[[#This Row],[精神病性]]/10</f>
        <v>1</v>
      </c>
      <c r="AA10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3">
        <f>SUM(Sheet1!L103:CW103)</f>
        <v>106</v>
      </c>
    </row>
    <row r="104" spans="1:28" ht="13.8" x14ac:dyDescent="0.25">
      <c r="A104">
        <f>Sheet1!L104+Sheet1!O104+Sheet1!W104+Sheet1!AL104+Sheet1!AY104+Sheet1!BA104+Sheet1!BG104+Sheet1!BH104+Sheet1!BK104+Sheet1!BL104+Sheet1!BO104+Sheet1!BQ104</f>
        <v>13</v>
      </c>
      <c r="B104" s="4">
        <f>表1[[#This Row],[躯体化]]/12</f>
        <v>1.0833333333333333</v>
      </c>
      <c r="C10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4">
        <f>Sheet1!BX104+Sheet1!BN104+Sheet1!BJ104+Sheet1!BE104+Sheet1!BD104+Sheet1!AW104+Sheet1!AM104+Sheet1!U104+Sheet1!T104+Sheet1!N104</f>
        <v>11</v>
      </c>
      <c r="E104" s="4">
        <f>表1[[#This Row],[强迫]]/10</f>
        <v>1.1000000000000001</v>
      </c>
      <c r="F10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4">
        <f>Sheet1!Q104+Sheet1!AF104+Sheet1!AS104+Sheet1!AU104+Sheet1!AV104+Sheet1!AZ104+Sheet1!BT104+Sheet1!CB104+Sheet1!CF104</f>
        <v>14</v>
      </c>
      <c r="H104" s="4">
        <f>表1[[#This Row],[人际关系]]/9</f>
        <v>1.5555555555555556</v>
      </c>
      <c r="I10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4">
        <f>Sheet1!CL104+Sheet1!CD104+Sheet1!BM104+Sheet1!AQ104+Sheet1!AP104+Sheet1!AO104+Sheet1!AN104+Sheet1!AK104+Sheet1!AG104+Sheet1!AE104+Sheet1!Z104+Sheet1!Y104+Sheet1!P104</f>
        <v>17</v>
      </c>
      <c r="K104" s="4">
        <f>表1[[#This Row],[抑郁]]/13</f>
        <v>1.3076923076923077</v>
      </c>
      <c r="L10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4">
        <f>Sheet1!M104+Sheet1!AB104+Sheet1!AH104+Sheet1!AR104+Sheet1!AX104+Sheet1!BP104+Sheet1!CE104+Sheet1!CK104+Sheet1!CM104+Sheet1!CS104</f>
        <v>12</v>
      </c>
      <c r="N104" s="4">
        <f>表1[[#This Row],[焦虑]]/10</f>
        <v>1.2</v>
      </c>
      <c r="O10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4">
        <f>Sheet1!V104+Sheet1!AI104+Sheet1!BV104+Sheet1!BZ104+Sheet1!CG104+Sheet1!CN104</f>
        <v>7</v>
      </c>
      <c r="Q104" s="4">
        <f>表1[[#This Row],[敌对]]/6</f>
        <v>1.1666666666666667</v>
      </c>
      <c r="R10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4">
        <f>Sheet1!CO104+Sheet1!CH104+Sheet1!CC104+Sheet1!BI104+Sheet1!BF104+Sheet1!AJ104+Sheet1!X104</f>
        <v>7</v>
      </c>
      <c r="T104" s="4">
        <f>表1[[#This Row],[恐怖]]/7</f>
        <v>1</v>
      </c>
      <c r="U10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4">
        <f>Sheet1!CI104+Sheet1!CP104+Sheet1!CA104+Sheet1!BB104+Sheet1!AC104+Sheet1!S104</f>
        <v>7</v>
      </c>
      <c r="W104" s="4">
        <f>表1[[#This Row],[偏执]]/6</f>
        <v>1.1666666666666667</v>
      </c>
      <c r="X10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4">
        <f>Sheet1!R104+Sheet1!AA104+Sheet1!AT104+Sheet1!BU104+Sheet1!CJ104+Sheet1!CQ104+Sheet1!CR104+Sheet1!CT104+Sheet1!CU104+Sheet1!CW104</f>
        <v>10</v>
      </c>
      <c r="Z104" s="4">
        <f>表1[[#This Row],[精神病性]]/10</f>
        <v>1</v>
      </c>
      <c r="AA10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4">
        <f>SUM(Sheet1!L104:CW104)</f>
        <v>108</v>
      </c>
    </row>
    <row r="105" spans="1:28" ht="13.8" x14ac:dyDescent="0.25">
      <c r="A105">
        <f>Sheet1!L105+Sheet1!O105+Sheet1!W105+Sheet1!AL105+Sheet1!AY105+Sheet1!BA105+Sheet1!BG105+Sheet1!BH105+Sheet1!BK105+Sheet1!BL105+Sheet1!BO105+Sheet1!BQ105</f>
        <v>20</v>
      </c>
      <c r="B105" s="4">
        <f>表1[[#This Row],[躯体化]]/12</f>
        <v>1.6666666666666667</v>
      </c>
      <c r="C10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5">
        <f>Sheet1!BX105+Sheet1!BN105+Sheet1!BJ105+Sheet1!BE105+Sheet1!BD105+Sheet1!AW105+Sheet1!AM105+Sheet1!U105+Sheet1!T105+Sheet1!N105</f>
        <v>12</v>
      </c>
      <c r="E105" s="4">
        <f>表1[[#This Row],[强迫]]/10</f>
        <v>1.2</v>
      </c>
      <c r="F10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5">
        <f>Sheet1!Q105+Sheet1!AF105+Sheet1!AS105+Sheet1!AU105+Sheet1!AV105+Sheet1!AZ105+Sheet1!BT105+Sheet1!CB105+Sheet1!CF105</f>
        <v>11</v>
      </c>
      <c r="H105" s="4">
        <f>表1[[#This Row],[人际关系]]/9</f>
        <v>1.2222222222222223</v>
      </c>
      <c r="I10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5">
        <f>Sheet1!CL105+Sheet1!CD105+Sheet1!BM105+Sheet1!AQ105+Sheet1!AP105+Sheet1!AO105+Sheet1!AN105+Sheet1!AK105+Sheet1!AG105+Sheet1!AE105+Sheet1!Z105+Sheet1!Y105+Sheet1!P105</f>
        <v>15</v>
      </c>
      <c r="K105" s="4">
        <f>表1[[#This Row],[抑郁]]/13</f>
        <v>1.1538461538461537</v>
      </c>
      <c r="L10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5">
        <f>Sheet1!M105+Sheet1!AB105+Sheet1!AH105+Sheet1!AR105+Sheet1!AX105+Sheet1!BP105+Sheet1!CE105+Sheet1!CK105+Sheet1!CM105+Sheet1!CS105</f>
        <v>10</v>
      </c>
      <c r="N105" s="4">
        <f>表1[[#This Row],[焦虑]]/10</f>
        <v>1</v>
      </c>
      <c r="O10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5">
        <f>Sheet1!V105+Sheet1!AI105+Sheet1!BV105+Sheet1!BZ105+Sheet1!CG105+Sheet1!CN105</f>
        <v>8</v>
      </c>
      <c r="Q105" s="4">
        <f>表1[[#This Row],[敌对]]/6</f>
        <v>1.3333333333333333</v>
      </c>
      <c r="R10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5">
        <f>Sheet1!CO105+Sheet1!CH105+Sheet1!CC105+Sheet1!BI105+Sheet1!BF105+Sheet1!AJ105+Sheet1!X105</f>
        <v>9</v>
      </c>
      <c r="T105" s="4">
        <f>表1[[#This Row],[恐怖]]/7</f>
        <v>1.2857142857142858</v>
      </c>
      <c r="U10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5">
        <f>Sheet1!CI105+Sheet1!CP105+Sheet1!CA105+Sheet1!BB105+Sheet1!AC105+Sheet1!S105</f>
        <v>6</v>
      </c>
      <c r="W105" s="4">
        <f>表1[[#This Row],[偏执]]/6</f>
        <v>1</v>
      </c>
      <c r="X10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5">
        <f>Sheet1!R105+Sheet1!AA105+Sheet1!AT105+Sheet1!BU105+Sheet1!CJ105+Sheet1!CQ105+Sheet1!CR105+Sheet1!CT105+Sheet1!CU105+Sheet1!CW105</f>
        <v>14</v>
      </c>
      <c r="Z105" s="4">
        <f>表1[[#This Row],[精神病性]]/10</f>
        <v>1.4</v>
      </c>
      <c r="AA10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5">
        <f>SUM(Sheet1!L105:CW105)</f>
        <v>112</v>
      </c>
    </row>
    <row r="106" spans="1:28" ht="13.8" x14ac:dyDescent="0.25">
      <c r="A106">
        <f>Sheet1!L106+Sheet1!O106+Sheet1!W106+Sheet1!AL106+Sheet1!AY106+Sheet1!BA106+Sheet1!BG106+Sheet1!BH106+Sheet1!BK106+Sheet1!BL106+Sheet1!BO106+Sheet1!BQ106</f>
        <v>12</v>
      </c>
      <c r="B106" s="4">
        <f>表1[[#This Row],[躯体化]]/12</f>
        <v>1</v>
      </c>
      <c r="C10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6">
        <f>Sheet1!BX106+Sheet1!BN106+Sheet1!BJ106+Sheet1!BE106+Sheet1!BD106+Sheet1!AW106+Sheet1!AM106+Sheet1!U106+Sheet1!T106+Sheet1!N106</f>
        <v>10</v>
      </c>
      <c r="E106" s="4">
        <f>表1[[#This Row],[强迫]]/10</f>
        <v>1</v>
      </c>
      <c r="F10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6">
        <f>Sheet1!Q106+Sheet1!AF106+Sheet1!AS106+Sheet1!AU106+Sheet1!AV106+Sheet1!AZ106+Sheet1!BT106+Sheet1!CB106+Sheet1!CF106</f>
        <v>9</v>
      </c>
      <c r="H106" s="4">
        <f>表1[[#This Row],[人际关系]]/9</f>
        <v>1</v>
      </c>
      <c r="I10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6">
        <f>Sheet1!CL106+Sheet1!CD106+Sheet1!BM106+Sheet1!AQ106+Sheet1!AP106+Sheet1!AO106+Sheet1!AN106+Sheet1!AK106+Sheet1!AG106+Sheet1!AE106+Sheet1!Z106+Sheet1!Y106+Sheet1!P106</f>
        <v>13</v>
      </c>
      <c r="K106" s="4">
        <f>表1[[#This Row],[抑郁]]/13</f>
        <v>1</v>
      </c>
      <c r="L10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6">
        <f>Sheet1!M106+Sheet1!AB106+Sheet1!AH106+Sheet1!AR106+Sheet1!AX106+Sheet1!BP106+Sheet1!CE106+Sheet1!CK106+Sheet1!CM106+Sheet1!CS106</f>
        <v>10</v>
      </c>
      <c r="N106" s="4">
        <f>表1[[#This Row],[焦虑]]/10</f>
        <v>1</v>
      </c>
      <c r="O10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6">
        <f>Sheet1!V106+Sheet1!AI106+Sheet1!BV106+Sheet1!BZ106+Sheet1!CG106+Sheet1!CN106</f>
        <v>7</v>
      </c>
      <c r="Q106" s="4">
        <f>表1[[#This Row],[敌对]]/6</f>
        <v>1.1666666666666667</v>
      </c>
      <c r="R10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6">
        <f>Sheet1!CO106+Sheet1!CH106+Sheet1!CC106+Sheet1!BI106+Sheet1!BF106+Sheet1!AJ106+Sheet1!X106</f>
        <v>7</v>
      </c>
      <c r="T106" s="4">
        <f>表1[[#This Row],[恐怖]]/7</f>
        <v>1</v>
      </c>
      <c r="U10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6">
        <f>Sheet1!CI106+Sheet1!CP106+Sheet1!CA106+Sheet1!BB106+Sheet1!AC106+Sheet1!S106</f>
        <v>7</v>
      </c>
      <c r="W106" s="4">
        <f>表1[[#This Row],[偏执]]/6</f>
        <v>1.1666666666666667</v>
      </c>
      <c r="X10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6">
        <f>Sheet1!R106+Sheet1!AA106+Sheet1!AT106+Sheet1!BU106+Sheet1!CJ106+Sheet1!CQ106+Sheet1!CR106+Sheet1!CT106+Sheet1!CU106+Sheet1!CW106</f>
        <v>10</v>
      </c>
      <c r="Z106" s="4">
        <f>表1[[#This Row],[精神病性]]/10</f>
        <v>1</v>
      </c>
      <c r="AA10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6">
        <f>SUM(Sheet1!L106:CW106)</f>
        <v>92</v>
      </c>
    </row>
    <row r="107" spans="1:28" ht="13.8" x14ac:dyDescent="0.25">
      <c r="A107">
        <f>Sheet1!L107+Sheet1!O107+Sheet1!W107+Sheet1!AL107+Sheet1!AY107+Sheet1!BA107+Sheet1!BG107+Sheet1!BH107+Sheet1!BK107+Sheet1!BL107+Sheet1!BO107+Sheet1!BQ107</f>
        <v>14</v>
      </c>
      <c r="B107" s="4">
        <f>表1[[#This Row],[躯体化]]/12</f>
        <v>1.1666666666666667</v>
      </c>
      <c r="C10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7">
        <f>Sheet1!BX107+Sheet1!BN107+Sheet1!BJ107+Sheet1!BE107+Sheet1!BD107+Sheet1!AW107+Sheet1!AM107+Sheet1!U107+Sheet1!T107+Sheet1!N107</f>
        <v>10</v>
      </c>
      <c r="E107" s="4">
        <f>表1[[#This Row],[强迫]]/10</f>
        <v>1</v>
      </c>
      <c r="F10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7">
        <f>Sheet1!Q107+Sheet1!AF107+Sheet1!AS107+Sheet1!AU107+Sheet1!AV107+Sheet1!AZ107+Sheet1!BT107+Sheet1!CB107+Sheet1!CF107</f>
        <v>9</v>
      </c>
      <c r="H107" s="4">
        <f>表1[[#This Row],[人际关系]]/9</f>
        <v>1</v>
      </c>
      <c r="I10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7">
        <f>Sheet1!CL107+Sheet1!CD107+Sheet1!BM107+Sheet1!AQ107+Sheet1!AP107+Sheet1!AO107+Sheet1!AN107+Sheet1!AK107+Sheet1!AG107+Sheet1!AE107+Sheet1!Z107+Sheet1!Y107+Sheet1!P107</f>
        <v>13</v>
      </c>
      <c r="K107" s="4">
        <f>表1[[#This Row],[抑郁]]/13</f>
        <v>1</v>
      </c>
      <c r="L10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7">
        <f>Sheet1!M107+Sheet1!AB107+Sheet1!AH107+Sheet1!AR107+Sheet1!AX107+Sheet1!BP107+Sheet1!CE107+Sheet1!CK107+Sheet1!CM107+Sheet1!CS107</f>
        <v>10</v>
      </c>
      <c r="N107" s="4">
        <f>表1[[#This Row],[焦虑]]/10</f>
        <v>1</v>
      </c>
      <c r="O10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7">
        <f>Sheet1!V107+Sheet1!AI107+Sheet1!BV107+Sheet1!BZ107+Sheet1!CG107+Sheet1!CN107</f>
        <v>6</v>
      </c>
      <c r="Q107" s="4">
        <f>表1[[#This Row],[敌对]]/6</f>
        <v>1</v>
      </c>
      <c r="R10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7">
        <f>Sheet1!CO107+Sheet1!CH107+Sheet1!CC107+Sheet1!BI107+Sheet1!BF107+Sheet1!AJ107+Sheet1!X107</f>
        <v>7</v>
      </c>
      <c r="T107" s="4">
        <f>表1[[#This Row],[恐怖]]/7</f>
        <v>1</v>
      </c>
      <c r="U10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7">
        <f>Sheet1!CI107+Sheet1!CP107+Sheet1!CA107+Sheet1!BB107+Sheet1!AC107+Sheet1!S107</f>
        <v>6</v>
      </c>
      <c r="W107" s="4">
        <f>表1[[#This Row],[偏执]]/6</f>
        <v>1</v>
      </c>
      <c r="X10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7">
        <f>Sheet1!R107+Sheet1!AA107+Sheet1!AT107+Sheet1!BU107+Sheet1!CJ107+Sheet1!CQ107+Sheet1!CR107+Sheet1!CT107+Sheet1!CU107+Sheet1!CW107</f>
        <v>10</v>
      </c>
      <c r="Z107" s="4">
        <f>表1[[#This Row],[精神病性]]/10</f>
        <v>1</v>
      </c>
      <c r="AA10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7">
        <f>SUM(Sheet1!L107:CW107)</f>
        <v>95</v>
      </c>
    </row>
    <row r="108" spans="1:28" ht="13.8" x14ac:dyDescent="0.25">
      <c r="A108">
        <f>Sheet1!L108+Sheet1!O108+Sheet1!W108+Sheet1!AL108+Sheet1!AY108+Sheet1!BA108+Sheet1!BG108+Sheet1!BH108+Sheet1!BK108+Sheet1!BL108+Sheet1!BO108+Sheet1!BQ108</f>
        <v>12</v>
      </c>
      <c r="B108" s="4">
        <f>表1[[#This Row],[躯体化]]/12</f>
        <v>1</v>
      </c>
      <c r="C10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8">
        <f>Sheet1!BX108+Sheet1!BN108+Sheet1!BJ108+Sheet1!BE108+Sheet1!BD108+Sheet1!AW108+Sheet1!AM108+Sheet1!U108+Sheet1!T108+Sheet1!N108</f>
        <v>12</v>
      </c>
      <c r="E108" s="4">
        <f>表1[[#This Row],[强迫]]/10</f>
        <v>1.2</v>
      </c>
      <c r="F10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8">
        <f>Sheet1!Q108+Sheet1!AF108+Sheet1!AS108+Sheet1!AU108+Sheet1!AV108+Sheet1!AZ108+Sheet1!BT108+Sheet1!CB108+Sheet1!CF108</f>
        <v>9</v>
      </c>
      <c r="H108" s="4">
        <f>表1[[#This Row],[人际关系]]/9</f>
        <v>1</v>
      </c>
      <c r="I10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8">
        <f>Sheet1!CL108+Sheet1!CD108+Sheet1!BM108+Sheet1!AQ108+Sheet1!AP108+Sheet1!AO108+Sheet1!AN108+Sheet1!AK108+Sheet1!AG108+Sheet1!AE108+Sheet1!Z108+Sheet1!Y108+Sheet1!P108</f>
        <v>13</v>
      </c>
      <c r="K108" s="4">
        <f>表1[[#This Row],[抑郁]]/13</f>
        <v>1</v>
      </c>
      <c r="L10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8">
        <f>Sheet1!M108+Sheet1!AB108+Sheet1!AH108+Sheet1!AR108+Sheet1!AX108+Sheet1!BP108+Sheet1!CE108+Sheet1!CK108+Sheet1!CM108+Sheet1!CS108</f>
        <v>10</v>
      </c>
      <c r="N108" s="4">
        <f>表1[[#This Row],[焦虑]]/10</f>
        <v>1</v>
      </c>
      <c r="O10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8">
        <f>Sheet1!V108+Sheet1!AI108+Sheet1!BV108+Sheet1!BZ108+Sheet1!CG108+Sheet1!CN108</f>
        <v>6</v>
      </c>
      <c r="Q108" s="4">
        <f>表1[[#This Row],[敌对]]/6</f>
        <v>1</v>
      </c>
      <c r="R10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8">
        <f>Sheet1!CO108+Sheet1!CH108+Sheet1!CC108+Sheet1!BI108+Sheet1!BF108+Sheet1!AJ108+Sheet1!X108</f>
        <v>7</v>
      </c>
      <c r="T108" s="4">
        <f>表1[[#This Row],[恐怖]]/7</f>
        <v>1</v>
      </c>
      <c r="U10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8">
        <f>Sheet1!CI108+Sheet1!CP108+Sheet1!CA108+Sheet1!BB108+Sheet1!AC108+Sheet1!S108</f>
        <v>6</v>
      </c>
      <c r="W108" s="4">
        <f>表1[[#This Row],[偏执]]/6</f>
        <v>1</v>
      </c>
      <c r="X10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8">
        <f>Sheet1!R108+Sheet1!AA108+Sheet1!AT108+Sheet1!BU108+Sheet1!CJ108+Sheet1!CQ108+Sheet1!CR108+Sheet1!CT108+Sheet1!CU108+Sheet1!CW108</f>
        <v>10</v>
      </c>
      <c r="Z108" s="4">
        <f>表1[[#This Row],[精神病性]]/10</f>
        <v>1</v>
      </c>
      <c r="AA10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8">
        <f>SUM(Sheet1!L108:CW108)</f>
        <v>92</v>
      </c>
    </row>
    <row r="109" spans="1:28" ht="13.8" x14ac:dyDescent="0.25">
      <c r="A109">
        <f>Sheet1!L109+Sheet1!O109+Sheet1!W109+Sheet1!AL109+Sheet1!AY109+Sheet1!BA109+Sheet1!BG109+Sheet1!BH109+Sheet1!BK109+Sheet1!BL109+Sheet1!BO109+Sheet1!BQ109</f>
        <v>14</v>
      </c>
      <c r="B109" s="4">
        <f>表1[[#This Row],[躯体化]]/12</f>
        <v>1.1666666666666667</v>
      </c>
      <c r="C10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09">
        <f>Sheet1!BX109+Sheet1!BN109+Sheet1!BJ109+Sheet1!BE109+Sheet1!BD109+Sheet1!AW109+Sheet1!AM109+Sheet1!U109+Sheet1!T109+Sheet1!N109</f>
        <v>13</v>
      </c>
      <c r="E109" s="4">
        <f>表1[[#This Row],[强迫]]/10</f>
        <v>1.3</v>
      </c>
      <c r="F10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09">
        <f>Sheet1!Q109+Sheet1!AF109+Sheet1!AS109+Sheet1!AU109+Sheet1!AV109+Sheet1!AZ109+Sheet1!BT109+Sheet1!CB109+Sheet1!CF109</f>
        <v>9</v>
      </c>
      <c r="H109" s="4">
        <f>表1[[#This Row],[人际关系]]/9</f>
        <v>1</v>
      </c>
      <c r="I10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09">
        <f>Sheet1!CL109+Sheet1!CD109+Sheet1!BM109+Sheet1!AQ109+Sheet1!AP109+Sheet1!AO109+Sheet1!AN109+Sheet1!AK109+Sheet1!AG109+Sheet1!AE109+Sheet1!Z109+Sheet1!Y109+Sheet1!P109</f>
        <v>13</v>
      </c>
      <c r="K109" s="4">
        <f>表1[[#This Row],[抑郁]]/13</f>
        <v>1</v>
      </c>
      <c r="L10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09">
        <f>Sheet1!M109+Sheet1!AB109+Sheet1!AH109+Sheet1!AR109+Sheet1!AX109+Sheet1!BP109+Sheet1!CE109+Sheet1!CK109+Sheet1!CM109+Sheet1!CS109</f>
        <v>10</v>
      </c>
      <c r="N109" s="4">
        <f>表1[[#This Row],[焦虑]]/10</f>
        <v>1</v>
      </c>
      <c r="O10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09">
        <f>Sheet1!V109+Sheet1!AI109+Sheet1!BV109+Sheet1!BZ109+Sheet1!CG109+Sheet1!CN109</f>
        <v>7</v>
      </c>
      <c r="Q109" s="4">
        <f>表1[[#This Row],[敌对]]/6</f>
        <v>1.1666666666666667</v>
      </c>
      <c r="R10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09">
        <f>Sheet1!CO109+Sheet1!CH109+Sheet1!CC109+Sheet1!BI109+Sheet1!BF109+Sheet1!AJ109+Sheet1!X109</f>
        <v>7</v>
      </c>
      <c r="T109" s="4">
        <f>表1[[#This Row],[恐怖]]/7</f>
        <v>1</v>
      </c>
      <c r="U10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09">
        <f>Sheet1!CI109+Sheet1!CP109+Sheet1!CA109+Sheet1!BB109+Sheet1!AC109+Sheet1!S109</f>
        <v>7</v>
      </c>
      <c r="W109" s="4">
        <f>表1[[#This Row],[偏执]]/6</f>
        <v>1.1666666666666667</v>
      </c>
      <c r="X10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09">
        <f>Sheet1!R109+Sheet1!AA109+Sheet1!AT109+Sheet1!BU109+Sheet1!CJ109+Sheet1!CQ109+Sheet1!CR109+Sheet1!CT109+Sheet1!CU109+Sheet1!CW109</f>
        <v>10</v>
      </c>
      <c r="Z109" s="4">
        <f>表1[[#This Row],[精神病性]]/10</f>
        <v>1</v>
      </c>
      <c r="AA10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09">
        <f>SUM(Sheet1!L109:CW109)</f>
        <v>98</v>
      </c>
    </row>
    <row r="110" spans="1:28" ht="13.8" x14ac:dyDescent="0.25">
      <c r="A110">
        <f>Sheet1!L110+Sheet1!O110+Sheet1!W110+Sheet1!AL110+Sheet1!AY110+Sheet1!BA110+Sheet1!BG110+Sheet1!BH110+Sheet1!BK110+Sheet1!BL110+Sheet1!BO110+Sheet1!BQ110</f>
        <v>13</v>
      </c>
      <c r="B110" s="4">
        <f>表1[[#This Row],[躯体化]]/12</f>
        <v>1.0833333333333333</v>
      </c>
      <c r="C11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0">
        <f>Sheet1!BX110+Sheet1!BN110+Sheet1!BJ110+Sheet1!BE110+Sheet1!BD110+Sheet1!AW110+Sheet1!AM110+Sheet1!U110+Sheet1!T110+Sheet1!N110</f>
        <v>10</v>
      </c>
      <c r="E110" s="4">
        <f>表1[[#This Row],[强迫]]/10</f>
        <v>1</v>
      </c>
      <c r="F11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0">
        <f>Sheet1!Q110+Sheet1!AF110+Sheet1!AS110+Sheet1!AU110+Sheet1!AV110+Sheet1!AZ110+Sheet1!BT110+Sheet1!CB110+Sheet1!CF110</f>
        <v>9</v>
      </c>
      <c r="H110" s="4">
        <f>表1[[#This Row],[人际关系]]/9</f>
        <v>1</v>
      </c>
      <c r="I11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0">
        <f>Sheet1!CL110+Sheet1!CD110+Sheet1!BM110+Sheet1!AQ110+Sheet1!AP110+Sheet1!AO110+Sheet1!AN110+Sheet1!AK110+Sheet1!AG110+Sheet1!AE110+Sheet1!Z110+Sheet1!Y110+Sheet1!P110</f>
        <v>13</v>
      </c>
      <c r="K110" s="4">
        <f>表1[[#This Row],[抑郁]]/13</f>
        <v>1</v>
      </c>
      <c r="L11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0">
        <f>Sheet1!M110+Sheet1!AB110+Sheet1!AH110+Sheet1!AR110+Sheet1!AX110+Sheet1!BP110+Sheet1!CE110+Sheet1!CK110+Sheet1!CM110+Sheet1!CS110</f>
        <v>10</v>
      </c>
      <c r="N110" s="4">
        <f>表1[[#This Row],[焦虑]]/10</f>
        <v>1</v>
      </c>
      <c r="O11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0">
        <f>Sheet1!V110+Sheet1!AI110+Sheet1!BV110+Sheet1!BZ110+Sheet1!CG110+Sheet1!CN110</f>
        <v>6</v>
      </c>
      <c r="Q110" s="4">
        <f>表1[[#This Row],[敌对]]/6</f>
        <v>1</v>
      </c>
      <c r="R11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0">
        <f>Sheet1!CO110+Sheet1!CH110+Sheet1!CC110+Sheet1!BI110+Sheet1!BF110+Sheet1!AJ110+Sheet1!X110</f>
        <v>7</v>
      </c>
      <c r="T110" s="4">
        <f>表1[[#This Row],[恐怖]]/7</f>
        <v>1</v>
      </c>
      <c r="U11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0">
        <f>Sheet1!CI110+Sheet1!CP110+Sheet1!CA110+Sheet1!BB110+Sheet1!AC110+Sheet1!S110</f>
        <v>6</v>
      </c>
      <c r="W110" s="4">
        <f>表1[[#This Row],[偏执]]/6</f>
        <v>1</v>
      </c>
      <c r="X11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0">
        <f>Sheet1!R110+Sheet1!AA110+Sheet1!AT110+Sheet1!BU110+Sheet1!CJ110+Sheet1!CQ110+Sheet1!CR110+Sheet1!CT110+Sheet1!CU110+Sheet1!CW110</f>
        <v>10</v>
      </c>
      <c r="Z110" s="4">
        <f>表1[[#This Row],[精神病性]]/10</f>
        <v>1</v>
      </c>
      <c r="AA11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0">
        <f>SUM(Sheet1!L110:CW110)</f>
        <v>91</v>
      </c>
    </row>
    <row r="111" spans="1:28" ht="13.8" x14ac:dyDescent="0.25">
      <c r="A111">
        <f>Sheet1!L111+Sheet1!O111+Sheet1!W111+Sheet1!AL111+Sheet1!AY111+Sheet1!BA111+Sheet1!BG111+Sheet1!BH111+Sheet1!BK111+Sheet1!BL111+Sheet1!BO111+Sheet1!BQ111</f>
        <v>13</v>
      </c>
      <c r="B111" s="4">
        <f>表1[[#This Row],[躯体化]]/12</f>
        <v>1.0833333333333333</v>
      </c>
      <c r="C11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1">
        <f>Sheet1!BX111+Sheet1!BN111+Sheet1!BJ111+Sheet1!BE111+Sheet1!BD111+Sheet1!AW111+Sheet1!AM111+Sheet1!U111+Sheet1!T111+Sheet1!N111</f>
        <v>11</v>
      </c>
      <c r="E111" s="4">
        <f>表1[[#This Row],[强迫]]/10</f>
        <v>1.1000000000000001</v>
      </c>
      <c r="F11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1">
        <f>Sheet1!Q111+Sheet1!AF111+Sheet1!AS111+Sheet1!AU111+Sheet1!AV111+Sheet1!AZ111+Sheet1!BT111+Sheet1!CB111+Sheet1!CF111</f>
        <v>11</v>
      </c>
      <c r="H111" s="4">
        <f>表1[[#This Row],[人际关系]]/9</f>
        <v>1.2222222222222223</v>
      </c>
      <c r="I11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1">
        <f>Sheet1!CL111+Sheet1!CD111+Sheet1!BM111+Sheet1!AQ111+Sheet1!AP111+Sheet1!AO111+Sheet1!AN111+Sheet1!AK111+Sheet1!AG111+Sheet1!AE111+Sheet1!Z111+Sheet1!Y111+Sheet1!P111</f>
        <v>15</v>
      </c>
      <c r="K111" s="4">
        <f>表1[[#This Row],[抑郁]]/13</f>
        <v>1.1538461538461537</v>
      </c>
      <c r="L11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1">
        <f>Sheet1!M111+Sheet1!AB111+Sheet1!AH111+Sheet1!AR111+Sheet1!AX111+Sheet1!BP111+Sheet1!CE111+Sheet1!CK111+Sheet1!CM111+Sheet1!CS111</f>
        <v>10</v>
      </c>
      <c r="N111" s="4">
        <f>表1[[#This Row],[焦虑]]/10</f>
        <v>1</v>
      </c>
      <c r="O11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1">
        <f>Sheet1!V111+Sheet1!AI111+Sheet1!BV111+Sheet1!BZ111+Sheet1!CG111+Sheet1!CN111</f>
        <v>7</v>
      </c>
      <c r="Q111" s="4">
        <f>表1[[#This Row],[敌对]]/6</f>
        <v>1.1666666666666667</v>
      </c>
      <c r="R11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1">
        <f>Sheet1!CO111+Sheet1!CH111+Sheet1!CC111+Sheet1!BI111+Sheet1!BF111+Sheet1!AJ111+Sheet1!X111</f>
        <v>7</v>
      </c>
      <c r="T111" s="4">
        <f>表1[[#This Row],[恐怖]]/7</f>
        <v>1</v>
      </c>
      <c r="U11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1">
        <f>Sheet1!CI111+Sheet1!CP111+Sheet1!CA111+Sheet1!BB111+Sheet1!AC111+Sheet1!S111</f>
        <v>6</v>
      </c>
      <c r="W111" s="4">
        <f>表1[[#This Row],[偏执]]/6</f>
        <v>1</v>
      </c>
      <c r="X11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1">
        <f>Sheet1!R111+Sheet1!AA111+Sheet1!AT111+Sheet1!BU111+Sheet1!CJ111+Sheet1!CQ111+Sheet1!CR111+Sheet1!CT111+Sheet1!CU111+Sheet1!CW111</f>
        <v>11</v>
      </c>
      <c r="Z111" s="4">
        <f>表1[[#This Row],[精神病性]]/10</f>
        <v>1.1000000000000001</v>
      </c>
      <c r="AA11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1">
        <f>SUM(Sheet1!L111:CW111)</f>
        <v>101</v>
      </c>
    </row>
    <row r="112" spans="1:28" ht="13.8" x14ac:dyDescent="0.25">
      <c r="A112">
        <f>Sheet1!L112+Sheet1!O112+Sheet1!W112+Sheet1!AL112+Sheet1!AY112+Sheet1!BA112+Sheet1!BG112+Sheet1!BH112+Sheet1!BK112+Sheet1!BL112+Sheet1!BO112+Sheet1!BQ112</f>
        <v>12</v>
      </c>
      <c r="B112" s="4">
        <f>表1[[#This Row],[躯体化]]/12</f>
        <v>1</v>
      </c>
      <c r="C11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2">
        <f>Sheet1!BX112+Sheet1!BN112+Sheet1!BJ112+Sheet1!BE112+Sheet1!BD112+Sheet1!AW112+Sheet1!AM112+Sheet1!U112+Sheet1!T112+Sheet1!N112</f>
        <v>11</v>
      </c>
      <c r="E112" s="4">
        <f>表1[[#This Row],[强迫]]/10</f>
        <v>1.1000000000000001</v>
      </c>
      <c r="F11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2">
        <f>Sheet1!Q112+Sheet1!AF112+Sheet1!AS112+Sheet1!AU112+Sheet1!AV112+Sheet1!AZ112+Sheet1!BT112+Sheet1!CB112+Sheet1!CF112</f>
        <v>9</v>
      </c>
      <c r="H112" s="4">
        <f>表1[[#This Row],[人际关系]]/9</f>
        <v>1</v>
      </c>
      <c r="I11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2">
        <f>Sheet1!CL112+Sheet1!CD112+Sheet1!BM112+Sheet1!AQ112+Sheet1!AP112+Sheet1!AO112+Sheet1!AN112+Sheet1!AK112+Sheet1!AG112+Sheet1!AE112+Sheet1!Z112+Sheet1!Y112+Sheet1!P112</f>
        <v>13</v>
      </c>
      <c r="K112" s="4">
        <f>表1[[#This Row],[抑郁]]/13</f>
        <v>1</v>
      </c>
      <c r="L11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2">
        <f>Sheet1!M112+Sheet1!AB112+Sheet1!AH112+Sheet1!AR112+Sheet1!AX112+Sheet1!BP112+Sheet1!CE112+Sheet1!CK112+Sheet1!CM112+Sheet1!CS112</f>
        <v>10</v>
      </c>
      <c r="N112" s="4">
        <f>表1[[#This Row],[焦虑]]/10</f>
        <v>1</v>
      </c>
      <c r="O11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2">
        <f>Sheet1!V112+Sheet1!AI112+Sheet1!BV112+Sheet1!BZ112+Sheet1!CG112+Sheet1!CN112</f>
        <v>6</v>
      </c>
      <c r="Q112" s="4">
        <f>表1[[#This Row],[敌对]]/6</f>
        <v>1</v>
      </c>
      <c r="R11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2">
        <f>Sheet1!CO112+Sheet1!CH112+Sheet1!CC112+Sheet1!BI112+Sheet1!BF112+Sheet1!AJ112+Sheet1!X112</f>
        <v>7</v>
      </c>
      <c r="T112" s="4">
        <f>表1[[#This Row],[恐怖]]/7</f>
        <v>1</v>
      </c>
      <c r="U11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2">
        <f>Sheet1!CI112+Sheet1!CP112+Sheet1!CA112+Sheet1!BB112+Sheet1!AC112+Sheet1!S112</f>
        <v>6</v>
      </c>
      <c r="W112" s="4">
        <f>表1[[#This Row],[偏执]]/6</f>
        <v>1</v>
      </c>
      <c r="X11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2">
        <f>Sheet1!R112+Sheet1!AA112+Sheet1!AT112+Sheet1!BU112+Sheet1!CJ112+Sheet1!CQ112+Sheet1!CR112+Sheet1!CT112+Sheet1!CU112+Sheet1!CW112</f>
        <v>10</v>
      </c>
      <c r="Z112" s="4">
        <f>表1[[#This Row],[精神病性]]/10</f>
        <v>1</v>
      </c>
      <c r="AA11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2">
        <f>SUM(Sheet1!L112:CW112)</f>
        <v>91</v>
      </c>
    </row>
    <row r="113" spans="1:28" ht="13.8" x14ac:dyDescent="0.25">
      <c r="A113">
        <f>Sheet1!L113+Sheet1!O113+Sheet1!W113+Sheet1!AL113+Sheet1!AY113+Sheet1!BA113+Sheet1!BG113+Sheet1!BH113+Sheet1!BK113+Sheet1!BL113+Sheet1!BO113+Sheet1!BQ113</f>
        <v>13</v>
      </c>
      <c r="B113" s="4">
        <f>表1[[#This Row],[躯体化]]/12</f>
        <v>1.0833333333333333</v>
      </c>
      <c r="C11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3">
        <f>Sheet1!BX113+Sheet1!BN113+Sheet1!BJ113+Sheet1!BE113+Sheet1!BD113+Sheet1!AW113+Sheet1!AM113+Sheet1!U113+Sheet1!T113+Sheet1!N113</f>
        <v>11</v>
      </c>
      <c r="E113" s="4">
        <f>表1[[#This Row],[强迫]]/10</f>
        <v>1.1000000000000001</v>
      </c>
      <c r="F11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3">
        <f>Sheet1!Q113+Sheet1!AF113+Sheet1!AS113+Sheet1!AU113+Sheet1!AV113+Sheet1!AZ113+Sheet1!BT113+Sheet1!CB113+Sheet1!CF113</f>
        <v>9</v>
      </c>
      <c r="H113" s="4">
        <f>表1[[#This Row],[人际关系]]/9</f>
        <v>1</v>
      </c>
      <c r="I11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3">
        <f>Sheet1!CL113+Sheet1!CD113+Sheet1!BM113+Sheet1!AQ113+Sheet1!AP113+Sheet1!AO113+Sheet1!AN113+Sheet1!AK113+Sheet1!AG113+Sheet1!AE113+Sheet1!Z113+Sheet1!Y113+Sheet1!P113</f>
        <v>13</v>
      </c>
      <c r="K113" s="4">
        <f>表1[[#This Row],[抑郁]]/13</f>
        <v>1</v>
      </c>
      <c r="L11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3">
        <f>Sheet1!M113+Sheet1!AB113+Sheet1!AH113+Sheet1!AR113+Sheet1!AX113+Sheet1!BP113+Sheet1!CE113+Sheet1!CK113+Sheet1!CM113+Sheet1!CS113</f>
        <v>10</v>
      </c>
      <c r="N113" s="4">
        <f>表1[[#This Row],[焦虑]]/10</f>
        <v>1</v>
      </c>
      <c r="O11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3">
        <f>Sheet1!V113+Sheet1!AI113+Sheet1!BV113+Sheet1!BZ113+Sheet1!CG113+Sheet1!CN113</f>
        <v>6</v>
      </c>
      <c r="Q113" s="4">
        <f>表1[[#This Row],[敌对]]/6</f>
        <v>1</v>
      </c>
      <c r="R11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3">
        <f>Sheet1!CO113+Sheet1!CH113+Sheet1!CC113+Sheet1!BI113+Sheet1!BF113+Sheet1!AJ113+Sheet1!X113</f>
        <v>7</v>
      </c>
      <c r="T113" s="4">
        <f>表1[[#This Row],[恐怖]]/7</f>
        <v>1</v>
      </c>
      <c r="U11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3">
        <f>Sheet1!CI113+Sheet1!CP113+Sheet1!CA113+Sheet1!BB113+Sheet1!AC113+Sheet1!S113</f>
        <v>6</v>
      </c>
      <c r="W113" s="4">
        <f>表1[[#This Row],[偏执]]/6</f>
        <v>1</v>
      </c>
      <c r="X11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3">
        <f>Sheet1!R113+Sheet1!AA113+Sheet1!AT113+Sheet1!BU113+Sheet1!CJ113+Sheet1!CQ113+Sheet1!CR113+Sheet1!CT113+Sheet1!CU113+Sheet1!CW113</f>
        <v>10</v>
      </c>
      <c r="Z113" s="4">
        <f>表1[[#This Row],[精神病性]]/10</f>
        <v>1</v>
      </c>
      <c r="AA11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3">
        <f>SUM(Sheet1!L113:CW113)</f>
        <v>92</v>
      </c>
    </row>
    <row r="114" spans="1:28" ht="13.8" x14ac:dyDescent="0.25">
      <c r="A114">
        <f>Sheet1!L114+Sheet1!O114+Sheet1!W114+Sheet1!AL114+Sheet1!AY114+Sheet1!BA114+Sheet1!BG114+Sheet1!BH114+Sheet1!BK114+Sheet1!BL114+Sheet1!BO114+Sheet1!BQ114</f>
        <v>12</v>
      </c>
      <c r="B114" s="4">
        <f>表1[[#This Row],[躯体化]]/12</f>
        <v>1</v>
      </c>
      <c r="C11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4">
        <f>Sheet1!BX114+Sheet1!BN114+Sheet1!BJ114+Sheet1!BE114+Sheet1!BD114+Sheet1!AW114+Sheet1!AM114+Sheet1!U114+Sheet1!T114+Sheet1!N114</f>
        <v>10</v>
      </c>
      <c r="E114" s="4">
        <f>表1[[#This Row],[强迫]]/10</f>
        <v>1</v>
      </c>
      <c r="F11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4">
        <f>Sheet1!Q114+Sheet1!AF114+Sheet1!AS114+Sheet1!AU114+Sheet1!AV114+Sheet1!AZ114+Sheet1!BT114+Sheet1!CB114+Sheet1!CF114</f>
        <v>9</v>
      </c>
      <c r="H114" s="4">
        <f>表1[[#This Row],[人际关系]]/9</f>
        <v>1</v>
      </c>
      <c r="I11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4">
        <f>Sheet1!CL114+Sheet1!CD114+Sheet1!BM114+Sheet1!AQ114+Sheet1!AP114+Sheet1!AO114+Sheet1!AN114+Sheet1!AK114+Sheet1!AG114+Sheet1!AE114+Sheet1!Z114+Sheet1!Y114+Sheet1!P114</f>
        <v>13</v>
      </c>
      <c r="K114" s="4">
        <f>表1[[#This Row],[抑郁]]/13</f>
        <v>1</v>
      </c>
      <c r="L11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4">
        <f>Sheet1!M114+Sheet1!AB114+Sheet1!AH114+Sheet1!AR114+Sheet1!AX114+Sheet1!BP114+Sheet1!CE114+Sheet1!CK114+Sheet1!CM114+Sheet1!CS114</f>
        <v>10</v>
      </c>
      <c r="N114" s="4">
        <f>表1[[#This Row],[焦虑]]/10</f>
        <v>1</v>
      </c>
      <c r="O11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4">
        <f>Sheet1!V114+Sheet1!AI114+Sheet1!BV114+Sheet1!BZ114+Sheet1!CG114+Sheet1!CN114</f>
        <v>6</v>
      </c>
      <c r="Q114" s="4">
        <f>表1[[#This Row],[敌对]]/6</f>
        <v>1</v>
      </c>
      <c r="R11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4">
        <f>Sheet1!CO114+Sheet1!CH114+Sheet1!CC114+Sheet1!BI114+Sheet1!BF114+Sheet1!AJ114+Sheet1!X114</f>
        <v>7</v>
      </c>
      <c r="T114" s="4">
        <f>表1[[#This Row],[恐怖]]/7</f>
        <v>1</v>
      </c>
      <c r="U11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4">
        <f>Sheet1!CI114+Sheet1!CP114+Sheet1!CA114+Sheet1!BB114+Sheet1!AC114+Sheet1!S114</f>
        <v>6</v>
      </c>
      <c r="W114" s="4">
        <f>表1[[#This Row],[偏执]]/6</f>
        <v>1</v>
      </c>
      <c r="X11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4">
        <f>Sheet1!R114+Sheet1!AA114+Sheet1!AT114+Sheet1!BU114+Sheet1!CJ114+Sheet1!CQ114+Sheet1!CR114+Sheet1!CT114+Sheet1!CU114+Sheet1!CW114</f>
        <v>10</v>
      </c>
      <c r="Z114" s="4">
        <f>表1[[#This Row],[精神病性]]/10</f>
        <v>1</v>
      </c>
      <c r="AA11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4">
        <f>SUM(Sheet1!L114:CW114)</f>
        <v>90</v>
      </c>
    </row>
    <row r="115" spans="1:28" ht="13.8" x14ac:dyDescent="0.25">
      <c r="A115">
        <f>Sheet1!L115+Sheet1!O115+Sheet1!W115+Sheet1!AL115+Sheet1!AY115+Sheet1!BA115+Sheet1!BG115+Sheet1!BH115+Sheet1!BK115+Sheet1!BL115+Sheet1!BO115+Sheet1!BQ115</f>
        <v>21</v>
      </c>
      <c r="B115" s="4">
        <f>表1[[#This Row],[躯体化]]/12</f>
        <v>1.75</v>
      </c>
      <c r="C11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5">
        <f>Sheet1!BX115+Sheet1!BN115+Sheet1!BJ115+Sheet1!BE115+Sheet1!BD115+Sheet1!AW115+Sheet1!AM115+Sheet1!U115+Sheet1!T115+Sheet1!N115</f>
        <v>12</v>
      </c>
      <c r="E115" s="4">
        <f>表1[[#This Row],[强迫]]/10</f>
        <v>1.2</v>
      </c>
      <c r="F11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5">
        <f>Sheet1!Q115+Sheet1!AF115+Sheet1!AS115+Sheet1!AU115+Sheet1!AV115+Sheet1!AZ115+Sheet1!BT115+Sheet1!CB115+Sheet1!CF115</f>
        <v>9</v>
      </c>
      <c r="H115" s="4">
        <f>表1[[#This Row],[人际关系]]/9</f>
        <v>1</v>
      </c>
      <c r="I11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5">
        <f>Sheet1!CL115+Sheet1!CD115+Sheet1!BM115+Sheet1!AQ115+Sheet1!AP115+Sheet1!AO115+Sheet1!AN115+Sheet1!AK115+Sheet1!AG115+Sheet1!AE115+Sheet1!Z115+Sheet1!Y115+Sheet1!P115</f>
        <v>15</v>
      </c>
      <c r="K115" s="4">
        <f>表1[[#This Row],[抑郁]]/13</f>
        <v>1.1538461538461537</v>
      </c>
      <c r="L11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5">
        <f>Sheet1!M115+Sheet1!AB115+Sheet1!AH115+Sheet1!AR115+Sheet1!AX115+Sheet1!BP115+Sheet1!CE115+Sheet1!CK115+Sheet1!CM115+Sheet1!CS115</f>
        <v>10</v>
      </c>
      <c r="N115" s="4">
        <f>表1[[#This Row],[焦虑]]/10</f>
        <v>1</v>
      </c>
      <c r="O11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5">
        <f>Sheet1!V115+Sheet1!AI115+Sheet1!BV115+Sheet1!BZ115+Sheet1!CG115+Sheet1!CN115</f>
        <v>6</v>
      </c>
      <c r="Q115" s="4">
        <f>表1[[#This Row],[敌对]]/6</f>
        <v>1</v>
      </c>
      <c r="R11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5">
        <f>Sheet1!CO115+Sheet1!CH115+Sheet1!CC115+Sheet1!BI115+Sheet1!BF115+Sheet1!AJ115+Sheet1!X115</f>
        <v>7</v>
      </c>
      <c r="T115" s="4">
        <f>表1[[#This Row],[恐怖]]/7</f>
        <v>1</v>
      </c>
      <c r="U11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5">
        <f>Sheet1!CI115+Sheet1!CP115+Sheet1!CA115+Sheet1!BB115+Sheet1!AC115+Sheet1!S115</f>
        <v>6</v>
      </c>
      <c r="W115" s="4">
        <f>表1[[#This Row],[偏执]]/6</f>
        <v>1</v>
      </c>
      <c r="X11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5">
        <f>Sheet1!R115+Sheet1!AA115+Sheet1!AT115+Sheet1!BU115+Sheet1!CJ115+Sheet1!CQ115+Sheet1!CR115+Sheet1!CT115+Sheet1!CU115+Sheet1!CW115</f>
        <v>11</v>
      </c>
      <c r="Z115" s="4">
        <f>表1[[#This Row],[精神病性]]/10</f>
        <v>1.1000000000000001</v>
      </c>
      <c r="AA11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5">
        <f>SUM(Sheet1!L115:CW115)</f>
        <v>105</v>
      </c>
    </row>
    <row r="116" spans="1:28" ht="13.8" x14ac:dyDescent="0.25">
      <c r="A116">
        <f>Sheet1!L116+Sheet1!O116+Sheet1!W116+Sheet1!AL116+Sheet1!AY116+Sheet1!BA116+Sheet1!BG116+Sheet1!BH116+Sheet1!BK116+Sheet1!BL116+Sheet1!BO116+Sheet1!BQ116</f>
        <v>14</v>
      </c>
      <c r="B116" s="4">
        <f>表1[[#This Row],[躯体化]]/12</f>
        <v>1.1666666666666667</v>
      </c>
      <c r="C11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6">
        <f>Sheet1!BX116+Sheet1!BN116+Sheet1!BJ116+Sheet1!BE116+Sheet1!BD116+Sheet1!AW116+Sheet1!AM116+Sheet1!U116+Sheet1!T116+Sheet1!N116</f>
        <v>11</v>
      </c>
      <c r="E116" s="4">
        <f>表1[[#This Row],[强迫]]/10</f>
        <v>1.1000000000000001</v>
      </c>
      <c r="F11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6">
        <f>Sheet1!Q116+Sheet1!AF116+Sheet1!AS116+Sheet1!AU116+Sheet1!AV116+Sheet1!AZ116+Sheet1!BT116+Sheet1!CB116+Sheet1!CF116</f>
        <v>9</v>
      </c>
      <c r="H116" s="4">
        <f>表1[[#This Row],[人际关系]]/9</f>
        <v>1</v>
      </c>
      <c r="I11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6">
        <f>Sheet1!CL116+Sheet1!CD116+Sheet1!BM116+Sheet1!AQ116+Sheet1!AP116+Sheet1!AO116+Sheet1!AN116+Sheet1!AK116+Sheet1!AG116+Sheet1!AE116+Sheet1!Z116+Sheet1!Y116+Sheet1!P116</f>
        <v>14</v>
      </c>
      <c r="K116" s="4">
        <f>表1[[#This Row],[抑郁]]/13</f>
        <v>1.0769230769230769</v>
      </c>
      <c r="L11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6">
        <f>Sheet1!M116+Sheet1!AB116+Sheet1!AH116+Sheet1!AR116+Sheet1!AX116+Sheet1!BP116+Sheet1!CE116+Sheet1!CK116+Sheet1!CM116+Sheet1!CS116</f>
        <v>10</v>
      </c>
      <c r="N116" s="4">
        <f>表1[[#This Row],[焦虑]]/10</f>
        <v>1</v>
      </c>
      <c r="O11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6">
        <f>Sheet1!V116+Sheet1!AI116+Sheet1!BV116+Sheet1!BZ116+Sheet1!CG116+Sheet1!CN116</f>
        <v>6</v>
      </c>
      <c r="Q116" s="4">
        <f>表1[[#This Row],[敌对]]/6</f>
        <v>1</v>
      </c>
      <c r="R11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6">
        <f>Sheet1!CO116+Sheet1!CH116+Sheet1!CC116+Sheet1!BI116+Sheet1!BF116+Sheet1!AJ116+Sheet1!X116</f>
        <v>7</v>
      </c>
      <c r="T116" s="4">
        <f>表1[[#This Row],[恐怖]]/7</f>
        <v>1</v>
      </c>
      <c r="U11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6">
        <f>Sheet1!CI116+Sheet1!CP116+Sheet1!CA116+Sheet1!BB116+Sheet1!AC116+Sheet1!S116</f>
        <v>6</v>
      </c>
      <c r="W116" s="4">
        <f>表1[[#This Row],[偏执]]/6</f>
        <v>1</v>
      </c>
      <c r="X11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6">
        <f>Sheet1!R116+Sheet1!AA116+Sheet1!AT116+Sheet1!BU116+Sheet1!CJ116+Sheet1!CQ116+Sheet1!CR116+Sheet1!CT116+Sheet1!CU116+Sheet1!CW116</f>
        <v>10</v>
      </c>
      <c r="Z116" s="4">
        <f>表1[[#This Row],[精神病性]]/10</f>
        <v>1</v>
      </c>
      <c r="AA11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6">
        <f>SUM(Sheet1!L116:CW116)</f>
        <v>96</v>
      </c>
    </row>
    <row r="117" spans="1:28" ht="13.8" x14ac:dyDescent="0.25">
      <c r="A117">
        <f>Sheet1!L117+Sheet1!O117+Sheet1!W117+Sheet1!AL117+Sheet1!AY117+Sheet1!BA117+Sheet1!BG117+Sheet1!BH117+Sheet1!BK117+Sheet1!BL117+Sheet1!BO117+Sheet1!BQ117</f>
        <v>18</v>
      </c>
      <c r="B117" s="4">
        <f>表1[[#This Row],[躯体化]]/12</f>
        <v>1.5</v>
      </c>
      <c r="C11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7">
        <f>Sheet1!BX117+Sheet1!BN117+Sheet1!BJ117+Sheet1!BE117+Sheet1!BD117+Sheet1!AW117+Sheet1!AM117+Sheet1!U117+Sheet1!T117+Sheet1!N117</f>
        <v>18</v>
      </c>
      <c r="E117" s="4">
        <f>表1[[#This Row],[强迫]]/10</f>
        <v>1.8</v>
      </c>
      <c r="F11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7">
        <f>Sheet1!Q117+Sheet1!AF117+Sheet1!AS117+Sheet1!AU117+Sheet1!AV117+Sheet1!AZ117+Sheet1!BT117+Sheet1!CB117+Sheet1!CF117</f>
        <v>14</v>
      </c>
      <c r="H117" s="4">
        <f>表1[[#This Row],[人际关系]]/9</f>
        <v>1.5555555555555556</v>
      </c>
      <c r="I11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7">
        <f>Sheet1!CL117+Sheet1!CD117+Sheet1!BM117+Sheet1!AQ117+Sheet1!AP117+Sheet1!AO117+Sheet1!AN117+Sheet1!AK117+Sheet1!AG117+Sheet1!AE117+Sheet1!Z117+Sheet1!Y117+Sheet1!P117</f>
        <v>18</v>
      </c>
      <c r="K117" s="4">
        <f>表1[[#This Row],[抑郁]]/13</f>
        <v>1.3846153846153846</v>
      </c>
      <c r="L11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7">
        <f>Sheet1!M117+Sheet1!AB117+Sheet1!AH117+Sheet1!AR117+Sheet1!AX117+Sheet1!BP117+Sheet1!CE117+Sheet1!CK117+Sheet1!CM117+Sheet1!CS117</f>
        <v>10</v>
      </c>
      <c r="N117" s="4">
        <f>表1[[#This Row],[焦虑]]/10</f>
        <v>1</v>
      </c>
      <c r="O11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7">
        <f>Sheet1!V117+Sheet1!AI117+Sheet1!BV117+Sheet1!BZ117+Sheet1!CG117+Sheet1!CN117</f>
        <v>14</v>
      </c>
      <c r="Q117" s="4">
        <f>表1[[#This Row],[敌对]]/6</f>
        <v>2.3333333333333335</v>
      </c>
      <c r="R11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117">
        <f>Sheet1!CO117+Sheet1!CH117+Sheet1!CC117+Sheet1!BI117+Sheet1!BF117+Sheet1!AJ117+Sheet1!X117</f>
        <v>7</v>
      </c>
      <c r="T117" s="4">
        <f>表1[[#This Row],[恐怖]]/7</f>
        <v>1</v>
      </c>
      <c r="U11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7">
        <f>Sheet1!CI117+Sheet1!CP117+Sheet1!CA117+Sheet1!BB117+Sheet1!AC117+Sheet1!S117</f>
        <v>9</v>
      </c>
      <c r="W117" s="4">
        <f>表1[[#This Row],[偏执]]/6</f>
        <v>1.5</v>
      </c>
      <c r="X11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7">
        <f>Sheet1!R117+Sheet1!AA117+Sheet1!AT117+Sheet1!BU117+Sheet1!CJ117+Sheet1!CQ117+Sheet1!CR117+Sheet1!CT117+Sheet1!CU117+Sheet1!CW117</f>
        <v>13</v>
      </c>
      <c r="Z117" s="4">
        <f>表1[[#This Row],[精神病性]]/10</f>
        <v>1.3</v>
      </c>
      <c r="AA11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7">
        <f>SUM(Sheet1!L117:CW117)</f>
        <v>133</v>
      </c>
    </row>
    <row r="118" spans="1:28" ht="13.8" x14ac:dyDescent="0.25">
      <c r="A118">
        <f>Sheet1!L118+Sheet1!O118+Sheet1!W118+Sheet1!AL118+Sheet1!AY118+Sheet1!BA118+Sheet1!BG118+Sheet1!BH118+Sheet1!BK118+Sheet1!BL118+Sheet1!BO118+Sheet1!BQ118</f>
        <v>13</v>
      </c>
      <c r="B118" s="4">
        <f>表1[[#This Row],[躯体化]]/12</f>
        <v>1.0833333333333333</v>
      </c>
      <c r="C11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18">
        <f>Sheet1!BX118+Sheet1!BN118+Sheet1!BJ118+Sheet1!BE118+Sheet1!BD118+Sheet1!AW118+Sheet1!AM118+Sheet1!U118+Sheet1!T118+Sheet1!N118</f>
        <v>12</v>
      </c>
      <c r="E118" s="4">
        <f>表1[[#This Row],[强迫]]/10</f>
        <v>1.2</v>
      </c>
      <c r="F11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18">
        <f>Sheet1!Q118+Sheet1!AF118+Sheet1!AS118+Sheet1!AU118+Sheet1!AV118+Sheet1!AZ118+Sheet1!BT118+Sheet1!CB118+Sheet1!CF118</f>
        <v>11</v>
      </c>
      <c r="H118" s="4">
        <f>表1[[#This Row],[人际关系]]/9</f>
        <v>1.2222222222222223</v>
      </c>
      <c r="I11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18">
        <f>Sheet1!CL118+Sheet1!CD118+Sheet1!BM118+Sheet1!AQ118+Sheet1!AP118+Sheet1!AO118+Sheet1!AN118+Sheet1!AK118+Sheet1!AG118+Sheet1!AE118+Sheet1!Z118+Sheet1!Y118+Sheet1!P118</f>
        <v>14</v>
      </c>
      <c r="K118" s="4">
        <f>表1[[#This Row],[抑郁]]/13</f>
        <v>1.0769230769230769</v>
      </c>
      <c r="L11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18">
        <f>Sheet1!M118+Sheet1!AB118+Sheet1!AH118+Sheet1!AR118+Sheet1!AX118+Sheet1!BP118+Sheet1!CE118+Sheet1!CK118+Sheet1!CM118+Sheet1!CS118</f>
        <v>11</v>
      </c>
      <c r="N118" s="4">
        <f>表1[[#This Row],[焦虑]]/10</f>
        <v>1.1000000000000001</v>
      </c>
      <c r="O11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8">
        <f>Sheet1!V118+Sheet1!AI118+Sheet1!BV118+Sheet1!BZ118+Sheet1!CG118+Sheet1!CN118</f>
        <v>9</v>
      </c>
      <c r="Q118" s="4">
        <f>表1[[#This Row],[敌对]]/6</f>
        <v>1.5</v>
      </c>
      <c r="R11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18">
        <f>Sheet1!CO118+Sheet1!CH118+Sheet1!CC118+Sheet1!BI118+Sheet1!BF118+Sheet1!AJ118+Sheet1!X118</f>
        <v>9</v>
      </c>
      <c r="T118" s="4">
        <f>表1[[#This Row],[恐怖]]/7</f>
        <v>1.2857142857142858</v>
      </c>
      <c r="U11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8">
        <f>Sheet1!CI118+Sheet1!CP118+Sheet1!CA118+Sheet1!BB118+Sheet1!AC118+Sheet1!S118</f>
        <v>7</v>
      </c>
      <c r="W118" s="4">
        <f>表1[[#This Row],[偏执]]/6</f>
        <v>1.1666666666666667</v>
      </c>
      <c r="X11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18">
        <f>Sheet1!R118+Sheet1!AA118+Sheet1!AT118+Sheet1!BU118+Sheet1!CJ118+Sheet1!CQ118+Sheet1!CR118+Sheet1!CT118+Sheet1!CU118+Sheet1!CW118</f>
        <v>11</v>
      </c>
      <c r="Z118" s="4">
        <f>表1[[#This Row],[精神病性]]/10</f>
        <v>1.1000000000000001</v>
      </c>
      <c r="AA11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18">
        <f>SUM(Sheet1!L118:CW118)</f>
        <v>107</v>
      </c>
    </row>
    <row r="119" spans="1:28" ht="13.8" x14ac:dyDescent="0.25">
      <c r="A119">
        <f>Sheet1!L119+Sheet1!O119+Sheet1!W119+Sheet1!AL119+Sheet1!AY119+Sheet1!BA119+Sheet1!BG119+Sheet1!BH119+Sheet1!BK119+Sheet1!BL119+Sheet1!BO119+Sheet1!BQ119</f>
        <v>30</v>
      </c>
      <c r="B119" s="4">
        <f>表1[[#This Row],[躯体化]]/12</f>
        <v>2.5</v>
      </c>
      <c r="C11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119">
        <f>Sheet1!BX119+Sheet1!BN119+Sheet1!BJ119+Sheet1!BE119+Sheet1!BD119+Sheet1!AW119+Sheet1!AM119+Sheet1!U119+Sheet1!T119+Sheet1!N119</f>
        <v>32</v>
      </c>
      <c r="E119" s="4">
        <f>表1[[#This Row],[强迫]]/10</f>
        <v>3.2</v>
      </c>
      <c r="F11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您在强迫性分测验上的得分较高，您的强迫症状较明显，可能在某一方面有强迫倾向出现，会出现反复检查的无意义动作或反复思考的想法，而这些超出正常水平的行为和想法影响到了生活中其他事情的进行。</v>
      </c>
      <c r="G119">
        <f>Sheet1!Q119+Sheet1!AF119+Sheet1!AS119+Sheet1!AU119+Sheet1!AV119+Sheet1!AZ119+Sheet1!BT119+Sheet1!CB119+Sheet1!CF119</f>
        <v>20</v>
      </c>
      <c r="H119" s="4">
        <f>表1[[#This Row],[人际关系]]/9</f>
        <v>2.2222222222222223</v>
      </c>
      <c r="I11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您在人际关系敏感分测验上的得分一般，说明您对个体人际关系有些敏感，可能有一定的人际交往方面的问题。</v>
      </c>
      <c r="J119">
        <f>Sheet1!CL119+Sheet1!CD119+Sheet1!BM119+Sheet1!AQ119+Sheet1!AP119+Sheet1!AO119+Sheet1!AN119+Sheet1!AK119+Sheet1!AG119+Sheet1!AE119+Sheet1!Z119+Sheet1!Y119+Sheet1!P119</f>
        <v>26</v>
      </c>
      <c r="K119" s="4">
        <f>表1[[#This Row],[抑郁]]/13</f>
        <v>2</v>
      </c>
      <c r="L11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您在抑郁分测验上的得分一般，说明您近期可能有一定的抑郁症状近期可能有一定的抑郁症状，也许对生活的兴趣有所下降，有时对事情提不起兴趣，运动活力不足。</v>
      </c>
      <c r="M119">
        <f>Sheet1!M119+Sheet1!AB119+Sheet1!AH119+Sheet1!AR119+Sheet1!AX119+Sheet1!BP119+Sheet1!CE119+Sheet1!CK119+Sheet1!CM119+Sheet1!CS119</f>
        <v>18</v>
      </c>
      <c r="N119" s="4">
        <f>表1[[#This Row],[焦虑]]/10</f>
        <v>1.8</v>
      </c>
      <c r="O11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19">
        <f>Sheet1!V119+Sheet1!AI119+Sheet1!BV119+Sheet1!BZ119+Sheet1!CG119+Sheet1!CN119</f>
        <v>16</v>
      </c>
      <c r="Q119" s="4">
        <f>表1[[#This Row],[敌对]]/6</f>
        <v>2.6666666666666665</v>
      </c>
      <c r="R11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119">
        <f>Sheet1!CO119+Sheet1!CH119+Sheet1!CC119+Sheet1!BI119+Sheet1!BF119+Sheet1!AJ119+Sheet1!X119</f>
        <v>11</v>
      </c>
      <c r="T119" s="4">
        <f>表1[[#This Row],[恐怖]]/7</f>
        <v>1.5714285714285714</v>
      </c>
      <c r="U11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19">
        <f>Sheet1!CI119+Sheet1!CP119+Sheet1!CA119+Sheet1!BB119+Sheet1!AC119+Sheet1!S119</f>
        <v>15</v>
      </c>
      <c r="W119" s="4">
        <f>表1[[#This Row],[偏执]]/6</f>
        <v>2.5</v>
      </c>
      <c r="X11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您在偏执分测验上的得分一般，说明您可能有一定的偏执性思维特征，有时容易猜疑和敌对。</v>
      </c>
      <c r="Y119">
        <f>Sheet1!R119+Sheet1!AA119+Sheet1!AT119+Sheet1!BU119+Sheet1!CJ119+Sheet1!CQ119+Sheet1!CR119+Sheet1!CT119+Sheet1!CU119+Sheet1!CW119</f>
        <v>22</v>
      </c>
      <c r="Z119" s="4">
        <f>表1[[#This Row],[精神病性]]/10</f>
        <v>2.2000000000000002</v>
      </c>
      <c r="AA11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您在精神病性分测验上的得分一般，说明您可能有一定类似心理障碍的感受或行为。</v>
      </c>
      <c r="AB119">
        <f>SUM(Sheet1!L119:CW119)</f>
        <v>201</v>
      </c>
    </row>
    <row r="120" spans="1:28" ht="13.8" x14ac:dyDescent="0.25">
      <c r="A120">
        <f>Sheet1!L120+Sheet1!O120+Sheet1!W120+Sheet1!AL120+Sheet1!AY120+Sheet1!BA120+Sheet1!BG120+Sheet1!BH120+Sheet1!BK120+Sheet1!BL120+Sheet1!BO120+Sheet1!BQ120</f>
        <v>12</v>
      </c>
      <c r="B120" s="4">
        <f>表1[[#This Row],[躯体化]]/12</f>
        <v>1</v>
      </c>
      <c r="C12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0">
        <f>Sheet1!BX120+Sheet1!BN120+Sheet1!BJ120+Sheet1!BE120+Sheet1!BD120+Sheet1!AW120+Sheet1!AM120+Sheet1!U120+Sheet1!T120+Sheet1!N120</f>
        <v>10</v>
      </c>
      <c r="E120" s="4">
        <f>表1[[#This Row],[强迫]]/10</f>
        <v>1</v>
      </c>
      <c r="F12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0">
        <f>Sheet1!Q120+Sheet1!AF120+Sheet1!AS120+Sheet1!AU120+Sheet1!AV120+Sheet1!AZ120+Sheet1!BT120+Sheet1!CB120+Sheet1!CF120</f>
        <v>9</v>
      </c>
      <c r="H120" s="4">
        <f>表1[[#This Row],[人际关系]]/9</f>
        <v>1</v>
      </c>
      <c r="I12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0">
        <f>Sheet1!CL120+Sheet1!CD120+Sheet1!BM120+Sheet1!AQ120+Sheet1!AP120+Sheet1!AO120+Sheet1!AN120+Sheet1!AK120+Sheet1!AG120+Sheet1!AE120+Sheet1!Z120+Sheet1!Y120+Sheet1!P120</f>
        <v>13</v>
      </c>
      <c r="K120" s="4">
        <f>表1[[#This Row],[抑郁]]/13</f>
        <v>1</v>
      </c>
      <c r="L12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0">
        <f>Sheet1!M120+Sheet1!AB120+Sheet1!AH120+Sheet1!AR120+Sheet1!AX120+Sheet1!BP120+Sheet1!CE120+Sheet1!CK120+Sheet1!CM120+Sheet1!CS120</f>
        <v>10</v>
      </c>
      <c r="N120" s="4">
        <f>表1[[#This Row],[焦虑]]/10</f>
        <v>1</v>
      </c>
      <c r="O12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0">
        <f>Sheet1!V120+Sheet1!AI120+Sheet1!BV120+Sheet1!BZ120+Sheet1!CG120+Sheet1!CN120</f>
        <v>6</v>
      </c>
      <c r="Q120" s="4">
        <f>表1[[#This Row],[敌对]]/6</f>
        <v>1</v>
      </c>
      <c r="R12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0">
        <f>Sheet1!CO120+Sheet1!CH120+Sheet1!CC120+Sheet1!BI120+Sheet1!BF120+Sheet1!AJ120+Sheet1!X120</f>
        <v>7</v>
      </c>
      <c r="T120" s="4">
        <f>表1[[#This Row],[恐怖]]/7</f>
        <v>1</v>
      </c>
      <c r="U12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0">
        <f>Sheet1!CI120+Sheet1!CP120+Sheet1!CA120+Sheet1!BB120+Sheet1!AC120+Sheet1!S120</f>
        <v>6</v>
      </c>
      <c r="W120" s="4">
        <f>表1[[#This Row],[偏执]]/6</f>
        <v>1</v>
      </c>
      <c r="X12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0">
        <f>Sheet1!R120+Sheet1!AA120+Sheet1!AT120+Sheet1!BU120+Sheet1!CJ120+Sheet1!CQ120+Sheet1!CR120+Sheet1!CT120+Sheet1!CU120+Sheet1!CW120</f>
        <v>10</v>
      </c>
      <c r="Z120" s="4">
        <f>表1[[#This Row],[精神病性]]/10</f>
        <v>1</v>
      </c>
      <c r="AA12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0">
        <f>SUM(Sheet1!L120:CW120)</f>
        <v>90</v>
      </c>
    </row>
    <row r="121" spans="1:28" ht="13.8" x14ac:dyDescent="0.25">
      <c r="A121">
        <f>Sheet1!L121+Sheet1!O121+Sheet1!W121+Sheet1!AL121+Sheet1!AY121+Sheet1!BA121+Sheet1!BG121+Sheet1!BH121+Sheet1!BK121+Sheet1!BL121+Sheet1!BO121+Sheet1!BQ121</f>
        <v>12</v>
      </c>
      <c r="B121" s="4">
        <f>表1[[#This Row],[躯体化]]/12</f>
        <v>1</v>
      </c>
      <c r="C12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1">
        <f>Sheet1!BX121+Sheet1!BN121+Sheet1!BJ121+Sheet1!BE121+Sheet1!BD121+Sheet1!AW121+Sheet1!AM121+Sheet1!U121+Sheet1!T121+Sheet1!N121</f>
        <v>12</v>
      </c>
      <c r="E121" s="4">
        <f>表1[[#This Row],[强迫]]/10</f>
        <v>1.2</v>
      </c>
      <c r="F12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1">
        <f>Sheet1!Q121+Sheet1!AF121+Sheet1!AS121+Sheet1!AU121+Sheet1!AV121+Sheet1!AZ121+Sheet1!BT121+Sheet1!CB121+Sheet1!CF121</f>
        <v>9</v>
      </c>
      <c r="H121" s="4">
        <f>表1[[#This Row],[人际关系]]/9</f>
        <v>1</v>
      </c>
      <c r="I12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1">
        <f>Sheet1!CL121+Sheet1!CD121+Sheet1!BM121+Sheet1!AQ121+Sheet1!AP121+Sheet1!AO121+Sheet1!AN121+Sheet1!AK121+Sheet1!AG121+Sheet1!AE121+Sheet1!Z121+Sheet1!Y121+Sheet1!P121</f>
        <v>14</v>
      </c>
      <c r="K121" s="4">
        <f>表1[[#This Row],[抑郁]]/13</f>
        <v>1.0769230769230769</v>
      </c>
      <c r="L12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1">
        <f>Sheet1!M121+Sheet1!AB121+Sheet1!AH121+Sheet1!AR121+Sheet1!AX121+Sheet1!BP121+Sheet1!CE121+Sheet1!CK121+Sheet1!CM121+Sheet1!CS121</f>
        <v>10</v>
      </c>
      <c r="N121" s="4">
        <f>表1[[#This Row],[焦虑]]/10</f>
        <v>1</v>
      </c>
      <c r="O12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1">
        <f>Sheet1!V121+Sheet1!AI121+Sheet1!BV121+Sheet1!BZ121+Sheet1!CG121+Sheet1!CN121</f>
        <v>6</v>
      </c>
      <c r="Q121" s="4">
        <f>表1[[#This Row],[敌对]]/6</f>
        <v>1</v>
      </c>
      <c r="R12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1">
        <f>Sheet1!CO121+Sheet1!CH121+Sheet1!CC121+Sheet1!BI121+Sheet1!BF121+Sheet1!AJ121+Sheet1!X121</f>
        <v>7</v>
      </c>
      <c r="T121" s="4">
        <f>表1[[#This Row],[恐怖]]/7</f>
        <v>1</v>
      </c>
      <c r="U12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1">
        <f>Sheet1!CI121+Sheet1!CP121+Sheet1!CA121+Sheet1!BB121+Sheet1!AC121+Sheet1!S121</f>
        <v>6</v>
      </c>
      <c r="W121" s="4">
        <f>表1[[#This Row],[偏执]]/6</f>
        <v>1</v>
      </c>
      <c r="X12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1">
        <f>Sheet1!R121+Sheet1!AA121+Sheet1!AT121+Sheet1!BU121+Sheet1!CJ121+Sheet1!CQ121+Sheet1!CR121+Sheet1!CT121+Sheet1!CU121+Sheet1!CW121</f>
        <v>10</v>
      </c>
      <c r="Z121" s="4">
        <f>表1[[#This Row],[精神病性]]/10</f>
        <v>1</v>
      </c>
      <c r="AA12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1">
        <f>SUM(Sheet1!L121:CW121)</f>
        <v>96</v>
      </c>
    </row>
    <row r="122" spans="1:28" ht="13.8" x14ac:dyDescent="0.25">
      <c r="A122">
        <f>Sheet1!L122+Sheet1!O122+Sheet1!W122+Sheet1!AL122+Sheet1!AY122+Sheet1!BA122+Sheet1!BG122+Sheet1!BH122+Sheet1!BK122+Sheet1!BL122+Sheet1!BO122+Sheet1!BQ122</f>
        <v>13</v>
      </c>
      <c r="B122" s="4">
        <f>表1[[#This Row],[躯体化]]/12</f>
        <v>1.0833333333333333</v>
      </c>
      <c r="C12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2">
        <f>Sheet1!BX122+Sheet1!BN122+Sheet1!BJ122+Sheet1!BE122+Sheet1!BD122+Sheet1!AW122+Sheet1!AM122+Sheet1!U122+Sheet1!T122+Sheet1!N122</f>
        <v>10</v>
      </c>
      <c r="E122" s="4">
        <f>表1[[#This Row],[强迫]]/10</f>
        <v>1</v>
      </c>
      <c r="F12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2">
        <f>Sheet1!Q122+Sheet1!AF122+Sheet1!AS122+Sheet1!AU122+Sheet1!AV122+Sheet1!AZ122+Sheet1!BT122+Sheet1!CB122+Sheet1!CF122</f>
        <v>10</v>
      </c>
      <c r="H122" s="4">
        <f>表1[[#This Row],[人际关系]]/9</f>
        <v>1.1111111111111112</v>
      </c>
      <c r="I12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2">
        <f>Sheet1!CL122+Sheet1!CD122+Sheet1!BM122+Sheet1!AQ122+Sheet1!AP122+Sheet1!AO122+Sheet1!AN122+Sheet1!AK122+Sheet1!AG122+Sheet1!AE122+Sheet1!Z122+Sheet1!Y122+Sheet1!P122</f>
        <v>14</v>
      </c>
      <c r="K122" s="4">
        <f>表1[[#This Row],[抑郁]]/13</f>
        <v>1.0769230769230769</v>
      </c>
      <c r="L12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2">
        <f>Sheet1!M122+Sheet1!AB122+Sheet1!AH122+Sheet1!AR122+Sheet1!AX122+Sheet1!BP122+Sheet1!CE122+Sheet1!CK122+Sheet1!CM122+Sheet1!CS122</f>
        <v>10</v>
      </c>
      <c r="N122" s="4">
        <f>表1[[#This Row],[焦虑]]/10</f>
        <v>1</v>
      </c>
      <c r="O12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2">
        <f>Sheet1!V122+Sheet1!AI122+Sheet1!BV122+Sheet1!BZ122+Sheet1!CG122+Sheet1!CN122</f>
        <v>6</v>
      </c>
      <c r="Q122" s="4">
        <f>表1[[#This Row],[敌对]]/6</f>
        <v>1</v>
      </c>
      <c r="R12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2">
        <f>Sheet1!CO122+Sheet1!CH122+Sheet1!CC122+Sheet1!BI122+Sheet1!BF122+Sheet1!AJ122+Sheet1!X122</f>
        <v>7</v>
      </c>
      <c r="T122" s="4">
        <f>表1[[#This Row],[恐怖]]/7</f>
        <v>1</v>
      </c>
      <c r="U12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2">
        <f>Sheet1!CI122+Sheet1!CP122+Sheet1!CA122+Sheet1!BB122+Sheet1!AC122+Sheet1!S122</f>
        <v>6</v>
      </c>
      <c r="W122" s="4">
        <f>表1[[#This Row],[偏执]]/6</f>
        <v>1</v>
      </c>
      <c r="X12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2">
        <f>Sheet1!R122+Sheet1!AA122+Sheet1!AT122+Sheet1!BU122+Sheet1!CJ122+Sheet1!CQ122+Sheet1!CR122+Sheet1!CT122+Sheet1!CU122+Sheet1!CW122</f>
        <v>10</v>
      </c>
      <c r="Z122" s="4">
        <f>表1[[#This Row],[精神病性]]/10</f>
        <v>1</v>
      </c>
      <c r="AA12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2">
        <f>SUM(Sheet1!L122:CW122)</f>
        <v>94</v>
      </c>
    </row>
    <row r="123" spans="1:28" ht="13.8" x14ac:dyDescent="0.25">
      <c r="A123">
        <f>Sheet1!L123+Sheet1!O123+Sheet1!W123+Sheet1!AL123+Sheet1!AY123+Sheet1!BA123+Sheet1!BG123+Sheet1!BH123+Sheet1!BK123+Sheet1!BL123+Sheet1!BO123+Sheet1!BQ123</f>
        <v>12</v>
      </c>
      <c r="B123" s="4">
        <f>表1[[#This Row],[躯体化]]/12</f>
        <v>1</v>
      </c>
      <c r="C12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3">
        <f>Sheet1!BX123+Sheet1!BN123+Sheet1!BJ123+Sheet1!BE123+Sheet1!BD123+Sheet1!AW123+Sheet1!AM123+Sheet1!U123+Sheet1!T123+Sheet1!N123</f>
        <v>11</v>
      </c>
      <c r="E123" s="4">
        <f>表1[[#This Row],[强迫]]/10</f>
        <v>1.1000000000000001</v>
      </c>
      <c r="F12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3">
        <f>Sheet1!Q123+Sheet1!AF123+Sheet1!AS123+Sheet1!AU123+Sheet1!AV123+Sheet1!AZ123+Sheet1!BT123+Sheet1!CB123+Sheet1!CF123</f>
        <v>9</v>
      </c>
      <c r="H123" s="4">
        <f>表1[[#This Row],[人际关系]]/9</f>
        <v>1</v>
      </c>
      <c r="I12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3">
        <f>Sheet1!CL123+Sheet1!CD123+Sheet1!BM123+Sheet1!AQ123+Sheet1!AP123+Sheet1!AO123+Sheet1!AN123+Sheet1!AK123+Sheet1!AG123+Sheet1!AE123+Sheet1!Z123+Sheet1!Y123+Sheet1!P123</f>
        <v>13</v>
      </c>
      <c r="K123" s="4">
        <f>表1[[#This Row],[抑郁]]/13</f>
        <v>1</v>
      </c>
      <c r="L12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3">
        <f>Sheet1!M123+Sheet1!AB123+Sheet1!AH123+Sheet1!AR123+Sheet1!AX123+Sheet1!BP123+Sheet1!CE123+Sheet1!CK123+Sheet1!CM123+Sheet1!CS123</f>
        <v>10</v>
      </c>
      <c r="N123" s="4">
        <f>表1[[#This Row],[焦虑]]/10</f>
        <v>1</v>
      </c>
      <c r="O12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3">
        <f>Sheet1!V123+Sheet1!AI123+Sheet1!BV123+Sheet1!BZ123+Sheet1!CG123+Sheet1!CN123</f>
        <v>6</v>
      </c>
      <c r="Q123" s="4">
        <f>表1[[#This Row],[敌对]]/6</f>
        <v>1</v>
      </c>
      <c r="R12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3">
        <f>Sheet1!CO123+Sheet1!CH123+Sheet1!CC123+Sheet1!BI123+Sheet1!BF123+Sheet1!AJ123+Sheet1!X123</f>
        <v>7</v>
      </c>
      <c r="T123" s="4">
        <f>表1[[#This Row],[恐怖]]/7</f>
        <v>1</v>
      </c>
      <c r="U12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3">
        <f>Sheet1!CI123+Sheet1!CP123+Sheet1!CA123+Sheet1!BB123+Sheet1!AC123+Sheet1!S123</f>
        <v>6</v>
      </c>
      <c r="W123" s="4">
        <f>表1[[#This Row],[偏执]]/6</f>
        <v>1</v>
      </c>
      <c r="X12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3">
        <f>Sheet1!R123+Sheet1!AA123+Sheet1!AT123+Sheet1!BU123+Sheet1!CJ123+Sheet1!CQ123+Sheet1!CR123+Sheet1!CT123+Sheet1!CU123+Sheet1!CW123</f>
        <v>10</v>
      </c>
      <c r="Z123" s="4">
        <f>表1[[#This Row],[精神病性]]/10</f>
        <v>1</v>
      </c>
      <c r="AA12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3">
        <f>SUM(Sheet1!L123:CW123)</f>
        <v>91</v>
      </c>
    </row>
    <row r="124" spans="1:28" ht="13.8" x14ac:dyDescent="0.25">
      <c r="A124">
        <f>Sheet1!L124+Sheet1!O124+Sheet1!W124+Sheet1!AL124+Sheet1!AY124+Sheet1!BA124+Sheet1!BG124+Sheet1!BH124+Sheet1!BK124+Sheet1!BL124+Sheet1!BO124+Sheet1!BQ124</f>
        <v>13</v>
      </c>
      <c r="B124" s="4">
        <f>表1[[#This Row],[躯体化]]/12</f>
        <v>1.0833333333333333</v>
      </c>
      <c r="C12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4">
        <f>Sheet1!BX124+Sheet1!BN124+Sheet1!BJ124+Sheet1!BE124+Sheet1!BD124+Sheet1!AW124+Sheet1!AM124+Sheet1!U124+Sheet1!T124+Sheet1!N124</f>
        <v>12</v>
      </c>
      <c r="E124" s="4">
        <f>表1[[#This Row],[强迫]]/10</f>
        <v>1.2</v>
      </c>
      <c r="F12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4">
        <f>Sheet1!Q124+Sheet1!AF124+Sheet1!AS124+Sheet1!AU124+Sheet1!AV124+Sheet1!AZ124+Sheet1!BT124+Sheet1!CB124+Sheet1!CF124</f>
        <v>9</v>
      </c>
      <c r="H124" s="4">
        <f>表1[[#This Row],[人际关系]]/9</f>
        <v>1</v>
      </c>
      <c r="I12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4">
        <f>Sheet1!CL124+Sheet1!CD124+Sheet1!BM124+Sheet1!AQ124+Sheet1!AP124+Sheet1!AO124+Sheet1!AN124+Sheet1!AK124+Sheet1!AG124+Sheet1!AE124+Sheet1!Z124+Sheet1!Y124+Sheet1!P124</f>
        <v>13</v>
      </c>
      <c r="K124" s="4">
        <f>表1[[#This Row],[抑郁]]/13</f>
        <v>1</v>
      </c>
      <c r="L12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4">
        <f>Sheet1!M124+Sheet1!AB124+Sheet1!AH124+Sheet1!AR124+Sheet1!AX124+Sheet1!BP124+Sheet1!CE124+Sheet1!CK124+Sheet1!CM124+Sheet1!CS124</f>
        <v>10</v>
      </c>
      <c r="N124" s="4">
        <f>表1[[#This Row],[焦虑]]/10</f>
        <v>1</v>
      </c>
      <c r="O12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4">
        <f>Sheet1!V124+Sheet1!AI124+Sheet1!BV124+Sheet1!BZ124+Sheet1!CG124+Sheet1!CN124</f>
        <v>6</v>
      </c>
      <c r="Q124" s="4">
        <f>表1[[#This Row],[敌对]]/6</f>
        <v>1</v>
      </c>
      <c r="R12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4">
        <f>Sheet1!CO124+Sheet1!CH124+Sheet1!CC124+Sheet1!BI124+Sheet1!BF124+Sheet1!AJ124+Sheet1!X124</f>
        <v>7</v>
      </c>
      <c r="T124" s="4">
        <f>表1[[#This Row],[恐怖]]/7</f>
        <v>1</v>
      </c>
      <c r="U12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4">
        <f>Sheet1!CI124+Sheet1!CP124+Sheet1!CA124+Sheet1!BB124+Sheet1!AC124+Sheet1!S124</f>
        <v>6</v>
      </c>
      <c r="W124" s="4">
        <f>表1[[#This Row],[偏执]]/6</f>
        <v>1</v>
      </c>
      <c r="X12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4">
        <f>Sheet1!R124+Sheet1!AA124+Sheet1!AT124+Sheet1!BU124+Sheet1!CJ124+Sheet1!CQ124+Sheet1!CR124+Sheet1!CT124+Sheet1!CU124+Sheet1!CW124</f>
        <v>10</v>
      </c>
      <c r="Z124" s="4">
        <f>表1[[#This Row],[精神病性]]/10</f>
        <v>1</v>
      </c>
      <c r="AA12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4">
        <f>SUM(Sheet1!L124:CW124)</f>
        <v>95</v>
      </c>
    </row>
    <row r="125" spans="1:28" ht="13.8" x14ac:dyDescent="0.25">
      <c r="A125">
        <f>Sheet1!L125+Sheet1!O125+Sheet1!W125+Sheet1!AL125+Sheet1!AY125+Sheet1!BA125+Sheet1!BG125+Sheet1!BH125+Sheet1!BK125+Sheet1!BL125+Sheet1!BO125+Sheet1!BQ125</f>
        <v>13</v>
      </c>
      <c r="B125" s="4">
        <f>表1[[#This Row],[躯体化]]/12</f>
        <v>1.0833333333333333</v>
      </c>
      <c r="C12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5">
        <f>Sheet1!BX125+Sheet1!BN125+Sheet1!BJ125+Sheet1!BE125+Sheet1!BD125+Sheet1!AW125+Sheet1!AM125+Sheet1!U125+Sheet1!T125+Sheet1!N125</f>
        <v>11</v>
      </c>
      <c r="E125" s="4">
        <f>表1[[#This Row],[强迫]]/10</f>
        <v>1.1000000000000001</v>
      </c>
      <c r="F12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5">
        <f>Sheet1!Q125+Sheet1!AF125+Sheet1!AS125+Sheet1!AU125+Sheet1!AV125+Sheet1!AZ125+Sheet1!BT125+Sheet1!CB125+Sheet1!CF125</f>
        <v>9</v>
      </c>
      <c r="H125" s="4">
        <f>表1[[#This Row],[人际关系]]/9</f>
        <v>1</v>
      </c>
      <c r="I12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5">
        <f>Sheet1!CL125+Sheet1!CD125+Sheet1!BM125+Sheet1!AQ125+Sheet1!AP125+Sheet1!AO125+Sheet1!AN125+Sheet1!AK125+Sheet1!AG125+Sheet1!AE125+Sheet1!Z125+Sheet1!Y125+Sheet1!P125</f>
        <v>13</v>
      </c>
      <c r="K125" s="4">
        <f>表1[[#This Row],[抑郁]]/13</f>
        <v>1</v>
      </c>
      <c r="L12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5">
        <f>Sheet1!M125+Sheet1!AB125+Sheet1!AH125+Sheet1!AR125+Sheet1!AX125+Sheet1!BP125+Sheet1!CE125+Sheet1!CK125+Sheet1!CM125+Sheet1!CS125</f>
        <v>11</v>
      </c>
      <c r="N125" s="4">
        <f>表1[[#This Row],[焦虑]]/10</f>
        <v>1.1000000000000001</v>
      </c>
      <c r="O12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5">
        <f>Sheet1!V125+Sheet1!AI125+Sheet1!BV125+Sheet1!BZ125+Sheet1!CG125+Sheet1!CN125</f>
        <v>6</v>
      </c>
      <c r="Q125" s="4">
        <f>表1[[#This Row],[敌对]]/6</f>
        <v>1</v>
      </c>
      <c r="R12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5">
        <f>Sheet1!CO125+Sheet1!CH125+Sheet1!CC125+Sheet1!BI125+Sheet1!BF125+Sheet1!AJ125+Sheet1!X125</f>
        <v>7</v>
      </c>
      <c r="T125" s="4">
        <f>表1[[#This Row],[恐怖]]/7</f>
        <v>1</v>
      </c>
      <c r="U12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5">
        <f>Sheet1!CI125+Sheet1!CP125+Sheet1!CA125+Sheet1!BB125+Sheet1!AC125+Sheet1!S125</f>
        <v>6</v>
      </c>
      <c r="W125" s="4">
        <f>表1[[#This Row],[偏执]]/6</f>
        <v>1</v>
      </c>
      <c r="X12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5">
        <f>Sheet1!R125+Sheet1!AA125+Sheet1!AT125+Sheet1!BU125+Sheet1!CJ125+Sheet1!CQ125+Sheet1!CR125+Sheet1!CT125+Sheet1!CU125+Sheet1!CW125</f>
        <v>10</v>
      </c>
      <c r="Z125" s="4">
        <f>表1[[#This Row],[精神病性]]/10</f>
        <v>1</v>
      </c>
      <c r="AA12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5">
        <f>SUM(Sheet1!L125:CW125)</f>
        <v>97</v>
      </c>
    </row>
    <row r="126" spans="1:28" ht="13.8" x14ac:dyDescent="0.25">
      <c r="A126">
        <f>Sheet1!L126+Sheet1!O126+Sheet1!W126+Sheet1!AL126+Sheet1!AY126+Sheet1!BA126+Sheet1!BG126+Sheet1!BH126+Sheet1!BK126+Sheet1!BL126+Sheet1!BO126+Sheet1!BQ126</f>
        <v>12</v>
      </c>
      <c r="B126" s="4">
        <f>表1[[#This Row],[躯体化]]/12</f>
        <v>1</v>
      </c>
      <c r="C12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6">
        <f>Sheet1!BX126+Sheet1!BN126+Sheet1!BJ126+Sheet1!BE126+Sheet1!BD126+Sheet1!AW126+Sheet1!AM126+Sheet1!U126+Sheet1!T126+Sheet1!N126</f>
        <v>10</v>
      </c>
      <c r="E126" s="4">
        <f>表1[[#This Row],[强迫]]/10</f>
        <v>1</v>
      </c>
      <c r="F12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6">
        <f>Sheet1!Q126+Sheet1!AF126+Sheet1!AS126+Sheet1!AU126+Sheet1!AV126+Sheet1!AZ126+Sheet1!BT126+Sheet1!CB126+Sheet1!CF126</f>
        <v>9</v>
      </c>
      <c r="H126" s="4">
        <f>表1[[#This Row],[人际关系]]/9</f>
        <v>1</v>
      </c>
      <c r="I12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6">
        <f>Sheet1!CL126+Sheet1!CD126+Sheet1!BM126+Sheet1!AQ126+Sheet1!AP126+Sheet1!AO126+Sheet1!AN126+Sheet1!AK126+Sheet1!AG126+Sheet1!AE126+Sheet1!Z126+Sheet1!Y126+Sheet1!P126</f>
        <v>13</v>
      </c>
      <c r="K126" s="4">
        <f>表1[[#This Row],[抑郁]]/13</f>
        <v>1</v>
      </c>
      <c r="L12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6">
        <f>Sheet1!M126+Sheet1!AB126+Sheet1!AH126+Sheet1!AR126+Sheet1!AX126+Sheet1!BP126+Sheet1!CE126+Sheet1!CK126+Sheet1!CM126+Sheet1!CS126</f>
        <v>10</v>
      </c>
      <c r="N126" s="4">
        <f>表1[[#This Row],[焦虑]]/10</f>
        <v>1</v>
      </c>
      <c r="O12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6">
        <f>Sheet1!V126+Sheet1!AI126+Sheet1!BV126+Sheet1!BZ126+Sheet1!CG126+Sheet1!CN126</f>
        <v>6</v>
      </c>
      <c r="Q126" s="4">
        <f>表1[[#This Row],[敌对]]/6</f>
        <v>1</v>
      </c>
      <c r="R12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6">
        <f>Sheet1!CO126+Sheet1!CH126+Sheet1!CC126+Sheet1!BI126+Sheet1!BF126+Sheet1!AJ126+Sheet1!X126</f>
        <v>7</v>
      </c>
      <c r="T126" s="4">
        <f>表1[[#This Row],[恐怖]]/7</f>
        <v>1</v>
      </c>
      <c r="U12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6">
        <f>Sheet1!CI126+Sheet1!CP126+Sheet1!CA126+Sheet1!BB126+Sheet1!AC126+Sheet1!S126</f>
        <v>6</v>
      </c>
      <c r="W126" s="4">
        <f>表1[[#This Row],[偏执]]/6</f>
        <v>1</v>
      </c>
      <c r="X12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6">
        <f>Sheet1!R126+Sheet1!AA126+Sheet1!AT126+Sheet1!BU126+Sheet1!CJ126+Sheet1!CQ126+Sheet1!CR126+Sheet1!CT126+Sheet1!CU126+Sheet1!CW126</f>
        <v>10</v>
      </c>
      <c r="Z126" s="4">
        <f>表1[[#This Row],[精神病性]]/10</f>
        <v>1</v>
      </c>
      <c r="AA12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6">
        <f>SUM(Sheet1!L126:CW126)</f>
        <v>90</v>
      </c>
    </row>
    <row r="127" spans="1:28" ht="13.8" x14ac:dyDescent="0.25">
      <c r="A127">
        <f>Sheet1!L127+Sheet1!O127+Sheet1!W127+Sheet1!AL127+Sheet1!AY127+Sheet1!BA127+Sheet1!BG127+Sheet1!BH127+Sheet1!BK127+Sheet1!BL127+Sheet1!BO127+Sheet1!BQ127</f>
        <v>12</v>
      </c>
      <c r="B127" s="4">
        <f>表1[[#This Row],[躯体化]]/12</f>
        <v>1</v>
      </c>
      <c r="C12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7">
        <f>Sheet1!BX127+Sheet1!BN127+Sheet1!BJ127+Sheet1!BE127+Sheet1!BD127+Sheet1!AW127+Sheet1!AM127+Sheet1!U127+Sheet1!T127+Sheet1!N127</f>
        <v>10</v>
      </c>
      <c r="E127" s="4">
        <f>表1[[#This Row],[强迫]]/10</f>
        <v>1</v>
      </c>
      <c r="F12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7">
        <f>Sheet1!Q127+Sheet1!AF127+Sheet1!AS127+Sheet1!AU127+Sheet1!AV127+Sheet1!AZ127+Sheet1!BT127+Sheet1!CB127+Sheet1!CF127</f>
        <v>9</v>
      </c>
      <c r="H127" s="4">
        <f>表1[[#This Row],[人际关系]]/9</f>
        <v>1</v>
      </c>
      <c r="I12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7">
        <f>Sheet1!CL127+Sheet1!CD127+Sheet1!BM127+Sheet1!AQ127+Sheet1!AP127+Sheet1!AO127+Sheet1!AN127+Sheet1!AK127+Sheet1!AG127+Sheet1!AE127+Sheet1!Z127+Sheet1!Y127+Sheet1!P127</f>
        <v>13</v>
      </c>
      <c r="K127" s="4">
        <f>表1[[#This Row],[抑郁]]/13</f>
        <v>1</v>
      </c>
      <c r="L12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7">
        <f>Sheet1!M127+Sheet1!AB127+Sheet1!AH127+Sheet1!AR127+Sheet1!AX127+Sheet1!BP127+Sheet1!CE127+Sheet1!CK127+Sheet1!CM127+Sheet1!CS127</f>
        <v>10</v>
      </c>
      <c r="N127" s="4">
        <f>表1[[#This Row],[焦虑]]/10</f>
        <v>1</v>
      </c>
      <c r="O12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7">
        <f>Sheet1!V127+Sheet1!AI127+Sheet1!BV127+Sheet1!BZ127+Sheet1!CG127+Sheet1!CN127</f>
        <v>6</v>
      </c>
      <c r="Q127" s="4">
        <f>表1[[#This Row],[敌对]]/6</f>
        <v>1</v>
      </c>
      <c r="R12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7">
        <f>Sheet1!CO127+Sheet1!CH127+Sheet1!CC127+Sheet1!BI127+Sheet1!BF127+Sheet1!AJ127+Sheet1!X127</f>
        <v>7</v>
      </c>
      <c r="T127" s="4">
        <f>表1[[#This Row],[恐怖]]/7</f>
        <v>1</v>
      </c>
      <c r="U12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7">
        <f>Sheet1!CI127+Sheet1!CP127+Sheet1!CA127+Sheet1!BB127+Sheet1!AC127+Sheet1!S127</f>
        <v>6</v>
      </c>
      <c r="W127" s="4">
        <f>表1[[#This Row],[偏执]]/6</f>
        <v>1</v>
      </c>
      <c r="X12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7">
        <f>Sheet1!R127+Sheet1!AA127+Sheet1!AT127+Sheet1!BU127+Sheet1!CJ127+Sheet1!CQ127+Sheet1!CR127+Sheet1!CT127+Sheet1!CU127+Sheet1!CW127</f>
        <v>10</v>
      </c>
      <c r="Z127" s="4">
        <f>表1[[#This Row],[精神病性]]/10</f>
        <v>1</v>
      </c>
      <c r="AA12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7">
        <f>SUM(Sheet1!L127:CW127)</f>
        <v>90</v>
      </c>
    </row>
    <row r="128" spans="1:28" ht="13.8" x14ac:dyDescent="0.25">
      <c r="A128">
        <f>Sheet1!L128+Sheet1!O128+Sheet1!W128+Sheet1!AL128+Sheet1!AY128+Sheet1!BA128+Sheet1!BG128+Sheet1!BH128+Sheet1!BK128+Sheet1!BL128+Sheet1!BO128+Sheet1!BQ128</f>
        <v>12</v>
      </c>
      <c r="B128" s="4">
        <f>表1[[#This Row],[躯体化]]/12</f>
        <v>1</v>
      </c>
      <c r="C12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8">
        <f>Sheet1!BX128+Sheet1!BN128+Sheet1!BJ128+Sheet1!BE128+Sheet1!BD128+Sheet1!AW128+Sheet1!AM128+Sheet1!U128+Sheet1!T128+Sheet1!N128</f>
        <v>10</v>
      </c>
      <c r="E128" s="4">
        <f>表1[[#This Row],[强迫]]/10</f>
        <v>1</v>
      </c>
      <c r="F12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8">
        <f>Sheet1!Q128+Sheet1!AF128+Sheet1!AS128+Sheet1!AU128+Sheet1!AV128+Sheet1!AZ128+Sheet1!BT128+Sheet1!CB128+Sheet1!CF128</f>
        <v>9</v>
      </c>
      <c r="H128" s="4">
        <f>表1[[#This Row],[人际关系]]/9</f>
        <v>1</v>
      </c>
      <c r="I12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8">
        <f>Sheet1!CL128+Sheet1!CD128+Sheet1!BM128+Sheet1!AQ128+Sheet1!AP128+Sheet1!AO128+Sheet1!AN128+Sheet1!AK128+Sheet1!AG128+Sheet1!AE128+Sheet1!Z128+Sheet1!Y128+Sheet1!P128</f>
        <v>13</v>
      </c>
      <c r="K128" s="4">
        <f>表1[[#This Row],[抑郁]]/13</f>
        <v>1</v>
      </c>
      <c r="L12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8">
        <f>Sheet1!M128+Sheet1!AB128+Sheet1!AH128+Sheet1!AR128+Sheet1!AX128+Sheet1!BP128+Sheet1!CE128+Sheet1!CK128+Sheet1!CM128+Sheet1!CS128</f>
        <v>10</v>
      </c>
      <c r="N128" s="4">
        <f>表1[[#This Row],[焦虑]]/10</f>
        <v>1</v>
      </c>
      <c r="O12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8">
        <f>Sheet1!V128+Sheet1!AI128+Sheet1!BV128+Sheet1!BZ128+Sheet1!CG128+Sheet1!CN128</f>
        <v>6</v>
      </c>
      <c r="Q128" s="4">
        <f>表1[[#This Row],[敌对]]/6</f>
        <v>1</v>
      </c>
      <c r="R12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8">
        <f>Sheet1!CO128+Sheet1!CH128+Sheet1!CC128+Sheet1!BI128+Sheet1!BF128+Sheet1!AJ128+Sheet1!X128</f>
        <v>7</v>
      </c>
      <c r="T128" s="4">
        <f>表1[[#This Row],[恐怖]]/7</f>
        <v>1</v>
      </c>
      <c r="U12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8">
        <f>Sheet1!CI128+Sheet1!CP128+Sheet1!CA128+Sheet1!BB128+Sheet1!AC128+Sheet1!S128</f>
        <v>6</v>
      </c>
      <c r="W128" s="4">
        <f>表1[[#This Row],[偏执]]/6</f>
        <v>1</v>
      </c>
      <c r="X12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8">
        <f>Sheet1!R128+Sheet1!AA128+Sheet1!AT128+Sheet1!BU128+Sheet1!CJ128+Sheet1!CQ128+Sheet1!CR128+Sheet1!CT128+Sheet1!CU128+Sheet1!CW128</f>
        <v>10</v>
      </c>
      <c r="Z128" s="4">
        <f>表1[[#This Row],[精神病性]]/10</f>
        <v>1</v>
      </c>
      <c r="AA12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8">
        <f>SUM(Sheet1!L128:CW128)</f>
        <v>90</v>
      </c>
    </row>
    <row r="129" spans="1:28" ht="13.8" x14ac:dyDescent="0.25">
      <c r="A129">
        <f>Sheet1!L129+Sheet1!O129+Sheet1!W129+Sheet1!AL129+Sheet1!AY129+Sheet1!BA129+Sheet1!BG129+Sheet1!BH129+Sheet1!BK129+Sheet1!BL129+Sheet1!BO129+Sheet1!BQ129</f>
        <v>13</v>
      </c>
      <c r="B129" s="4">
        <f>表1[[#This Row],[躯体化]]/12</f>
        <v>1.0833333333333333</v>
      </c>
      <c r="C12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29">
        <f>Sheet1!BX129+Sheet1!BN129+Sheet1!BJ129+Sheet1!BE129+Sheet1!BD129+Sheet1!AW129+Sheet1!AM129+Sheet1!U129+Sheet1!T129+Sheet1!N129</f>
        <v>10</v>
      </c>
      <c r="E129" s="4">
        <f>表1[[#This Row],[强迫]]/10</f>
        <v>1</v>
      </c>
      <c r="F12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29">
        <f>Sheet1!Q129+Sheet1!AF129+Sheet1!AS129+Sheet1!AU129+Sheet1!AV129+Sheet1!AZ129+Sheet1!BT129+Sheet1!CB129+Sheet1!CF129</f>
        <v>11</v>
      </c>
      <c r="H129" s="4">
        <f>表1[[#This Row],[人际关系]]/9</f>
        <v>1.2222222222222223</v>
      </c>
      <c r="I12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29">
        <f>Sheet1!CL129+Sheet1!CD129+Sheet1!BM129+Sheet1!AQ129+Sheet1!AP129+Sheet1!AO129+Sheet1!AN129+Sheet1!AK129+Sheet1!AG129+Sheet1!AE129+Sheet1!Z129+Sheet1!Y129+Sheet1!P129</f>
        <v>14</v>
      </c>
      <c r="K129" s="4">
        <f>表1[[#This Row],[抑郁]]/13</f>
        <v>1.0769230769230769</v>
      </c>
      <c r="L12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29">
        <f>Sheet1!M129+Sheet1!AB129+Sheet1!AH129+Sheet1!AR129+Sheet1!AX129+Sheet1!BP129+Sheet1!CE129+Sheet1!CK129+Sheet1!CM129+Sheet1!CS129</f>
        <v>10</v>
      </c>
      <c r="N129" s="4">
        <f>表1[[#This Row],[焦虑]]/10</f>
        <v>1</v>
      </c>
      <c r="O12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29">
        <f>Sheet1!V129+Sheet1!AI129+Sheet1!BV129+Sheet1!BZ129+Sheet1!CG129+Sheet1!CN129</f>
        <v>6</v>
      </c>
      <c r="Q129" s="4">
        <f>表1[[#This Row],[敌对]]/6</f>
        <v>1</v>
      </c>
      <c r="R12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29">
        <f>Sheet1!CO129+Sheet1!CH129+Sheet1!CC129+Sheet1!BI129+Sheet1!BF129+Sheet1!AJ129+Sheet1!X129</f>
        <v>8</v>
      </c>
      <c r="T129" s="4">
        <f>表1[[#This Row],[恐怖]]/7</f>
        <v>1.1428571428571428</v>
      </c>
      <c r="U12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29">
        <f>Sheet1!CI129+Sheet1!CP129+Sheet1!CA129+Sheet1!BB129+Sheet1!AC129+Sheet1!S129</f>
        <v>6</v>
      </c>
      <c r="W129" s="4">
        <f>表1[[#This Row],[偏执]]/6</f>
        <v>1</v>
      </c>
      <c r="X12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29">
        <f>Sheet1!R129+Sheet1!AA129+Sheet1!AT129+Sheet1!BU129+Sheet1!CJ129+Sheet1!CQ129+Sheet1!CR129+Sheet1!CT129+Sheet1!CU129+Sheet1!CW129</f>
        <v>10</v>
      </c>
      <c r="Z129" s="4">
        <f>表1[[#This Row],[精神病性]]/10</f>
        <v>1</v>
      </c>
      <c r="AA12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29">
        <f>SUM(Sheet1!L129:CW129)</f>
        <v>95</v>
      </c>
    </row>
    <row r="130" spans="1:28" ht="13.8" x14ac:dyDescent="0.25">
      <c r="A130">
        <f>Sheet1!L130+Sheet1!O130+Sheet1!W130+Sheet1!AL130+Sheet1!AY130+Sheet1!BA130+Sheet1!BG130+Sheet1!BH130+Sheet1!BK130+Sheet1!BL130+Sheet1!BO130+Sheet1!BQ130</f>
        <v>12</v>
      </c>
      <c r="B130" s="4">
        <f>表1[[#This Row],[躯体化]]/12</f>
        <v>1</v>
      </c>
      <c r="C13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0">
        <f>Sheet1!BX130+Sheet1!BN130+Sheet1!BJ130+Sheet1!BE130+Sheet1!BD130+Sheet1!AW130+Sheet1!AM130+Sheet1!U130+Sheet1!T130+Sheet1!N130</f>
        <v>10</v>
      </c>
      <c r="E130" s="4">
        <f>表1[[#This Row],[强迫]]/10</f>
        <v>1</v>
      </c>
      <c r="F13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0">
        <f>Sheet1!Q130+Sheet1!AF130+Sheet1!AS130+Sheet1!AU130+Sheet1!AV130+Sheet1!AZ130+Sheet1!BT130+Sheet1!CB130+Sheet1!CF130</f>
        <v>9</v>
      </c>
      <c r="H130" s="4">
        <f>表1[[#This Row],[人际关系]]/9</f>
        <v>1</v>
      </c>
      <c r="I13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0">
        <f>Sheet1!CL130+Sheet1!CD130+Sheet1!BM130+Sheet1!AQ130+Sheet1!AP130+Sheet1!AO130+Sheet1!AN130+Sheet1!AK130+Sheet1!AG130+Sheet1!AE130+Sheet1!Z130+Sheet1!Y130+Sheet1!P130</f>
        <v>13</v>
      </c>
      <c r="K130" s="4">
        <f>表1[[#This Row],[抑郁]]/13</f>
        <v>1</v>
      </c>
      <c r="L13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0">
        <f>Sheet1!M130+Sheet1!AB130+Sheet1!AH130+Sheet1!AR130+Sheet1!AX130+Sheet1!BP130+Sheet1!CE130+Sheet1!CK130+Sheet1!CM130+Sheet1!CS130</f>
        <v>10</v>
      </c>
      <c r="N130" s="4">
        <f>表1[[#This Row],[焦虑]]/10</f>
        <v>1</v>
      </c>
      <c r="O13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0">
        <f>Sheet1!V130+Sheet1!AI130+Sheet1!BV130+Sheet1!BZ130+Sheet1!CG130+Sheet1!CN130</f>
        <v>6</v>
      </c>
      <c r="Q130" s="4">
        <f>表1[[#This Row],[敌对]]/6</f>
        <v>1</v>
      </c>
      <c r="R13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0">
        <f>Sheet1!CO130+Sheet1!CH130+Sheet1!CC130+Sheet1!BI130+Sheet1!BF130+Sheet1!AJ130+Sheet1!X130</f>
        <v>7</v>
      </c>
      <c r="T130" s="4">
        <f>表1[[#This Row],[恐怖]]/7</f>
        <v>1</v>
      </c>
      <c r="U13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0">
        <f>Sheet1!CI130+Sheet1!CP130+Sheet1!CA130+Sheet1!BB130+Sheet1!AC130+Sheet1!S130</f>
        <v>6</v>
      </c>
      <c r="W130" s="4">
        <f>表1[[#This Row],[偏执]]/6</f>
        <v>1</v>
      </c>
      <c r="X13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0">
        <f>Sheet1!R130+Sheet1!AA130+Sheet1!AT130+Sheet1!BU130+Sheet1!CJ130+Sheet1!CQ130+Sheet1!CR130+Sheet1!CT130+Sheet1!CU130+Sheet1!CW130</f>
        <v>10</v>
      </c>
      <c r="Z130" s="4">
        <f>表1[[#This Row],[精神病性]]/10</f>
        <v>1</v>
      </c>
      <c r="AA13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0">
        <f>SUM(Sheet1!L130:CW130)</f>
        <v>90</v>
      </c>
    </row>
    <row r="131" spans="1:28" ht="13.8" x14ac:dyDescent="0.25">
      <c r="A131">
        <f>Sheet1!L131+Sheet1!O131+Sheet1!W131+Sheet1!AL131+Sheet1!AY131+Sheet1!BA131+Sheet1!BG131+Sheet1!BH131+Sheet1!BK131+Sheet1!BL131+Sheet1!BO131+Sheet1!BQ131</f>
        <v>13</v>
      </c>
      <c r="B131" s="4">
        <f>表1[[#This Row],[躯体化]]/12</f>
        <v>1.0833333333333333</v>
      </c>
      <c r="C13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1">
        <f>Sheet1!BX131+Sheet1!BN131+Sheet1!BJ131+Sheet1!BE131+Sheet1!BD131+Sheet1!AW131+Sheet1!AM131+Sheet1!U131+Sheet1!T131+Sheet1!N131</f>
        <v>11</v>
      </c>
      <c r="E131" s="4">
        <f>表1[[#This Row],[强迫]]/10</f>
        <v>1.1000000000000001</v>
      </c>
      <c r="F13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1">
        <f>Sheet1!Q131+Sheet1!AF131+Sheet1!AS131+Sheet1!AU131+Sheet1!AV131+Sheet1!AZ131+Sheet1!BT131+Sheet1!CB131+Sheet1!CF131</f>
        <v>9</v>
      </c>
      <c r="H131" s="4">
        <f>表1[[#This Row],[人际关系]]/9</f>
        <v>1</v>
      </c>
      <c r="I13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1">
        <f>Sheet1!CL131+Sheet1!CD131+Sheet1!BM131+Sheet1!AQ131+Sheet1!AP131+Sheet1!AO131+Sheet1!AN131+Sheet1!AK131+Sheet1!AG131+Sheet1!AE131+Sheet1!Z131+Sheet1!Y131+Sheet1!P131</f>
        <v>13</v>
      </c>
      <c r="K131" s="4">
        <f>表1[[#This Row],[抑郁]]/13</f>
        <v>1</v>
      </c>
      <c r="L13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1">
        <f>Sheet1!M131+Sheet1!AB131+Sheet1!AH131+Sheet1!AR131+Sheet1!AX131+Sheet1!BP131+Sheet1!CE131+Sheet1!CK131+Sheet1!CM131+Sheet1!CS131</f>
        <v>10</v>
      </c>
      <c r="N131" s="4">
        <f>表1[[#This Row],[焦虑]]/10</f>
        <v>1</v>
      </c>
      <c r="O13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1">
        <f>Sheet1!V131+Sheet1!AI131+Sheet1!BV131+Sheet1!BZ131+Sheet1!CG131+Sheet1!CN131</f>
        <v>6</v>
      </c>
      <c r="Q131" s="4">
        <f>表1[[#This Row],[敌对]]/6</f>
        <v>1</v>
      </c>
      <c r="R13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1">
        <f>Sheet1!CO131+Sheet1!CH131+Sheet1!CC131+Sheet1!BI131+Sheet1!BF131+Sheet1!AJ131+Sheet1!X131</f>
        <v>7</v>
      </c>
      <c r="T131" s="4">
        <f>表1[[#This Row],[恐怖]]/7</f>
        <v>1</v>
      </c>
      <c r="U13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1">
        <f>Sheet1!CI131+Sheet1!CP131+Sheet1!CA131+Sheet1!BB131+Sheet1!AC131+Sheet1!S131</f>
        <v>6</v>
      </c>
      <c r="W131" s="4">
        <f>表1[[#This Row],[偏执]]/6</f>
        <v>1</v>
      </c>
      <c r="X13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1">
        <f>Sheet1!R131+Sheet1!AA131+Sheet1!AT131+Sheet1!BU131+Sheet1!CJ131+Sheet1!CQ131+Sheet1!CR131+Sheet1!CT131+Sheet1!CU131+Sheet1!CW131</f>
        <v>10</v>
      </c>
      <c r="Z131" s="4">
        <f>表1[[#This Row],[精神病性]]/10</f>
        <v>1</v>
      </c>
      <c r="AA13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1">
        <f>SUM(Sheet1!L131:CW131)</f>
        <v>92</v>
      </c>
    </row>
    <row r="132" spans="1:28" ht="13.8" x14ac:dyDescent="0.25">
      <c r="A132">
        <f>Sheet1!L132+Sheet1!O132+Sheet1!W132+Sheet1!AL132+Sheet1!AY132+Sheet1!BA132+Sheet1!BG132+Sheet1!BH132+Sheet1!BK132+Sheet1!BL132+Sheet1!BO132+Sheet1!BQ132</f>
        <v>12</v>
      </c>
      <c r="B132" s="4">
        <f>表1[[#This Row],[躯体化]]/12</f>
        <v>1</v>
      </c>
      <c r="C13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2">
        <f>Sheet1!BX132+Sheet1!BN132+Sheet1!BJ132+Sheet1!BE132+Sheet1!BD132+Sheet1!AW132+Sheet1!AM132+Sheet1!U132+Sheet1!T132+Sheet1!N132</f>
        <v>10</v>
      </c>
      <c r="E132" s="4">
        <f>表1[[#This Row],[强迫]]/10</f>
        <v>1</v>
      </c>
      <c r="F13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2">
        <f>Sheet1!Q132+Sheet1!AF132+Sheet1!AS132+Sheet1!AU132+Sheet1!AV132+Sheet1!AZ132+Sheet1!BT132+Sheet1!CB132+Sheet1!CF132</f>
        <v>9</v>
      </c>
      <c r="H132" s="4">
        <f>表1[[#This Row],[人际关系]]/9</f>
        <v>1</v>
      </c>
      <c r="I13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2">
        <f>Sheet1!CL132+Sheet1!CD132+Sheet1!BM132+Sheet1!AQ132+Sheet1!AP132+Sheet1!AO132+Sheet1!AN132+Sheet1!AK132+Sheet1!AG132+Sheet1!AE132+Sheet1!Z132+Sheet1!Y132+Sheet1!P132</f>
        <v>13</v>
      </c>
      <c r="K132" s="4">
        <f>表1[[#This Row],[抑郁]]/13</f>
        <v>1</v>
      </c>
      <c r="L13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2">
        <f>Sheet1!M132+Sheet1!AB132+Sheet1!AH132+Sheet1!AR132+Sheet1!AX132+Sheet1!BP132+Sheet1!CE132+Sheet1!CK132+Sheet1!CM132+Sheet1!CS132</f>
        <v>10</v>
      </c>
      <c r="N132" s="4">
        <f>表1[[#This Row],[焦虑]]/10</f>
        <v>1</v>
      </c>
      <c r="O13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2">
        <f>Sheet1!V132+Sheet1!AI132+Sheet1!BV132+Sheet1!BZ132+Sheet1!CG132+Sheet1!CN132</f>
        <v>6</v>
      </c>
      <c r="Q132" s="4">
        <f>表1[[#This Row],[敌对]]/6</f>
        <v>1</v>
      </c>
      <c r="R13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2">
        <f>Sheet1!CO132+Sheet1!CH132+Sheet1!CC132+Sheet1!BI132+Sheet1!BF132+Sheet1!AJ132+Sheet1!X132</f>
        <v>7</v>
      </c>
      <c r="T132" s="4">
        <f>表1[[#This Row],[恐怖]]/7</f>
        <v>1</v>
      </c>
      <c r="U13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2">
        <f>Sheet1!CI132+Sheet1!CP132+Sheet1!CA132+Sheet1!BB132+Sheet1!AC132+Sheet1!S132</f>
        <v>6</v>
      </c>
      <c r="W132" s="4">
        <f>表1[[#This Row],[偏执]]/6</f>
        <v>1</v>
      </c>
      <c r="X13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2">
        <f>Sheet1!R132+Sheet1!AA132+Sheet1!AT132+Sheet1!BU132+Sheet1!CJ132+Sheet1!CQ132+Sheet1!CR132+Sheet1!CT132+Sheet1!CU132+Sheet1!CW132</f>
        <v>10</v>
      </c>
      <c r="Z132" s="4">
        <f>表1[[#This Row],[精神病性]]/10</f>
        <v>1</v>
      </c>
      <c r="AA13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2">
        <f>SUM(Sheet1!L132:CW132)</f>
        <v>90</v>
      </c>
    </row>
    <row r="133" spans="1:28" ht="13.8" x14ac:dyDescent="0.25">
      <c r="A133">
        <f>Sheet1!L133+Sheet1!O133+Sheet1!W133+Sheet1!AL133+Sheet1!AY133+Sheet1!BA133+Sheet1!BG133+Sheet1!BH133+Sheet1!BK133+Sheet1!BL133+Sheet1!BO133+Sheet1!BQ133</f>
        <v>12</v>
      </c>
      <c r="B133" s="4">
        <f>表1[[#This Row],[躯体化]]/12</f>
        <v>1</v>
      </c>
      <c r="C13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3">
        <f>Sheet1!BX133+Sheet1!BN133+Sheet1!BJ133+Sheet1!BE133+Sheet1!BD133+Sheet1!AW133+Sheet1!AM133+Sheet1!U133+Sheet1!T133+Sheet1!N133</f>
        <v>10</v>
      </c>
      <c r="E133" s="4">
        <f>表1[[#This Row],[强迫]]/10</f>
        <v>1</v>
      </c>
      <c r="F13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3">
        <f>Sheet1!Q133+Sheet1!AF133+Sheet1!AS133+Sheet1!AU133+Sheet1!AV133+Sheet1!AZ133+Sheet1!BT133+Sheet1!CB133+Sheet1!CF133</f>
        <v>9</v>
      </c>
      <c r="H133" s="4">
        <f>表1[[#This Row],[人际关系]]/9</f>
        <v>1</v>
      </c>
      <c r="I13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3">
        <f>Sheet1!CL133+Sheet1!CD133+Sheet1!BM133+Sheet1!AQ133+Sheet1!AP133+Sheet1!AO133+Sheet1!AN133+Sheet1!AK133+Sheet1!AG133+Sheet1!AE133+Sheet1!Z133+Sheet1!Y133+Sheet1!P133</f>
        <v>13</v>
      </c>
      <c r="K133" s="4">
        <f>表1[[#This Row],[抑郁]]/13</f>
        <v>1</v>
      </c>
      <c r="L13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3">
        <f>Sheet1!M133+Sheet1!AB133+Sheet1!AH133+Sheet1!AR133+Sheet1!AX133+Sheet1!BP133+Sheet1!CE133+Sheet1!CK133+Sheet1!CM133+Sheet1!CS133</f>
        <v>10</v>
      </c>
      <c r="N133" s="4">
        <f>表1[[#This Row],[焦虑]]/10</f>
        <v>1</v>
      </c>
      <c r="O13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3">
        <f>Sheet1!V133+Sheet1!AI133+Sheet1!BV133+Sheet1!BZ133+Sheet1!CG133+Sheet1!CN133</f>
        <v>6</v>
      </c>
      <c r="Q133" s="4">
        <f>表1[[#This Row],[敌对]]/6</f>
        <v>1</v>
      </c>
      <c r="R13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3">
        <f>Sheet1!CO133+Sheet1!CH133+Sheet1!CC133+Sheet1!BI133+Sheet1!BF133+Sheet1!AJ133+Sheet1!X133</f>
        <v>7</v>
      </c>
      <c r="T133" s="4">
        <f>表1[[#This Row],[恐怖]]/7</f>
        <v>1</v>
      </c>
      <c r="U13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3">
        <f>Sheet1!CI133+Sheet1!CP133+Sheet1!CA133+Sheet1!BB133+Sheet1!AC133+Sheet1!S133</f>
        <v>6</v>
      </c>
      <c r="W133" s="4">
        <f>表1[[#This Row],[偏执]]/6</f>
        <v>1</v>
      </c>
      <c r="X13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3">
        <f>Sheet1!R133+Sheet1!AA133+Sheet1!AT133+Sheet1!BU133+Sheet1!CJ133+Sheet1!CQ133+Sheet1!CR133+Sheet1!CT133+Sheet1!CU133+Sheet1!CW133</f>
        <v>10</v>
      </c>
      <c r="Z133" s="4">
        <f>表1[[#This Row],[精神病性]]/10</f>
        <v>1</v>
      </c>
      <c r="AA13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3">
        <f>SUM(Sheet1!L133:CW133)</f>
        <v>90</v>
      </c>
    </row>
    <row r="134" spans="1:28" ht="13.8" x14ac:dyDescent="0.25">
      <c r="A134">
        <f>Sheet1!L134+Sheet1!O134+Sheet1!W134+Sheet1!AL134+Sheet1!AY134+Sheet1!BA134+Sheet1!BG134+Sheet1!BH134+Sheet1!BK134+Sheet1!BL134+Sheet1!BO134+Sheet1!BQ134</f>
        <v>12</v>
      </c>
      <c r="B134" s="4">
        <f>表1[[#This Row],[躯体化]]/12</f>
        <v>1</v>
      </c>
      <c r="C13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4">
        <f>Sheet1!BX134+Sheet1!BN134+Sheet1!BJ134+Sheet1!BE134+Sheet1!BD134+Sheet1!AW134+Sheet1!AM134+Sheet1!U134+Sheet1!T134+Sheet1!N134</f>
        <v>10</v>
      </c>
      <c r="E134" s="4">
        <f>表1[[#This Row],[强迫]]/10</f>
        <v>1</v>
      </c>
      <c r="F13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4">
        <f>Sheet1!Q134+Sheet1!AF134+Sheet1!AS134+Sheet1!AU134+Sheet1!AV134+Sheet1!AZ134+Sheet1!BT134+Sheet1!CB134+Sheet1!CF134</f>
        <v>9</v>
      </c>
      <c r="H134" s="4">
        <f>表1[[#This Row],[人际关系]]/9</f>
        <v>1</v>
      </c>
      <c r="I13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4">
        <f>Sheet1!CL134+Sheet1!CD134+Sheet1!BM134+Sheet1!AQ134+Sheet1!AP134+Sheet1!AO134+Sheet1!AN134+Sheet1!AK134+Sheet1!AG134+Sheet1!AE134+Sheet1!Z134+Sheet1!Y134+Sheet1!P134</f>
        <v>13</v>
      </c>
      <c r="K134" s="4">
        <f>表1[[#This Row],[抑郁]]/13</f>
        <v>1</v>
      </c>
      <c r="L13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4">
        <f>Sheet1!M134+Sheet1!AB134+Sheet1!AH134+Sheet1!AR134+Sheet1!AX134+Sheet1!BP134+Sheet1!CE134+Sheet1!CK134+Sheet1!CM134+Sheet1!CS134</f>
        <v>10</v>
      </c>
      <c r="N134" s="4">
        <f>表1[[#This Row],[焦虑]]/10</f>
        <v>1</v>
      </c>
      <c r="O13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4">
        <f>Sheet1!V134+Sheet1!AI134+Sheet1!BV134+Sheet1!BZ134+Sheet1!CG134+Sheet1!CN134</f>
        <v>6</v>
      </c>
      <c r="Q134" s="4">
        <f>表1[[#This Row],[敌对]]/6</f>
        <v>1</v>
      </c>
      <c r="R13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4">
        <f>Sheet1!CO134+Sheet1!CH134+Sheet1!CC134+Sheet1!BI134+Sheet1!BF134+Sheet1!AJ134+Sheet1!X134</f>
        <v>7</v>
      </c>
      <c r="T134" s="4">
        <f>表1[[#This Row],[恐怖]]/7</f>
        <v>1</v>
      </c>
      <c r="U13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4">
        <f>Sheet1!CI134+Sheet1!CP134+Sheet1!CA134+Sheet1!BB134+Sheet1!AC134+Sheet1!S134</f>
        <v>6</v>
      </c>
      <c r="W134" s="4">
        <f>表1[[#This Row],[偏执]]/6</f>
        <v>1</v>
      </c>
      <c r="X13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4">
        <f>Sheet1!R134+Sheet1!AA134+Sheet1!AT134+Sheet1!BU134+Sheet1!CJ134+Sheet1!CQ134+Sheet1!CR134+Sheet1!CT134+Sheet1!CU134+Sheet1!CW134</f>
        <v>10</v>
      </c>
      <c r="Z134" s="4">
        <f>表1[[#This Row],[精神病性]]/10</f>
        <v>1</v>
      </c>
      <c r="AA13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4">
        <f>SUM(Sheet1!L134:CW134)</f>
        <v>90</v>
      </c>
    </row>
    <row r="135" spans="1:28" ht="13.8" x14ac:dyDescent="0.25">
      <c r="A135">
        <f>Sheet1!L135+Sheet1!O135+Sheet1!W135+Sheet1!AL135+Sheet1!AY135+Sheet1!BA135+Sheet1!BG135+Sheet1!BH135+Sheet1!BK135+Sheet1!BL135+Sheet1!BO135+Sheet1!BQ135</f>
        <v>12</v>
      </c>
      <c r="B135" s="4">
        <f>表1[[#This Row],[躯体化]]/12</f>
        <v>1</v>
      </c>
      <c r="C13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5">
        <f>Sheet1!BX135+Sheet1!BN135+Sheet1!BJ135+Sheet1!BE135+Sheet1!BD135+Sheet1!AW135+Sheet1!AM135+Sheet1!U135+Sheet1!T135+Sheet1!N135</f>
        <v>10</v>
      </c>
      <c r="E135" s="4">
        <f>表1[[#This Row],[强迫]]/10</f>
        <v>1</v>
      </c>
      <c r="F13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5">
        <f>Sheet1!Q135+Sheet1!AF135+Sheet1!AS135+Sheet1!AU135+Sheet1!AV135+Sheet1!AZ135+Sheet1!BT135+Sheet1!CB135+Sheet1!CF135</f>
        <v>9</v>
      </c>
      <c r="H135" s="4">
        <f>表1[[#This Row],[人际关系]]/9</f>
        <v>1</v>
      </c>
      <c r="I13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5">
        <f>Sheet1!CL135+Sheet1!CD135+Sheet1!BM135+Sheet1!AQ135+Sheet1!AP135+Sheet1!AO135+Sheet1!AN135+Sheet1!AK135+Sheet1!AG135+Sheet1!AE135+Sheet1!Z135+Sheet1!Y135+Sheet1!P135</f>
        <v>13</v>
      </c>
      <c r="K135" s="4">
        <f>表1[[#This Row],[抑郁]]/13</f>
        <v>1</v>
      </c>
      <c r="L13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5">
        <f>Sheet1!M135+Sheet1!AB135+Sheet1!AH135+Sheet1!AR135+Sheet1!AX135+Sheet1!BP135+Sheet1!CE135+Sheet1!CK135+Sheet1!CM135+Sheet1!CS135</f>
        <v>10</v>
      </c>
      <c r="N135" s="4">
        <f>表1[[#This Row],[焦虑]]/10</f>
        <v>1</v>
      </c>
      <c r="O13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5">
        <f>Sheet1!V135+Sheet1!AI135+Sheet1!BV135+Sheet1!BZ135+Sheet1!CG135+Sheet1!CN135</f>
        <v>6</v>
      </c>
      <c r="Q135" s="4">
        <f>表1[[#This Row],[敌对]]/6</f>
        <v>1</v>
      </c>
      <c r="R13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5">
        <f>Sheet1!CO135+Sheet1!CH135+Sheet1!CC135+Sheet1!BI135+Sheet1!BF135+Sheet1!AJ135+Sheet1!X135</f>
        <v>7</v>
      </c>
      <c r="T135" s="4">
        <f>表1[[#This Row],[恐怖]]/7</f>
        <v>1</v>
      </c>
      <c r="U13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5">
        <f>Sheet1!CI135+Sheet1!CP135+Sheet1!CA135+Sheet1!BB135+Sheet1!AC135+Sheet1!S135</f>
        <v>6</v>
      </c>
      <c r="W135" s="4">
        <f>表1[[#This Row],[偏执]]/6</f>
        <v>1</v>
      </c>
      <c r="X13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5">
        <f>Sheet1!R135+Sheet1!AA135+Sheet1!AT135+Sheet1!BU135+Sheet1!CJ135+Sheet1!CQ135+Sheet1!CR135+Sheet1!CT135+Sheet1!CU135+Sheet1!CW135</f>
        <v>10</v>
      </c>
      <c r="Z135" s="4">
        <f>表1[[#This Row],[精神病性]]/10</f>
        <v>1</v>
      </c>
      <c r="AA13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5">
        <f>SUM(Sheet1!L135:CW135)</f>
        <v>92</v>
      </c>
    </row>
    <row r="136" spans="1:28" ht="13.8" x14ac:dyDescent="0.25">
      <c r="A136">
        <f>Sheet1!L136+Sheet1!O136+Sheet1!W136+Sheet1!AL136+Sheet1!AY136+Sheet1!BA136+Sheet1!BG136+Sheet1!BH136+Sheet1!BK136+Sheet1!BL136+Sheet1!BO136+Sheet1!BQ136</f>
        <v>12</v>
      </c>
      <c r="B136" s="4">
        <f>表1[[#This Row],[躯体化]]/12</f>
        <v>1</v>
      </c>
      <c r="C13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6">
        <f>Sheet1!BX136+Sheet1!BN136+Sheet1!BJ136+Sheet1!BE136+Sheet1!BD136+Sheet1!AW136+Sheet1!AM136+Sheet1!U136+Sheet1!T136+Sheet1!N136</f>
        <v>10</v>
      </c>
      <c r="E136" s="4">
        <f>表1[[#This Row],[强迫]]/10</f>
        <v>1</v>
      </c>
      <c r="F13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6">
        <f>Sheet1!Q136+Sheet1!AF136+Sheet1!AS136+Sheet1!AU136+Sheet1!AV136+Sheet1!AZ136+Sheet1!BT136+Sheet1!CB136+Sheet1!CF136</f>
        <v>9</v>
      </c>
      <c r="H136" s="4">
        <f>表1[[#This Row],[人际关系]]/9</f>
        <v>1</v>
      </c>
      <c r="I13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6">
        <f>Sheet1!CL136+Sheet1!CD136+Sheet1!BM136+Sheet1!AQ136+Sheet1!AP136+Sheet1!AO136+Sheet1!AN136+Sheet1!AK136+Sheet1!AG136+Sheet1!AE136+Sheet1!Z136+Sheet1!Y136+Sheet1!P136</f>
        <v>13</v>
      </c>
      <c r="K136" s="4">
        <f>表1[[#This Row],[抑郁]]/13</f>
        <v>1</v>
      </c>
      <c r="L13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6">
        <f>Sheet1!M136+Sheet1!AB136+Sheet1!AH136+Sheet1!AR136+Sheet1!AX136+Sheet1!BP136+Sheet1!CE136+Sheet1!CK136+Sheet1!CM136+Sheet1!CS136</f>
        <v>10</v>
      </c>
      <c r="N136" s="4">
        <f>表1[[#This Row],[焦虑]]/10</f>
        <v>1</v>
      </c>
      <c r="O13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6">
        <f>Sheet1!V136+Sheet1!AI136+Sheet1!BV136+Sheet1!BZ136+Sheet1!CG136+Sheet1!CN136</f>
        <v>6</v>
      </c>
      <c r="Q136" s="4">
        <f>表1[[#This Row],[敌对]]/6</f>
        <v>1</v>
      </c>
      <c r="R13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6">
        <f>Sheet1!CO136+Sheet1!CH136+Sheet1!CC136+Sheet1!BI136+Sheet1!BF136+Sheet1!AJ136+Sheet1!X136</f>
        <v>7</v>
      </c>
      <c r="T136" s="4">
        <f>表1[[#This Row],[恐怖]]/7</f>
        <v>1</v>
      </c>
      <c r="U13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6">
        <f>Sheet1!CI136+Sheet1!CP136+Sheet1!CA136+Sheet1!BB136+Sheet1!AC136+Sheet1!S136</f>
        <v>6</v>
      </c>
      <c r="W136" s="4">
        <f>表1[[#This Row],[偏执]]/6</f>
        <v>1</v>
      </c>
      <c r="X13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6">
        <f>Sheet1!R136+Sheet1!AA136+Sheet1!AT136+Sheet1!BU136+Sheet1!CJ136+Sheet1!CQ136+Sheet1!CR136+Sheet1!CT136+Sheet1!CU136+Sheet1!CW136</f>
        <v>10</v>
      </c>
      <c r="Z136" s="4">
        <f>表1[[#This Row],[精神病性]]/10</f>
        <v>1</v>
      </c>
      <c r="AA13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6">
        <f>SUM(Sheet1!L136:CW136)</f>
        <v>90</v>
      </c>
    </row>
    <row r="137" spans="1:28" ht="13.8" x14ac:dyDescent="0.25">
      <c r="A137">
        <f>Sheet1!L137+Sheet1!O137+Sheet1!W137+Sheet1!AL137+Sheet1!AY137+Sheet1!BA137+Sheet1!BG137+Sheet1!BH137+Sheet1!BK137+Sheet1!BL137+Sheet1!BO137+Sheet1!BQ137</f>
        <v>12</v>
      </c>
      <c r="B137" s="4">
        <f>表1[[#This Row],[躯体化]]/12</f>
        <v>1</v>
      </c>
      <c r="C13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7">
        <f>Sheet1!BX137+Sheet1!BN137+Sheet1!BJ137+Sheet1!BE137+Sheet1!BD137+Sheet1!AW137+Sheet1!AM137+Sheet1!U137+Sheet1!T137+Sheet1!N137</f>
        <v>12</v>
      </c>
      <c r="E137" s="4">
        <f>表1[[#This Row],[强迫]]/10</f>
        <v>1.2</v>
      </c>
      <c r="F13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7">
        <f>Sheet1!Q137+Sheet1!AF137+Sheet1!AS137+Sheet1!AU137+Sheet1!AV137+Sheet1!AZ137+Sheet1!BT137+Sheet1!CB137+Sheet1!CF137</f>
        <v>10</v>
      </c>
      <c r="H137" s="4">
        <f>表1[[#This Row],[人际关系]]/9</f>
        <v>1.1111111111111112</v>
      </c>
      <c r="I13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7">
        <f>Sheet1!CL137+Sheet1!CD137+Sheet1!BM137+Sheet1!AQ137+Sheet1!AP137+Sheet1!AO137+Sheet1!AN137+Sheet1!AK137+Sheet1!AG137+Sheet1!AE137+Sheet1!Z137+Sheet1!Y137+Sheet1!P137</f>
        <v>14</v>
      </c>
      <c r="K137" s="4">
        <f>表1[[#This Row],[抑郁]]/13</f>
        <v>1.0769230769230769</v>
      </c>
      <c r="L13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7">
        <f>Sheet1!M137+Sheet1!AB137+Sheet1!AH137+Sheet1!AR137+Sheet1!AX137+Sheet1!BP137+Sheet1!CE137+Sheet1!CK137+Sheet1!CM137+Sheet1!CS137</f>
        <v>10</v>
      </c>
      <c r="N137" s="4">
        <f>表1[[#This Row],[焦虑]]/10</f>
        <v>1</v>
      </c>
      <c r="O13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7">
        <f>Sheet1!V137+Sheet1!AI137+Sheet1!BV137+Sheet1!BZ137+Sheet1!CG137+Sheet1!CN137</f>
        <v>7</v>
      </c>
      <c r="Q137" s="4">
        <f>表1[[#This Row],[敌对]]/6</f>
        <v>1.1666666666666667</v>
      </c>
      <c r="R13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7">
        <f>Sheet1!CO137+Sheet1!CH137+Sheet1!CC137+Sheet1!BI137+Sheet1!BF137+Sheet1!AJ137+Sheet1!X137</f>
        <v>7</v>
      </c>
      <c r="T137" s="4">
        <f>表1[[#This Row],[恐怖]]/7</f>
        <v>1</v>
      </c>
      <c r="U13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7">
        <f>Sheet1!CI137+Sheet1!CP137+Sheet1!CA137+Sheet1!BB137+Sheet1!AC137+Sheet1!S137</f>
        <v>6</v>
      </c>
      <c r="W137" s="4">
        <f>表1[[#This Row],[偏执]]/6</f>
        <v>1</v>
      </c>
      <c r="X13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7">
        <f>Sheet1!R137+Sheet1!AA137+Sheet1!AT137+Sheet1!BU137+Sheet1!CJ137+Sheet1!CQ137+Sheet1!CR137+Sheet1!CT137+Sheet1!CU137+Sheet1!CW137</f>
        <v>10</v>
      </c>
      <c r="Z137" s="4">
        <f>表1[[#This Row],[精神病性]]/10</f>
        <v>1</v>
      </c>
      <c r="AA13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7">
        <f>SUM(Sheet1!L137:CW137)</f>
        <v>95</v>
      </c>
    </row>
    <row r="138" spans="1:28" ht="13.8" x14ac:dyDescent="0.25">
      <c r="A138">
        <f>Sheet1!L138+Sheet1!O138+Sheet1!W138+Sheet1!AL138+Sheet1!AY138+Sheet1!BA138+Sheet1!BG138+Sheet1!BH138+Sheet1!BK138+Sheet1!BL138+Sheet1!BO138+Sheet1!BQ138</f>
        <v>13</v>
      </c>
      <c r="B138" s="4">
        <f>表1[[#This Row],[躯体化]]/12</f>
        <v>1.0833333333333333</v>
      </c>
      <c r="C13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8">
        <f>Sheet1!BX138+Sheet1!BN138+Sheet1!BJ138+Sheet1!BE138+Sheet1!BD138+Sheet1!AW138+Sheet1!AM138+Sheet1!U138+Sheet1!T138+Sheet1!N138</f>
        <v>16</v>
      </c>
      <c r="E138" s="4">
        <f>表1[[#This Row],[强迫]]/10</f>
        <v>1.6</v>
      </c>
      <c r="F13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8">
        <f>Sheet1!Q138+Sheet1!AF138+Sheet1!AS138+Sheet1!AU138+Sheet1!AV138+Sheet1!AZ138+Sheet1!BT138+Sheet1!CB138+Sheet1!CF138</f>
        <v>12</v>
      </c>
      <c r="H138" s="4">
        <f>表1[[#This Row],[人际关系]]/9</f>
        <v>1.3333333333333333</v>
      </c>
      <c r="I13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8">
        <f>Sheet1!CL138+Sheet1!CD138+Sheet1!BM138+Sheet1!AQ138+Sheet1!AP138+Sheet1!AO138+Sheet1!AN138+Sheet1!AK138+Sheet1!AG138+Sheet1!AE138+Sheet1!Z138+Sheet1!Y138+Sheet1!P138</f>
        <v>15</v>
      </c>
      <c r="K138" s="4">
        <f>表1[[#This Row],[抑郁]]/13</f>
        <v>1.1538461538461537</v>
      </c>
      <c r="L13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8">
        <f>Sheet1!M138+Sheet1!AB138+Sheet1!AH138+Sheet1!AR138+Sheet1!AX138+Sheet1!BP138+Sheet1!CE138+Sheet1!CK138+Sheet1!CM138+Sheet1!CS138</f>
        <v>11</v>
      </c>
      <c r="N138" s="4">
        <f>表1[[#This Row],[焦虑]]/10</f>
        <v>1.1000000000000001</v>
      </c>
      <c r="O13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8">
        <f>Sheet1!V138+Sheet1!AI138+Sheet1!BV138+Sheet1!BZ138+Sheet1!CG138+Sheet1!CN138</f>
        <v>7</v>
      </c>
      <c r="Q138" s="4">
        <f>表1[[#This Row],[敌对]]/6</f>
        <v>1.1666666666666667</v>
      </c>
      <c r="R13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8">
        <f>Sheet1!CO138+Sheet1!CH138+Sheet1!CC138+Sheet1!BI138+Sheet1!BF138+Sheet1!AJ138+Sheet1!X138</f>
        <v>8</v>
      </c>
      <c r="T138" s="4">
        <f>表1[[#This Row],[恐怖]]/7</f>
        <v>1.1428571428571428</v>
      </c>
      <c r="U13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8">
        <f>Sheet1!CI138+Sheet1!CP138+Sheet1!CA138+Sheet1!BB138+Sheet1!AC138+Sheet1!S138</f>
        <v>6</v>
      </c>
      <c r="W138" s="4">
        <f>表1[[#This Row],[偏执]]/6</f>
        <v>1</v>
      </c>
      <c r="X13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8">
        <f>Sheet1!R138+Sheet1!AA138+Sheet1!AT138+Sheet1!BU138+Sheet1!CJ138+Sheet1!CQ138+Sheet1!CR138+Sheet1!CT138+Sheet1!CU138+Sheet1!CW138</f>
        <v>10</v>
      </c>
      <c r="Z138" s="4">
        <f>表1[[#This Row],[精神病性]]/10</f>
        <v>1</v>
      </c>
      <c r="AA13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8">
        <f>SUM(Sheet1!L138:CW138)</f>
        <v>106</v>
      </c>
    </row>
    <row r="139" spans="1:28" ht="13.8" x14ac:dyDescent="0.25">
      <c r="A139">
        <f>Sheet1!L139+Sheet1!O139+Sheet1!W139+Sheet1!AL139+Sheet1!AY139+Sheet1!BA139+Sheet1!BG139+Sheet1!BH139+Sheet1!BK139+Sheet1!BL139+Sheet1!BO139+Sheet1!BQ139</f>
        <v>14</v>
      </c>
      <c r="B139" s="4">
        <f>表1[[#This Row],[躯体化]]/12</f>
        <v>1.1666666666666667</v>
      </c>
      <c r="C13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39">
        <f>Sheet1!BX139+Sheet1!BN139+Sheet1!BJ139+Sheet1!BE139+Sheet1!BD139+Sheet1!AW139+Sheet1!AM139+Sheet1!U139+Sheet1!T139+Sheet1!N139</f>
        <v>13</v>
      </c>
      <c r="E139" s="4">
        <f>表1[[#This Row],[强迫]]/10</f>
        <v>1.3</v>
      </c>
      <c r="F13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39">
        <f>Sheet1!Q139+Sheet1!AF139+Sheet1!AS139+Sheet1!AU139+Sheet1!AV139+Sheet1!AZ139+Sheet1!BT139+Sheet1!CB139+Sheet1!CF139</f>
        <v>9</v>
      </c>
      <c r="H139" s="4">
        <f>表1[[#This Row],[人际关系]]/9</f>
        <v>1</v>
      </c>
      <c r="I13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39">
        <f>Sheet1!CL139+Sheet1!CD139+Sheet1!BM139+Sheet1!AQ139+Sheet1!AP139+Sheet1!AO139+Sheet1!AN139+Sheet1!AK139+Sheet1!AG139+Sheet1!AE139+Sheet1!Z139+Sheet1!Y139+Sheet1!P139</f>
        <v>13</v>
      </c>
      <c r="K139" s="4">
        <f>表1[[#This Row],[抑郁]]/13</f>
        <v>1</v>
      </c>
      <c r="L13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39">
        <f>Sheet1!M139+Sheet1!AB139+Sheet1!AH139+Sheet1!AR139+Sheet1!AX139+Sheet1!BP139+Sheet1!CE139+Sheet1!CK139+Sheet1!CM139+Sheet1!CS139</f>
        <v>10</v>
      </c>
      <c r="N139" s="4">
        <f>表1[[#This Row],[焦虑]]/10</f>
        <v>1</v>
      </c>
      <c r="O13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39">
        <f>Sheet1!V139+Sheet1!AI139+Sheet1!BV139+Sheet1!BZ139+Sheet1!CG139+Sheet1!CN139</f>
        <v>6</v>
      </c>
      <c r="Q139" s="4">
        <f>表1[[#This Row],[敌对]]/6</f>
        <v>1</v>
      </c>
      <c r="R13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39">
        <f>Sheet1!CO139+Sheet1!CH139+Sheet1!CC139+Sheet1!BI139+Sheet1!BF139+Sheet1!AJ139+Sheet1!X139</f>
        <v>7</v>
      </c>
      <c r="T139" s="4">
        <f>表1[[#This Row],[恐怖]]/7</f>
        <v>1</v>
      </c>
      <c r="U13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39">
        <f>Sheet1!CI139+Sheet1!CP139+Sheet1!CA139+Sheet1!BB139+Sheet1!AC139+Sheet1!S139</f>
        <v>7</v>
      </c>
      <c r="W139" s="4">
        <f>表1[[#This Row],[偏执]]/6</f>
        <v>1.1666666666666667</v>
      </c>
      <c r="X13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39">
        <f>Sheet1!R139+Sheet1!AA139+Sheet1!AT139+Sheet1!BU139+Sheet1!CJ139+Sheet1!CQ139+Sheet1!CR139+Sheet1!CT139+Sheet1!CU139+Sheet1!CW139</f>
        <v>10</v>
      </c>
      <c r="Z139" s="4">
        <f>表1[[#This Row],[精神病性]]/10</f>
        <v>1</v>
      </c>
      <c r="AA13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39">
        <f>SUM(Sheet1!L139:CW139)</f>
        <v>99</v>
      </c>
    </row>
    <row r="140" spans="1:28" ht="13.8" x14ac:dyDescent="0.25">
      <c r="A140">
        <f>Sheet1!L140+Sheet1!O140+Sheet1!W140+Sheet1!AL140+Sheet1!AY140+Sheet1!BA140+Sheet1!BG140+Sheet1!BH140+Sheet1!BK140+Sheet1!BL140+Sheet1!BO140+Sheet1!BQ140</f>
        <v>12</v>
      </c>
      <c r="B140" s="4">
        <f>表1[[#This Row],[躯体化]]/12</f>
        <v>1</v>
      </c>
      <c r="C14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0">
        <f>Sheet1!BX140+Sheet1!BN140+Sheet1!BJ140+Sheet1!BE140+Sheet1!BD140+Sheet1!AW140+Sheet1!AM140+Sheet1!U140+Sheet1!T140+Sheet1!N140</f>
        <v>10</v>
      </c>
      <c r="E140" s="4">
        <f>表1[[#This Row],[强迫]]/10</f>
        <v>1</v>
      </c>
      <c r="F14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0">
        <f>Sheet1!Q140+Sheet1!AF140+Sheet1!AS140+Sheet1!AU140+Sheet1!AV140+Sheet1!AZ140+Sheet1!BT140+Sheet1!CB140+Sheet1!CF140</f>
        <v>9</v>
      </c>
      <c r="H140" s="4">
        <f>表1[[#This Row],[人际关系]]/9</f>
        <v>1</v>
      </c>
      <c r="I14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0">
        <f>Sheet1!CL140+Sheet1!CD140+Sheet1!BM140+Sheet1!AQ140+Sheet1!AP140+Sheet1!AO140+Sheet1!AN140+Sheet1!AK140+Sheet1!AG140+Sheet1!AE140+Sheet1!Z140+Sheet1!Y140+Sheet1!P140</f>
        <v>13</v>
      </c>
      <c r="K140" s="4">
        <f>表1[[#This Row],[抑郁]]/13</f>
        <v>1</v>
      </c>
      <c r="L14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0">
        <f>Sheet1!M140+Sheet1!AB140+Sheet1!AH140+Sheet1!AR140+Sheet1!AX140+Sheet1!BP140+Sheet1!CE140+Sheet1!CK140+Sheet1!CM140+Sheet1!CS140</f>
        <v>10</v>
      </c>
      <c r="N140" s="4">
        <f>表1[[#This Row],[焦虑]]/10</f>
        <v>1</v>
      </c>
      <c r="O14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0">
        <f>Sheet1!V140+Sheet1!AI140+Sheet1!BV140+Sheet1!BZ140+Sheet1!CG140+Sheet1!CN140</f>
        <v>6</v>
      </c>
      <c r="Q140" s="4">
        <f>表1[[#This Row],[敌对]]/6</f>
        <v>1</v>
      </c>
      <c r="R14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0">
        <f>Sheet1!CO140+Sheet1!CH140+Sheet1!CC140+Sheet1!BI140+Sheet1!BF140+Sheet1!AJ140+Sheet1!X140</f>
        <v>7</v>
      </c>
      <c r="T140" s="4">
        <f>表1[[#This Row],[恐怖]]/7</f>
        <v>1</v>
      </c>
      <c r="U14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0">
        <f>Sheet1!CI140+Sheet1!CP140+Sheet1!CA140+Sheet1!BB140+Sheet1!AC140+Sheet1!S140</f>
        <v>6</v>
      </c>
      <c r="W140" s="4">
        <f>表1[[#This Row],[偏执]]/6</f>
        <v>1</v>
      </c>
      <c r="X14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0">
        <f>Sheet1!R140+Sheet1!AA140+Sheet1!AT140+Sheet1!BU140+Sheet1!CJ140+Sheet1!CQ140+Sheet1!CR140+Sheet1!CT140+Sheet1!CU140+Sheet1!CW140</f>
        <v>10</v>
      </c>
      <c r="Z140" s="4">
        <f>表1[[#This Row],[精神病性]]/10</f>
        <v>1</v>
      </c>
      <c r="AA14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0">
        <f>SUM(Sheet1!L140:CW140)</f>
        <v>90</v>
      </c>
    </row>
    <row r="141" spans="1:28" ht="13.8" x14ac:dyDescent="0.25">
      <c r="A141">
        <f>Sheet1!L141+Sheet1!O141+Sheet1!W141+Sheet1!AL141+Sheet1!AY141+Sheet1!BA141+Sheet1!BG141+Sheet1!BH141+Sheet1!BK141+Sheet1!BL141+Sheet1!BO141+Sheet1!BQ141</f>
        <v>14</v>
      </c>
      <c r="B141" s="4">
        <f>表1[[#This Row],[躯体化]]/12</f>
        <v>1.1666666666666667</v>
      </c>
      <c r="C14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1">
        <f>Sheet1!BX141+Sheet1!BN141+Sheet1!BJ141+Sheet1!BE141+Sheet1!BD141+Sheet1!AW141+Sheet1!AM141+Sheet1!U141+Sheet1!T141+Sheet1!N141</f>
        <v>10</v>
      </c>
      <c r="E141" s="4">
        <f>表1[[#This Row],[强迫]]/10</f>
        <v>1</v>
      </c>
      <c r="F14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1">
        <f>Sheet1!Q141+Sheet1!AF141+Sheet1!AS141+Sheet1!AU141+Sheet1!AV141+Sheet1!AZ141+Sheet1!BT141+Sheet1!CB141+Sheet1!CF141</f>
        <v>9</v>
      </c>
      <c r="H141" s="4">
        <f>表1[[#This Row],[人际关系]]/9</f>
        <v>1</v>
      </c>
      <c r="I14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1">
        <f>Sheet1!CL141+Sheet1!CD141+Sheet1!BM141+Sheet1!AQ141+Sheet1!AP141+Sheet1!AO141+Sheet1!AN141+Sheet1!AK141+Sheet1!AG141+Sheet1!AE141+Sheet1!Z141+Sheet1!Y141+Sheet1!P141</f>
        <v>14</v>
      </c>
      <c r="K141" s="4">
        <f>表1[[#This Row],[抑郁]]/13</f>
        <v>1.0769230769230769</v>
      </c>
      <c r="L14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1">
        <f>Sheet1!M141+Sheet1!AB141+Sheet1!AH141+Sheet1!AR141+Sheet1!AX141+Sheet1!BP141+Sheet1!CE141+Sheet1!CK141+Sheet1!CM141+Sheet1!CS141</f>
        <v>10</v>
      </c>
      <c r="N141" s="4">
        <f>表1[[#This Row],[焦虑]]/10</f>
        <v>1</v>
      </c>
      <c r="O14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1">
        <f>Sheet1!V141+Sheet1!AI141+Sheet1!BV141+Sheet1!BZ141+Sheet1!CG141+Sheet1!CN141</f>
        <v>6</v>
      </c>
      <c r="Q141" s="4">
        <f>表1[[#This Row],[敌对]]/6</f>
        <v>1</v>
      </c>
      <c r="R14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1">
        <f>Sheet1!CO141+Sheet1!CH141+Sheet1!CC141+Sheet1!BI141+Sheet1!BF141+Sheet1!AJ141+Sheet1!X141</f>
        <v>7</v>
      </c>
      <c r="T141" s="4">
        <f>表1[[#This Row],[恐怖]]/7</f>
        <v>1</v>
      </c>
      <c r="U14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1">
        <f>Sheet1!CI141+Sheet1!CP141+Sheet1!CA141+Sheet1!BB141+Sheet1!AC141+Sheet1!S141</f>
        <v>6</v>
      </c>
      <c r="W141" s="4">
        <f>表1[[#This Row],[偏执]]/6</f>
        <v>1</v>
      </c>
      <c r="X14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1">
        <f>Sheet1!R141+Sheet1!AA141+Sheet1!AT141+Sheet1!BU141+Sheet1!CJ141+Sheet1!CQ141+Sheet1!CR141+Sheet1!CT141+Sheet1!CU141+Sheet1!CW141</f>
        <v>10</v>
      </c>
      <c r="Z141" s="4">
        <f>表1[[#This Row],[精神病性]]/10</f>
        <v>1</v>
      </c>
      <c r="AA14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1">
        <f>SUM(Sheet1!L141:CW141)</f>
        <v>95</v>
      </c>
    </row>
    <row r="142" spans="1:28" ht="13.8" x14ac:dyDescent="0.25">
      <c r="A142">
        <f>Sheet1!L142+Sheet1!O142+Sheet1!W142+Sheet1!AL142+Sheet1!AY142+Sheet1!BA142+Sheet1!BG142+Sheet1!BH142+Sheet1!BK142+Sheet1!BL142+Sheet1!BO142+Sheet1!BQ142</f>
        <v>12</v>
      </c>
      <c r="B142" s="4">
        <f>表1[[#This Row],[躯体化]]/12</f>
        <v>1</v>
      </c>
      <c r="C14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2">
        <f>Sheet1!BX142+Sheet1!BN142+Sheet1!BJ142+Sheet1!BE142+Sheet1!BD142+Sheet1!AW142+Sheet1!AM142+Sheet1!U142+Sheet1!T142+Sheet1!N142</f>
        <v>10</v>
      </c>
      <c r="E142" s="4">
        <f>表1[[#This Row],[强迫]]/10</f>
        <v>1</v>
      </c>
      <c r="F14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2">
        <f>Sheet1!Q142+Sheet1!AF142+Sheet1!AS142+Sheet1!AU142+Sheet1!AV142+Sheet1!AZ142+Sheet1!BT142+Sheet1!CB142+Sheet1!CF142</f>
        <v>9</v>
      </c>
      <c r="H142" s="4">
        <f>表1[[#This Row],[人际关系]]/9</f>
        <v>1</v>
      </c>
      <c r="I14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2">
        <f>Sheet1!CL142+Sheet1!CD142+Sheet1!BM142+Sheet1!AQ142+Sheet1!AP142+Sheet1!AO142+Sheet1!AN142+Sheet1!AK142+Sheet1!AG142+Sheet1!AE142+Sheet1!Z142+Sheet1!Y142+Sheet1!P142</f>
        <v>13</v>
      </c>
      <c r="K142" s="4">
        <f>表1[[#This Row],[抑郁]]/13</f>
        <v>1</v>
      </c>
      <c r="L14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2">
        <f>Sheet1!M142+Sheet1!AB142+Sheet1!AH142+Sheet1!AR142+Sheet1!AX142+Sheet1!BP142+Sheet1!CE142+Sheet1!CK142+Sheet1!CM142+Sheet1!CS142</f>
        <v>10</v>
      </c>
      <c r="N142" s="4">
        <f>表1[[#This Row],[焦虑]]/10</f>
        <v>1</v>
      </c>
      <c r="O14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2">
        <f>Sheet1!V142+Sheet1!AI142+Sheet1!BV142+Sheet1!BZ142+Sheet1!CG142+Sheet1!CN142</f>
        <v>6</v>
      </c>
      <c r="Q142" s="4">
        <f>表1[[#This Row],[敌对]]/6</f>
        <v>1</v>
      </c>
      <c r="R14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2">
        <f>Sheet1!CO142+Sheet1!CH142+Sheet1!CC142+Sheet1!BI142+Sheet1!BF142+Sheet1!AJ142+Sheet1!X142</f>
        <v>7</v>
      </c>
      <c r="T142" s="4">
        <f>表1[[#This Row],[恐怖]]/7</f>
        <v>1</v>
      </c>
      <c r="U14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2">
        <f>Sheet1!CI142+Sheet1!CP142+Sheet1!CA142+Sheet1!BB142+Sheet1!AC142+Sheet1!S142</f>
        <v>6</v>
      </c>
      <c r="W142" s="4">
        <f>表1[[#This Row],[偏执]]/6</f>
        <v>1</v>
      </c>
      <c r="X14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2">
        <f>Sheet1!R142+Sheet1!AA142+Sheet1!AT142+Sheet1!BU142+Sheet1!CJ142+Sheet1!CQ142+Sheet1!CR142+Sheet1!CT142+Sheet1!CU142+Sheet1!CW142</f>
        <v>10</v>
      </c>
      <c r="Z142" s="4">
        <f>表1[[#This Row],[精神病性]]/10</f>
        <v>1</v>
      </c>
      <c r="AA14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2">
        <f>SUM(Sheet1!L142:CW142)</f>
        <v>90</v>
      </c>
    </row>
    <row r="143" spans="1:28" ht="13.8" x14ac:dyDescent="0.25">
      <c r="A143">
        <f>Sheet1!L143+Sheet1!O143+Sheet1!W143+Sheet1!AL143+Sheet1!AY143+Sheet1!BA143+Sheet1!BG143+Sheet1!BH143+Sheet1!BK143+Sheet1!BL143+Sheet1!BO143+Sheet1!BQ143</f>
        <v>15</v>
      </c>
      <c r="B143" s="4">
        <f>表1[[#This Row],[躯体化]]/12</f>
        <v>1.25</v>
      </c>
      <c r="C14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3">
        <f>Sheet1!BX143+Sheet1!BN143+Sheet1!BJ143+Sheet1!BE143+Sheet1!BD143+Sheet1!AW143+Sheet1!AM143+Sheet1!U143+Sheet1!T143+Sheet1!N143</f>
        <v>13</v>
      </c>
      <c r="E143" s="4">
        <f>表1[[#This Row],[强迫]]/10</f>
        <v>1.3</v>
      </c>
      <c r="F14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3">
        <f>Sheet1!Q143+Sheet1!AF143+Sheet1!AS143+Sheet1!AU143+Sheet1!AV143+Sheet1!AZ143+Sheet1!BT143+Sheet1!CB143+Sheet1!CF143</f>
        <v>16</v>
      </c>
      <c r="H143" s="4">
        <f>表1[[#This Row],[人际关系]]/9</f>
        <v>1.7777777777777777</v>
      </c>
      <c r="I14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3">
        <f>Sheet1!CL143+Sheet1!CD143+Sheet1!BM143+Sheet1!AQ143+Sheet1!AP143+Sheet1!AO143+Sheet1!AN143+Sheet1!AK143+Sheet1!AG143+Sheet1!AE143+Sheet1!Z143+Sheet1!Y143+Sheet1!P143</f>
        <v>23</v>
      </c>
      <c r="K143" s="4">
        <f>表1[[#This Row],[抑郁]]/13</f>
        <v>1.7692307692307692</v>
      </c>
      <c r="L14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3">
        <f>Sheet1!M143+Sheet1!AB143+Sheet1!AH143+Sheet1!AR143+Sheet1!AX143+Sheet1!BP143+Sheet1!CE143+Sheet1!CK143+Sheet1!CM143+Sheet1!CS143</f>
        <v>14</v>
      </c>
      <c r="N143" s="4">
        <f>表1[[#This Row],[焦虑]]/10</f>
        <v>1.4</v>
      </c>
      <c r="O14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3">
        <f>Sheet1!V143+Sheet1!AI143+Sheet1!BV143+Sheet1!BZ143+Sheet1!CG143+Sheet1!CN143</f>
        <v>11</v>
      </c>
      <c r="Q143" s="4">
        <f>表1[[#This Row],[敌对]]/6</f>
        <v>1.8333333333333333</v>
      </c>
      <c r="R14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3">
        <f>Sheet1!CO143+Sheet1!CH143+Sheet1!CC143+Sheet1!BI143+Sheet1!BF143+Sheet1!AJ143+Sheet1!X143</f>
        <v>8</v>
      </c>
      <c r="T143" s="4">
        <f>表1[[#This Row],[恐怖]]/7</f>
        <v>1.1428571428571428</v>
      </c>
      <c r="U14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3">
        <f>Sheet1!CI143+Sheet1!CP143+Sheet1!CA143+Sheet1!BB143+Sheet1!AC143+Sheet1!S143</f>
        <v>11</v>
      </c>
      <c r="W143" s="4">
        <f>表1[[#This Row],[偏执]]/6</f>
        <v>1.8333333333333333</v>
      </c>
      <c r="X14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3">
        <f>Sheet1!R143+Sheet1!AA143+Sheet1!AT143+Sheet1!BU143+Sheet1!CJ143+Sheet1!CQ143+Sheet1!CR143+Sheet1!CT143+Sheet1!CU143+Sheet1!CW143</f>
        <v>14</v>
      </c>
      <c r="Z143" s="4">
        <f>表1[[#This Row],[精神病性]]/10</f>
        <v>1.4</v>
      </c>
      <c r="AA14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3">
        <f>SUM(Sheet1!L143:CW143)</f>
        <v>133</v>
      </c>
    </row>
    <row r="144" spans="1:28" ht="13.8" x14ac:dyDescent="0.25">
      <c r="A144">
        <f>Sheet1!L144+Sheet1!O144+Sheet1!W144+Sheet1!AL144+Sheet1!AY144+Sheet1!BA144+Sheet1!BG144+Sheet1!BH144+Sheet1!BK144+Sheet1!BL144+Sheet1!BO144+Sheet1!BQ144</f>
        <v>13</v>
      </c>
      <c r="B144" s="4">
        <f>表1[[#This Row],[躯体化]]/12</f>
        <v>1.0833333333333333</v>
      </c>
      <c r="C14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4">
        <f>Sheet1!BX144+Sheet1!BN144+Sheet1!BJ144+Sheet1!BE144+Sheet1!BD144+Sheet1!AW144+Sheet1!AM144+Sheet1!U144+Sheet1!T144+Sheet1!N144</f>
        <v>12</v>
      </c>
      <c r="E144" s="4">
        <f>表1[[#This Row],[强迫]]/10</f>
        <v>1.2</v>
      </c>
      <c r="F14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4">
        <f>Sheet1!Q144+Sheet1!AF144+Sheet1!AS144+Sheet1!AU144+Sheet1!AV144+Sheet1!AZ144+Sheet1!BT144+Sheet1!CB144+Sheet1!CF144</f>
        <v>9</v>
      </c>
      <c r="H144" s="4">
        <f>表1[[#This Row],[人际关系]]/9</f>
        <v>1</v>
      </c>
      <c r="I14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4">
        <f>Sheet1!CL144+Sheet1!CD144+Sheet1!BM144+Sheet1!AQ144+Sheet1!AP144+Sheet1!AO144+Sheet1!AN144+Sheet1!AK144+Sheet1!AG144+Sheet1!AE144+Sheet1!Z144+Sheet1!Y144+Sheet1!P144</f>
        <v>13</v>
      </c>
      <c r="K144" s="4">
        <f>表1[[#This Row],[抑郁]]/13</f>
        <v>1</v>
      </c>
      <c r="L14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4">
        <f>Sheet1!M144+Sheet1!AB144+Sheet1!AH144+Sheet1!AR144+Sheet1!AX144+Sheet1!BP144+Sheet1!CE144+Sheet1!CK144+Sheet1!CM144+Sheet1!CS144</f>
        <v>10</v>
      </c>
      <c r="N144" s="4">
        <f>表1[[#This Row],[焦虑]]/10</f>
        <v>1</v>
      </c>
      <c r="O14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4">
        <f>Sheet1!V144+Sheet1!AI144+Sheet1!BV144+Sheet1!BZ144+Sheet1!CG144+Sheet1!CN144</f>
        <v>7</v>
      </c>
      <c r="Q144" s="4">
        <f>表1[[#This Row],[敌对]]/6</f>
        <v>1.1666666666666667</v>
      </c>
      <c r="R14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4">
        <f>Sheet1!CO144+Sheet1!CH144+Sheet1!CC144+Sheet1!BI144+Sheet1!BF144+Sheet1!AJ144+Sheet1!X144</f>
        <v>7</v>
      </c>
      <c r="T144" s="4">
        <f>表1[[#This Row],[恐怖]]/7</f>
        <v>1</v>
      </c>
      <c r="U14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4">
        <f>Sheet1!CI144+Sheet1!CP144+Sheet1!CA144+Sheet1!BB144+Sheet1!AC144+Sheet1!S144</f>
        <v>7</v>
      </c>
      <c r="W144" s="4">
        <f>表1[[#This Row],[偏执]]/6</f>
        <v>1.1666666666666667</v>
      </c>
      <c r="X14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4">
        <f>Sheet1!R144+Sheet1!AA144+Sheet1!AT144+Sheet1!BU144+Sheet1!CJ144+Sheet1!CQ144+Sheet1!CR144+Sheet1!CT144+Sheet1!CU144+Sheet1!CW144</f>
        <v>10</v>
      </c>
      <c r="Z144" s="4">
        <f>表1[[#This Row],[精神病性]]/10</f>
        <v>1</v>
      </c>
      <c r="AA14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4">
        <f>SUM(Sheet1!L144:CW144)</f>
        <v>95</v>
      </c>
    </row>
    <row r="145" spans="1:28" ht="13.8" x14ac:dyDescent="0.25">
      <c r="A145">
        <f>Sheet1!L145+Sheet1!O145+Sheet1!W145+Sheet1!AL145+Sheet1!AY145+Sheet1!BA145+Sheet1!BG145+Sheet1!BH145+Sheet1!BK145+Sheet1!BL145+Sheet1!BO145+Sheet1!BQ145</f>
        <v>12</v>
      </c>
      <c r="B145" s="4">
        <f>表1[[#This Row],[躯体化]]/12</f>
        <v>1</v>
      </c>
      <c r="C14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5">
        <f>Sheet1!BX145+Sheet1!BN145+Sheet1!BJ145+Sheet1!BE145+Sheet1!BD145+Sheet1!AW145+Sheet1!AM145+Sheet1!U145+Sheet1!T145+Sheet1!N145</f>
        <v>10</v>
      </c>
      <c r="E145" s="4">
        <f>表1[[#This Row],[强迫]]/10</f>
        <v>1</v>
      </c>
      <c r="F14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5">
        <f>Sheet1!Q145+Sheet1!AF145+Sheet1!AS145+Sheet1!AU145+Sheet1!AV145+Sheet1!AZ145+Sheet1!BT145+Sheet1!CB145+Sheet1!CF145</f>
        <v>9</v>
      </c>
      <c r="H145" s="4">
        <f>表1[[#This Row],[人际关系]]/9</f>
        <v>1</v>
      </c>
      <c r="I14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5">
        <f>Sheet1!CL145+Sheet1!CD145+Sheet1!BM145+Sheet1!AQ145+Sheet1!AP145+Sheet1!AO145+Sheet1!AN145+Sheet1!AK145+Sheet1!AG145+Sheet1!AE145+Sheet1!Z145+Sheet1!Y145+Sheet1!P145</f>
        <v>13</v>
      </c>
      <c r="K145" s="4">
        <f>表1[[#This Row],[抑郁]]/13</f>
        <v>1</v>
      </c>
      <c r="L14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5">
        <f>Sheet1!M145+Sheet1!AB145+Sheet1!AH145+Sheet1!AR145+Sheet1!AX145+Sheet1!BP145+Sheet1!CE145+Sheet1!CK145+Sheet1!CM145+Sheet1!CS145</f>
        <v>10</v>
      </c>
      <c r="N145" s="4">
        <f>表1[[#This Row],[焦虑]]/10</f>
        <v>1</v>
      </c>
      <c r="O14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5">
        <f>Sheet1!V145+Sheet1!AI145+Sheet1!BV145+Sheet1!BZ145+Sheet1!CG145+Sheet1!CN145</f>
        <v>6</v>
      </c>
      <c r="Q145" s="4">
        <f>表1[[#This Row],[敌对]]/6</f>
        <v>1</v>
      </c>
      <c r="R14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5">
        <f>Sheet1!CO145+Sheet1!CH145+Sheet1!CC145+Sheet1!BI145+Sheet1!BF145+Sheet1!AJ145+Sheet1!X145</f>
        <v>7</v>
      </c>
      <c r="T145" s="4">
        <f>表1[[#This Row],[恐怖]]/7</f>
        <v>1</v>
      </c>
      <c r="U14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5">
        <f>Sheet1!CI145+Sheet1!CP145+Sheet1!CA145+Sheet1!BB145+Sheet1!AC145+Sheet1!S145</f>
        <v>6</v>
      </c>
      <c r="W145" s="4">
        <f>表1[[#This Row],[偏执]]/6</f>
        <v>1</v>
      </c>
      <c r="X14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5">
        <f>Sheet1!R145+Sheet1!AA145+Sheet1!AT145+Sheet1!BU145+Sheet1!CJ145+Sheet1!CQ145+Sheet1!CR145+Sheet1!CT145+Sheet1!CU145+Sheet1!CW145</f>
        <v>10</v>
      </c>
      <c r="Z145" s="4">
        <f>表1[[#This Row],[精神病性]]/10</f>
        <v>1</v>
      </c>
      <c r="AA14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5">
        <f>SUM(Sheet1!L145:CW145)</f>
        <v>90</v>
      </c>
    </row>
    <row r="146" spans="1:28" ht="13.8" x14ac:dyDescent="0.25">
      <c r="A146">
        <f>Sheet1!L146+Sheet1!O146+Sheet1!W146+Sheet1!AL146+Sheet1!AY146+Sheet1!BA146+Sheet1!BG146+Sheet1!BH146+Sheet1!BK146+Sheet1!BL146+Sheet1!BO146+Sheet1!BQ146</f>
        <v>16</v>
      </c>
      <c r="B146" s="4">
        <f>表1[[#This Row],[躯体化]]/12</f>
        <v>1.3333333333333333</v>
      </c>
      <c r="C14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6">
        <f>Sheet1!BX146+Sheet1!BN146+Sheet1!BJ146+Sheet1!BE146+Sheet1!BD146+Sheet1!AW146+Sheet1!AM146+Sheet1!U146+Sheet1!T146+Sheet1!N146</f>
        <v>12</v>
      </c>
      <c r="E146" s="4">
        <f>表1[[#This Row],[强迫]]/10</f>
        <v>1.2</v>
      </c>
      <c r="F14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6">
        <f>Sheet1!Q146+Sheet1!AF146+Sheet1!AS146+Sheet1!AU146+Sheet1!AV146+Sheet1!AZ146+Sheet1!BT146+Sheet1!CB146+Sheet1!CF146</f>
        <v>9</v>
      </c>
      <c r="H146" s="4">
        <f>表1[[#This Row],[人际关系]]/9</f>
        <v>1</v>
      </c>
      <c r="I14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6">
        <f>Sheet1!CL146+Sheet1!CD146+Sheet1!BM146+Sheet1!AQ146+Sheet1!AP146+Sheet1!AO146+Sheet1!AN146+Sheet1!AK146+Sheet1!AG146+Sheet1!AE146+Sheet1!Z146+Sheet1!Y146+Sheet1!P146</f>
        <v>13</v>
      </c>
      <c r="K146" s="4">
        <f>表1[[#This Row],[抑郁]]/13</f>
        <v>1</v>
      </c>
      <c r="L14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6">
        <f>Sheet1!M146+Sheet1!AB146+Sheet1!AH146+Sheet1!AR146+Sheet1!AX146+Sheet1!BP146+Sheet1!CE146+Sheet1!CK146+Sheet1!CM146+Sheet1!CS146</f>
        <v>10</v>
      </c>
      <c r="N146" s="4">
        <f>表1[[#This Row],[焦虑]]/10</f>
        <v>1</v>
      </c>
      <c r="O14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6">
        <f>Sheet1!V146+Sheet1!AI146+Sheet1!BV146+Sheet1!BZ146+Sheet1!CG146+Sheet1!CN146</f>
        <v>6</v>
      </c>
      <c r="Q146" s="4">
        <f>表1[[#This Row],[敌对]]/6</f>
        <v>1</v>
      </c>
      <c r="R14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6">
        <f>Sheet1!CO146+Sheet1!CH146+Sheet1!CC146+Sheet1!BI146+Sheet1!BF146+Sheet1!AJ146+Sheet1!X146</f>
        <v>8</v>
      </c>
      <c r="T146" s="4">
        <f>表1[[#This Row],[恐怖]]/7</f>
        <v>1.1428571428571428</v>
      </c>
      <c r="U14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6">
        <f>Sheet1!CI146+Sheet1!CP146+Sheet1!CA146+Sheet1!BB146+Sheet1!AC146+Sheet1!S146</f>
        <v>6</v>
      </c>
      <c r="W146" s="4">
        <f>表1[[#This Row],[偏执]]/6</f>
        <v>1</v>
      </c>
      <c r="X14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6">
        <f>Sheet1!R146+Sheet1!AA146+Sheet1!AT146+Sheet1!BU146+Sheet1!CJ146+Sheet1!CQ146+Sheet1!CR146+Sheet1!CT146+Sheet1!CU146+Sheet1!CW146</f>
        <v>10</v>
      </c>
      <c r="Z146" s="4">
        <f>表1[[#This Row],[精神病性]]/10</f>
        <v>1</v>
      </c>
      <c r="AA14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6">
        <f>SUM(Sheet1!L146:CW146)</f>
        <v>97</v>
      </c>
    </row>
    <row r="147" spans="1:28" ht="13.8" x14ac:dyDescent="0.25">
      <c r="A147">
        <f>Sheet1!L147+Sheet1!O147+Sheet1!W147+Sheet1!AL147+Sheet1!AY147+Sheet1!BA147+Sheet1!BG147+Sheet1!BH147+Sheet1!BK147+Sheet1!BL147+Sheet1!BO147+Sheet1!BQ147</f>
        <v>12</v>
      </c>
      <c r="B147" s="4">
        <f>表1[[#This Row],[躯体化]]/12</f>
        <v>1</v>
      </c>
      <c r="C14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7">
        <f>Sheet1!BX147+Sheet1!BN147+Sheet1!BJ147+Sheet1!BE147+Sheet1!BD147+Sheet1!AW147+Sheet1!AM147+Sheet1!U147+Sheet1!T147+Sheet1!N147</f>
        <v>10</v>
      </c>
      <c r="E147" s="4">
        <f>表1[[#This Row],[强迫]]/10</f>
        <v>1</v>
      </c>
      <c r="F14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7">
        <f>Sheet1!Q147+Sheet1!AF147+Sheet1!AS147+Sheet1!AU147+Sheet1!AV147+Sheet1!AZ147+Sheet1!BT147+Sheet1!CB147+Sheet1!CF147</f>
        <v>9</v>
      </c>
      <c r="H147" s="4">
        <f>表1[[#This Row],[人际关系]]/9</f>
        <v>1</v>
      </c>
      <c r="I14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7">
        <f>Sheet1!CL147+Sheet1!CD147+Sheet1!BM147+Sheet1!AQ147+Sheet1!AP147+Sheet1!AO147+Sheet1!AN147+Sheet1!AK147+Sheet1!AG147+Sheet1!AE147+Sheet1!Z147+Sheet1!Y147+Sheet1!P147</f>
        <v>13</v>
      </c>
      <c r="K147" s="4">
        <f>表1[[#This Row],[抑郁]]/13</f>
        <v>1</v>
      </c>
      <c r="L14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7">
        <f>Sheet1!M147+Sheet1!AB147+Sheet1!AH147+Sheet1!AR147+Sheet1!AX147+Sheet1!BP147+Sheet1!CE147+Sheet1!CK147+Sheet1!CM147+Sheet1!CS147</f>
        <v>10</v>
      </c>
      <c r="N147" s="4">
        <f>表1[[#This Row],[焦虑]]/10</f>
        <v>1</v>
      </c>
      <c r="O14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7">
        <f>Sheet1!V147+Sheet1!AI147+Sheet1!BV147+Sheet1!BZ147+Sheet1!CG147+Sheet1!CN147</f>
        <v>6</v>
      </c>
      <c r="Q147" s="4">
        <f>表1[[#This Row],[敌对]]/6</f>
        <v>1</v>
      </c>
      <c r="R14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7">
        <f>Sheet1!CO147+Sheet1!CH147+Sheet1!CC147+Sheet1!BI147+Sheet1!BF147+Sheet1!AJ147+Sheet1!X147</f>
        <v>7</v>
      </c>
      <c r="T147" s="4">
        <f>表1[[#This Row],[恐怖]]/7</f>
        <v>1</v>
      </c>
      <c r="U14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7">
        <f>Sheet1!CI147+Sheet1!CP147+Sheet1!CA147+Sheet1!BB147+Sheet1!AC147+Sheet1!S147</f>
        <v>6</v>
      </c>
      <c r="W147" s="4">
        <f>表1[[#This Row],[偏执]]/6</f>
        <v>1</v>
      </c>
      <c r="X14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7">
        <f>Sheet1!R147+Sheet1!AA147+Sheet1!AT147+Sheet1!BU147+Sheet1!CJ147+Sheet1!CQ147+Sheet1!CR147+Sheet1!CT147+Sheet1!CU147+Sheet1!CW147</f>
        <v>10</v>
      </c>
      <c r="Z147" s="4">
        <f>表1[[#This Row],[精神病性]]/10</f>
        <v>1</v>
      </c>
      <c r="AA14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7">
        <f>SUM(Sheet1!L147:CW147)</f>
        <v>90</v>
      </c>
    </row>
    <row r="148" spans="1:28" ht="13.8" x14ac:dyDescent="0.25">
      <c r="A148">
        <f>Sheet1!L148+Sheet1!O148+Sheet1!W148+Sheet1!AL148+Sheet1!AY148+Sheet1!BA148+Sheet1!BG148+Sheet1!BH148+Sheet1!BK148+Sheet1!BL148+Sheet1!BO148+Sheet1!BQ148</f>
        <v>12</v>
      </c>
      <c r="B148" s="4">
        <f>表1[[#This Row],[躯体化]]/12</f>
        <v>1</v>
      </c>
      <c r="C14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8">
        <f>Sheet1!BX148+Sheet1!BN148+Sheet1!BJ148+Sheet1!BE148+Sheet1!BD148+Sheet1!AW148+Sheet1!AM148+Sheet1!U148+Sheet1!T148+Sheet1!N148</f>
        <v>10</v>
      </c>
      <c r="E148" s="4">
        <f>表1[[#This Row],[强迫]]/10</f>
        <v>1</v>
      </c>
      <c r="F14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8">
        <f>Sheet1!Q148+Sheet1!AF148+Sheet1!AS148+Sheet1!AU148+Sheet1!AV148+Sheet1!AZ148+Sheet1!BT148+Sheet1!CB148+Sheet1!CF148</f>
        <v>9</v>
      </c>
      <c r="H148" s="4">
        <f>表1[[#This Row],[人际关系]]/9</f>
        <v>1</v>
      </c>
      <c r="I14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8">
        <f>Sheet1!CL148+Sheet1!CD148+Sheet1!BM148+Sheet1!AQ148+Sheet1!AP148+Sheet1!AO148+Sheet1!AN148+Sheet1!AK148+Sheet1!AG148+Sheet1!AE148+Sheet1!Z148+Sheet1!Y148+Sheet1!P148</f>
        <v>13</v>
      </c>
      <c r="K148" s="4">
        <f>表1[[#This Row],[抑郁]]/13</f>
        <v>1</v>
      </c>
      <c r="L14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8">
        <f>Sheet1!M148+Sheet1!AB148+Sheet1!AH148+Sheet1!AR148+Sheet1!AX148+Sheet1!BP148+Sheet1!CE148+Sheet1!CK148+Sheet1!CM148+Sheet1!CS148</f>
        <v>10</v>
      </c>
      <c r="N148" s="4">
        <f>表1[[#This Row],[焦虑]]/10</f>
        <v>1</v>
      </c>
      <c r="O14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8">
        <f>Sheet1!V148+Sheet1!AI148+Sheet1!BV148+Sheet1!BZ148+Sheet1!CG148+Sheet1!CN148</f>
        <v>6</v>
      </c>
      <c r="Q148" s="4">
        <f>表1[[#This Row],[敌对]]/6</f>
        <v>1</v>
      </c>
      <c r="R14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8">
        <f>Sheet1!CO148+Sheet1!CH148+Sheet1!CC148+Sheet1!BI148+Sheet1!BF148+Sheet1!AJ148+Sheet1!X148</f>
        <v>7</v>
      </c>
      <c r="T148" s="4">
        <f>表1[[#This Row],[恐怖]]/7</f>
        <v>1</v>
      </c>
      <c r="U14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8">
        <f>Sheet1!CI148+Sheet1!CP148+Sheet1!CA148+Sheet1!BB148+Sheet1!AC148+Sheet1!S148</f>
        <v>6</v>
      </c>
      <c r="W148" s="4">
        <f>表1[[#This Row],[偏执]]/6</f>
        <v>1</v>
      </c>
      <c r="X14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8">
        <f>Sheet1!R148+Sheet1!AA148+Sheet1!AT148+Sheet1!BU148+Sheet1!CJ148+Sheet1!CQ148+Sheet1!CR148+Sheet1!CT148+Sheet1!CU148+Sheet1!CW148</f>
        <v>10</v>
      </c>
      <c r="Z148" s="4">
        <f>表1[[#This Row],[精神病性]]/10</f>
        <v>1</v>
      </c>
      <c r="AA14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8">
        <f>SUM(Sheet1!L148:CW148)</f>
        <v>90</v>
      </c>
    </row>
    <row r="149" spans="1:28" ht="13.8" x14ac:dyDescent="0.25">
      <c r="A149">
        <f>Sheet1!L149+Sheet1!O149+Sheet1!W149+Sheet1!AL149+Sheet1!AY149+Sheet1!BA149+Sheet1!BG149+Sheet1!BH149+Sheet1!BK149+Sheet1!BL149+Sheet1!BO149+Sheet1!BQ149</f>
        <v>12</v>
      </c>
      <c r="B149" s="4">
        <f>表1[[#This Row],[躯体化]]/12</f>
        <v>1</v>
      </c>
      <c r="C14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49">
        <f>Sheet1!BX149+Sheet1!BN149+Sheet1!BJ149+Sheet1!BE149+Sheet1!BD149+Sheet1!AW149+Sheet1!AM149+Sheet1!U149+Sheet1!T149+Sheet1!N149</f>
        <v>11</v>
      </c>
      <c r="E149" s="4">
        <f>表1[[#This Row],[强迫]]/10</f>
        <v>1.1000000000000001</v>
      </c>
      <c r="F14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49">
        <f>Sheet1!Q149+Sheet1!AF149+Sheet1!AS149+Sheet1!AU149+Sheet1!AV149+Sheet1!AZ149+Sheet1!BT149+Sheet1!CB149+Sheet1!CF149</f>
        <v>10</v>
      </c>
      <c r="H149" s="4">
        <f>表1[[#This Row],[人际关系]]/9</f>
        <v>1.1111111111111112</v>
      </c>
      <c r="I14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49">
        <f>Sheet1!CL149+Sheet1!CD149+Sheet1!BM149+Sheet1!AQ149+Sheet1!AP149+Sheet1!AO149+Sheet1!AN149+Sheet1!AK149+Sheet1!AG149+Sheet1!AE149+Sheet1!Z149+Sheet1!Y149+Sheet1!P149</f>
        <v>14</v>
      </c>
      <c r="K149" s="4">
        <f>表1[[#This Row],[抑郁]]/13</f>
        <v>1.0769230769230769</v>
      </c>
      <c r="L14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49">
        <f>Sheet1!M149+Sheet1!AB149+Sheet1!AH149+Sheet1!AR149+Sheet1!AX149+Sheet1!BP149+Sheet1!CE149+Sheet1!CK149+Sheet1!CM149+Sheet1!CS149</f>
        <v>10</v>
      </c>
      <c r="N149" s="4">
        <f>表1[[#This Row],[焦虑]]/10</f>
        <v>1</v>
      </c>
      <c r="O14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49">
        <f>Sheet1!V149+Sheet1!AI149+Sheet1!BV149+Sheet1!BZ149+Sheet1!CG149+Sheet1!CN149</f>
        <v>6</v>
      </c>
      <c r="Q149" s="4">
        <f>表1[[#This Row],[敌对]]/6</f>
        <v>1</v>
      </c>
      <c r="R14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49">
        <f>Sheet1!CO149+Sheet1!CH149+Sheet1!CC149+Sheet1!BI149+Sheet1!BF149+Sheet1!AJ149+Sheet1!X149</f>
        <v>7</v>
      </c>
      <c r="T149" s="4">
        <f>表1[[#This Row],[恐怖]]/7</f>
        <v>1</v>
      </c>
      <c r="U14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49">
        <f>Sheet1!CI149+Sheet1!CP149+Sheet1!CA149+Sheet1!BB149+Sheet1!AC149+Sheet1!S149</f>
        <v>6</v>
      </c>
      <c r="W149" s="4">
        <f>表1[[#This Row],[偏执]]/6</f>
        <v>1</v>
      </c>
      <c r="X14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49">
        <f>Sheet1!R149+Sheet1!AA149+Sheet1!AT149+Sheet1!BU149+Sheet1!CJ149+Sheet1!CQ149+Sheet1!CR149+Sheet1!CT149+Sheet1!CU149+Sheet1!CW149</f>
        <v>10</v>
      </c>
      <c r="Z149" s="4">
        <f>表1[[#This Row],[精神病性]]/10</f>
        <v>1</v>
      </c>
      <c r="AA14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49">
        <f>SUM(Sheet1!L149:CW149)</f>
        <v>93</v>
      </c>
    </row>
    <row r="150" spans="1:28" ht="13.8" x14ac:dyDescent="0.25">
      <c r="A150">
        <f>Sheet1!L150+Sheet1!O150+Sheet1!W150+Sheet1!AL150+Sheet1!AY150+Sheet1!BA150+Sheet1!BG150+Sheet1!BH150+Sheet1!BK150+Sheet1!BL150+Sheet1!BO150+Sheet1!BQ150</f>
        <v>12</v>
      </c>
      <c r="B150" s="4">
        <f>表1[[#This Row],[躯体化]]/12</f>
        <v>1</v>
      </c>
      <c r="C15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0">
        <f>Sheet1!BX150+Sheet1!BN150+Sheet1!BJ150+Sheet1!BE150+Sheet1!BD150+Sheet1!AW150+Sheet1!AM150+Sheet1!U150+Sheet1!T150+Sheet1!N150</f>
        <v>13</v>
      </c>
      <c r="E150" s="4">
        <f>表1[[#This Row],[强迫]]/10</f>
        <v>1.3</v>
      </c>
      <c r="F15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0">
        <f>Sheet1!Q150+Sheet1!AF150+Sheet1!AS150+Sheet1!AU150+Sheet1!AV150+Sheet1!AZ150+Sheet1!BT150+Sheet1!CB150+Sheet1!CF150</f>
        <v>11</v>
      </c>
      <c r="H150" s="4">
        <f>表1[[#This Row],[人际关系]]/9</f>
        <v>1.2222222222222223</v>
      </c>
      <c r="I15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0">
        <f>Sheet1!CL150+Sheet1!CD150+Sheet1!BM150+Sheet1!AQ150+Sheet1!AP150+Sheet1!AO150+Sheet1!AN150+Sheet1!AK150+Sheet1!AG150+Sheet1!AE150+Sheet1!Z150+Sheet1!Y150+Sheet1!P150</f>
        <v>14</v>
      </c>
      <c r="K150" s="4">
        <f>表1[[#This Row],[抑郁]]/13</f>
        <v>1.0769230769230769</v>
      </c>
      <c r="L15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0">
        <f>Sheet1!M150+Sheet1!AB150+Sheet1!AH150+Sheet1!AR150+Sheet1!AX150+Sheet1!BP150+Sheet1!CE150+Sheet1!CK150+Sheet1!CM150+Sheet1!CS150</f>
        <v>11</v>
      </c>
      <c r="N150" s="4">
        <f>表1[[#This Row],[焦虑]]/10</f>
        <v>1.1000000000000001</v>
      </c>
      <c r="O15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0">
        <f>Sheet1!V150+Sheet1!AI150+Sheet1!BV150+Sheet1!BZ150+Sheet1!CG150+Sheet1!CN150</f>
        <v>8</v>
      </c>
      <c r="Q150" s="4">
        <f>表1[[#This Row],[敌对]]/6</f>
        <v>1.3333333333333333</v>
      </c>
      <c r="R15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0">
        <f>Sheet1!CO150+Sheet1!CH150+Sheet1!CC150+Sheet1!BI150+Sheet1!BF150+Sheet1!AJ150+Sheet1!X150</f>
        <v>7</v>
      </c>
      <c r="T150" s="4">
        <f>表1[[#This Row],[恐怖]]/7</f>
        <v>1</v>
      </c>
      <c r="U15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0">
        <f>Sheet1!CI150+Sheet1!CP150+Sheet1!CA150+Sheet1!BB150+Sheet1!AC150+Sheet1!S150</f>
        <v>6</v>
      </c>
      <c r="W150" s="4">
        <f>表1[[#This Row],[偏执]]/6</f>
        <v>1</v>
      </c>
      <c r="X15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0">
        <f>Sheet1!R150+Sheet1!AA150+Sheet1!AT150+Sheet1!BU150+Sheet1!CJ150+Sheet1!CQ150+Sheet1!CR150+Sheet1!CT150+Sheet1!CU150+Sheet1!CW150</f>
        <v>10</v>
      </c>
      <c r="Z150" s="4">
        <f>表1[[#This Row],[精神病性]]/10</f>
        <v>1</v>
      </c>
      <c r="AA15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0">
        <f>SUM(Sheet1!L150:CW150)</f>
        <v>108</v>
      </c>
    </row>
    <row r="151" spans="1:28" ht="13.8" x14ac:dyDescent="0.25">
      <c r="A151">
        <f>Sheet1!L151+Sheet1!O151+Sheet1!W151+Sheet1!AL151+Sheet1!AY151+Sheet1!BA151+Sheet1!BG151+Sheet1!BH151+Sheet1!BK151+Sheet1!BL151+Sheet1!BO151+Sheet1!BQ151</f>
        <v>12</v>
      </c>
      <c r="B151" s="4">
        <f>表1[[#This Row],[躯体化]]/12</f>
        <v>1</v>
      </c>
      <c r="C15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1">
        <f>Sheet1!BX151+Sheet1!BN151+Sheet1!BJ151+Sheet1!BE151+Sheet1!BD151+Sheet1!AW151+Sheet1!AM151+Sheet1!U151+Sheet1!T151+Sheet1!N151</f>
        <v>10</v>
      </c>
      <c r="E151" s="4">
        <f>表1[[#This Row],[强迫]]/10</f>
        <v>1</v>
      </c>
      <c r="F15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1">
        <f>Sheet1!Q151+Sheet1!AF151+Sheet1!AS151+Sheet1!AU151+Sheet1!AV151+Sheet1!AZ151+Sheet1!BT151+Sheet1!CB151+Sheet1!CF151</f>
        <v>9</v>
      </c>
      <c r="H151" s="4">
        <f>表1[[#This Row],[人际关系]]/9</f>
        <v>1</v>
      </c>
      <c r="I15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1">
        <f>Sheet1!CL151+Sheet1!CD151+Sheet1!BM151+Sheet1!AQ151+Sheet1!AP151+Sheet1!AO151+Sheet1!AN151+Sheet1!AK151+Sheet1!AG151+Sheet1!AE151+Sheet1!Z151+Sheet1!Y151+Sheet1!P151</f>
        <v>13</v>
      </c>
      <c r="K151" s="4">
        <f>表1[[#This Row],[抑郁]]/13</f>
        <v>1</v>
      </c>
      <c r="L15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1">
        <f>Sheet1!M151+Sheet1!AB151+Sheet1!AH151+Sheet1!AR151+Sheet1!AX151+Sheet1!BP151+Sheet1!CE151+Sheet1!CK151+Sheet1!CM151+Sheet1!CS151</f>
        <v>10</v>
      </c>
      <c r="N151" s="4">
        <f>表1[[#This Row],[焦虑]]/10</f>
        <v>1</v>
      </c>
      <c r="O15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1">
        <f>Sheet1!V151+Sheet1!AI151+Sheet1!BV151+Sheet1!BZ151+Sheet1!CG151+Sheet1!CN151</f>
        <v>6</v>
      </c>
      <c r="Q151" s="4">
        <f>表1[[#This Row],[敌对]]/6</f>
        <v>1</v>
      </c>
      <c r="R15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1">
        <f>Sheet1!CO151+Sheet1!CH151+Sheet1!CC151+Sheet1!BI151+Sheet1!BF151+Sheet1!AJ151+Sheet1!X151</f>
        <v>7</v>
      </c>
      <c r="T151" s="4">
        <f>表1[[#This Row],[恐怖]]/7</f>
        <v>1</v>
      </c>
      <c r="U15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1">
        <f>Sheet1!CI151+Sheet1!CP151+Sheet1!CA151+Sheet1!BB151+Sheet1!AC151+Sheet1!S151</f>
        <v>6</v>
      </c>
      <c r="W151" s="4">
        <f>表1[[#This Row],[偏执]]/6</f>
        <v>1</v>
      </c>
      <c r="X15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1">
        <f>Sheet1!R151+Sheet1!AA151+Sheet1!AT151+Sheet1!BU151+Sheet1!CJ151+Sheet1!CQ151+Sheet1!CR151+Sheet1!CT151+Sheet1!CU151+Sheet1!CW151</f>
        <v>10</v>
      </c>
      <c r="Z151" s="4">
        <f>表1[[#This Row],[精神病性]]/10</f>
        <v>1</v>
      </c>
      <c r="AA15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1">
        <f>SUM(Sheet1!L151:CW151)</f>
        <v>90</v>
      </c>
    </row>
    <row r="152" spans="1:28" ht="13.8" x14ac:dyDescent="0.25">
      <c r="A152">
        <f>Sheet1!L152+Sheet1!O152+Sheet1!W152+Sheet1!AL152+Sheet1!AY152+Sheet1!BA152+Sheet1!BG152+Sheet1!BH152+Sheet1!BK152+Sheet1!BL152+Sheet1!BO152+Sheet1!BQ152</f>
        <v>12</v>
      </c>
      <c r="B152" s="4">
        <f>表1[[#This Row],[躯体化]]/12</f>
        <v>1</v>
      </c>
      <c r="C15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2">
        <f>Sheet1!BX152+Sheet1!BN152+Sheet1!BJ152+Sheet1!BE152+Sheet1!BD152+Sheet1!AW152+Sheet1!AM152+Sheet1!U152+Sheet1!T152+Sheet1!N152</f>
        <v>10</v>
      </c>
      <c r="E152" s="4">
        <f>表1[[#This Row],[强迫]]/10</f>
        <v>1</v>
      </c>
      <c r="F15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2">
        <f>Sheet1!Q152+Sheet1!AF152+Sheet1!AS152+Sheet1!AU152+Sheet1!AV152+Sheet1!AZ152+Sheet1!BT152+Sheet1!CB152+Sheet1!CF152</f>
        <v>10</v>
      </c>
      <c r="H152" s="4">
        <f>表1[[#This Row],[人际关系]]/9</f>
        <v>1.1111111111111112</v>
      </c>
      <c r="I15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2">
        <f>Sheet1!CL152+Sheet1!CD152+Sheet1!BM152+Sheet1!AQ152+Sheet1!AP152+Sheet1!AO152+Sheet1!AN152+Sheet1!AK152+Sheet1!AG152+Sheet1!AE152+Sheet1!Z152+Sheet1!Y152+Sheet1!P152</f>
        <v>14</v>
      </c>
      <c r="K152" s="4">
        <f>表1[[#This Row],[抑郁]]/13</f>
        <v>1.0769230769230769</v>
      </c>
      <c r="L15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2">
        <f>Sheet1!M152+Sheet1!AB152+Sheet1!AH152+Sheet1!AR152+Sheet1!AX152+Sheet1!BP152+Sheet1!CE152+Sheet1!CK152+Sheet1!CM152+Sheet1!CS152</f>
        <v>11</v>
      </c>
      <c r="N152" s="4">
        <f>表1[[#This Row],[焦虑]]/10</f>
        <v>1.1000000000000001</v>
      </c>
      <c r="O15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2">
        <f>Sheet1!V152+Sheet1!AI152+Sheet1!BV152+Sheet1!BZ152+Sheet1!CG152+Sheet1!CN152</f>
        <v>6</v>
      </c>
      <c r="Q152" s="4">
        <f>表1[[#This Row],[敌对]]/6</f>
        <v>1</v>
      </c>
      <c r="R15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2">
        <f>Sheet1!CO152+Sheet1!CH152+Sheet1!CC152+Sheet1!BI152+Sheet1!BF152+Sheet1!AJ152+Sheet1!X152</f>
        <v>8</v>
      </c>
      <c r="T152" s="4">
        <f>表1[[#This Row],[恐怖]]/7</f>
        <v>1.1428571428571428</v>
      </c>
      <c r="U15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2">
        <f>Sheet1!CI152+Sheet1!CP152+Sheet1!CA152+Sheet1!BB152+Sheet1!AC152+Sheet1!S152</f>
        <v>6</v>
      </c>
      <c r="W152" s="4">
        <f>表1[[#This Row],[偏执]]/6</f>
        <v>1</v>
      </c>
      <c r="X15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2">
        <f>Sheet1!R152+Sheet1!AA152+Sheet1!AT152+Sheet1!BU152+Sheet1!CJ152+Sheet1!CQ152+Sheet1!CR152+Sheet1!CT152+Sheet1!CU152+Sheet1!CW152</f>
        <v>12</v>
      </c>
      <c r="Z152" s="4">
        <f>表1[[#This Row],[精神病性]]/10</f>
        <v>1.2</v>
      </c>
      <c r="AA15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2">
        <f>SUM(Sheet1!L152:CW152)</f>
        <v>99</v>
      </c>
    </row>
    <row r="153" spans="1:28" ht="13.8" x14ac:dyDescent="0.25">
      <c r="A153">
        <f>Sheet1!L153+Sheet1!O153+Sheet1!W153+Sheet1!AL153+Sheet1!AY153+Sheet1!BA153+Sheet1!BG153+Sheet1!BH153+Sheet1!BK153+Sheet1!BL153+Sheet1!BO153+Sheet1!BQ153</f>
        <v>27</v>
      </c>
      <c r="B153" s="4">
        <f>表1[[#This Row],[躯体化]]/12</f>
        <v>2.25</v>
      </c>
      <c r="C15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您在躯体化分测验上的得分一般，说明您可能有一定躯体化症状倾向，在身体上可能有一些不适感，可能伴有头痛、肌肉酸痛等症状。</v>
      </c>
      <c r="D153">
        <f>Sheet1!BX153+Sheet1!BN153+Sheet1!BJ153+Sheet1!BE153+Sheet1!BD153+Sheet1!AW153+Sheet1!AM153+Sheet1!U153+Sheet1!T153+Sheet1!N153</f>
        <v>27</v>
      </c>
      <c r="E153" s="4">
        <f>表1[[#This Row],[强迫]]/10</f>
        <v>2.7</v>
      </c>
      <c r="F15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您在强迫性分测验上的得分一般，说明您可能有一定强迫倾向可能在某方面有一定的强迫倾向，也许您有时会出现反复检查的无意义动作或反复思考的想法。</v>
      </c>
      <c r="G153">
        <f>Sheet1!Q153+Sheet1!AF153+Sheet1!AS153+Sheet1!AU153+Sheet1!AV153+Sheet1!AZ153+Sheet1!BT153+Sheet1!CB153+Sheet1!CF153</f>
        <v>16</v>
      </c>
      <c r="H153" s="4">
        <f>表1[[#This Row],[人际关系]]/9</f>
        <v>1.7777777777777777</v>
      </c>
      <c r="I15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3">
        <f>Sheet1!CL153+Sheet1!CD153+Sheet1!BM153+Sheet1!AQ153+Sheet1!AP153+Sheet1!AO153+Sheet1!AN153+Sheet1!AK153+Sheet1!AG153+Sheet1!AE153+Sheet1!Z153+Sheet1!Y153+Sheet1!P153</f>
        <v>23</v>
      </c>
      <c r="K153" s="4">
        <f>表1[[#This Row],[抑郁]]/13</f>
        <v>1.7692307692307692</v>
      </c>
      <c r="L15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3">
        <f>Sheet1!M153+Sheet1!AB153+Sheet1!AH153+Sheet1!AR153+Sheet1!AX153+Sheet1!BP153+Sheet1!CE153+Sheet1!CK153+Sheet1!CM153+Sheet1!CS153</f>
        <v>20</v>
      </c>
      <c r="N153" s="4">
        <f>表1[[#This Row],[焦虑]]/10</f>
        <v>2</v>
      </c>
      <c r="O15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您在焦虑分测验上的得分一般，说明您近期可能有一定的焦虑症状，近期可能有一定的焦虑症状，对于某种事件，可能有时表现出烦躁、不安静和神经过敏，甚至可能出现心跳加速。</v>
      </c>
      <c r="P153">
        <f>Sheet1!V153+Sheet1!AI153+Sheet1!BV153+Sheet1!BZ153+Sheet1!CG153+Sheet1!CN153</f>
        <v>12</v>
      </c>
      <c r="Q153" s="4">
        <f>表1[[#This Row],[敌对]]/6</f>
        <v>2</v>
      </c>
      <c r="R15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</v>
      </c>
      <c r="S153">
        <f>Sheet1!CO153+Sheet1!CH153+Sheet1!CC153+Sheet1!BI153+Sheet1!BF153+Sheet1!AJ153+Sheet1!X153</f>
        <v>12</v>
      </c>
      <c r="T153" s="4">
        <f>表1[[#This Row],[恐怖]]/7</f>
        <v>1.7142857142857142</v>
      </c>
      <c r="U15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3">
        <f>Sheet1!CI153+Sheet1!CP153+Sheet1!CA153+Sheet1!BB153+Sheet1!AC153+Sheet1!S153</f>
        <v>13</v>
      </c>
      <c r="W153" s="4">
        <f>表1[[#This Row],[偏执]]/6</f>
        <v>2.1666666666666665</v>
      </c>
      <c r="X15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您在偏执分测验上的得分一般，说明您可能有一定的偏执性思维特征，有时容易猜疑和敌对。</v>
      </c>
      <c r="Y153">
        <f>Sheet1!R153+Sheet1!AA153+Sheet1!AT153+Sheet1!BU153+Sheet1!CJ153+Sheet1!CQ153+Sheet1!CR153+Sheet1!CT153+Sheet1!CU153+Sheet1!CW153</f>
        <v>22</v>
      </c>
      <c r="Z153" s="4">
        <f>表1[[#This Row],[精神病性]]/10</f>
        <v>2.2000000000000002</v>
      </c>
      <c r="AA15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您在精神病性分测验上的得分一般，说明您可能有一定类似心理障碍的感受或行为。</v>
      </c>
      <c r="AB153">
        <f>SUM(Sheet1!L153:CW153)</f>
        <v>192</v>
      </c>
    </row>
    <row r="154" spans="1:28" ht="13.8" x14ac:dyDescent="0.25">
      <c r="A154">
        <f>Sheet1!L154+Sheet1!O154+Sheet1!W154+Sheet1!AL154+Sheet1!AY154+Sheet1!BA154+Sheet1!BG154+Sheet1!BH154+Sheet1!BK154+Sheet1!BL154+Sheet1!BO154+Sheet1!BQ154</f>
        <v>12</v>
      </c>
      <c r="B154" s="4">
        <f>表1[[#This Row],[躯体化]]/12</f>
        <v>1</v>
      </c>
      <c r="C15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4">
        <f>Sheet1!BX154+Sheet1!BN154+Sheet1!BJ154+Sheet1!BE154+Sheet1!BD154+Sheet1!AW154+Sheet1!AM154+Sheet1!U154+Sheet1!T154+Sheet1!N154</f>
        <v>10</v>
      </c>
      <c r="E154" s="4">
        <f>表1[[#This Row],[强迫]]/10</f>
        <v>1</v>
      </c>
      <c r="F15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4">
        <f>Sheet1!Q154+Sheet1!AF154+Sheet1!AS154+Sheet1!AU154+Sheet1!AV154+Sheet1!AZ154+Sheet1!BT154+Sheet1!CB154+Sheet1!CF154</f>
        <v>9</v>
      </c>
      <c r="H154" s="4">
        <f>表1[[#This Row],[人际关系]]/9</f>
        <v>1</v>
      </c>
      <c r="I15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4">
        <f>Sheet1!CL154+Sheet1!CD154+Sheet1!BM154+Sheet1!AQ154+Sheet1!AP154+Sheet1!AO154+Sheet1!AN154+Sheet1!AK154+Sheet1!AG154+Sheet1!AE154+Sheet1!Z154+Sheet1!Y154+Sheet1!P154</f>
        <v>13</v>
      </c>
      <c r="K154" s="4">
        <f>表1[[#This Row],[抑郁]]/13</f>
        <v>1</v>
      </c>
      <c r="L15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4">
        <f>Sheet1!M154+Sheet1!AB154+Sheet1!AH154+Sheet1!AR154+Sheet1!AX154+Sheet1!BP154+Sheet1!CE154+Sheet1!CK154+Sheet1!CM154+Sheet1!CS154</f>
        <v>10</v>
      </c>
      <c r="N154" s="4">
        <f>表1[[#This Row],[焦虑]]/10</f>
        <v>1</v>
      </c>
      <c r="O15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4">
        <f>Sheet1!V154+Sheet1!AI154+Sheet1!BV154+Sheet1!BZ154+Sheet1!CG154+Sheet1!CN154</f>
        <v>6</v>
      </c>
      <c r="Q154" s="4">
        <f>表1[[#This Row],[敌对]]/6</f>
        <v>1</v>
      </c>
      <c r="R15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4">
        <f>Sheet1!CO154+Sheet1!CH154+Sheet1!CC154+Sheet1!BI154+Sheet1!BF154+Sheet1!AJ154+Sheet1!X154</f>
        <v>7</v>
      </c>
      <c r="T154" s="4">
        <f>表1[[#This Row],[恐怖]]/7</f>
        <v>1</v>
      </c>
      <c r="U15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4">
        <f>Sheet1!CI154+Sheet1!CP154+Sheet1!CA154+Sheet1!BB154+Sheet1!AC154+Sheet1!S154</f>
        <v>6</v>
      </c>
      <c r="W154" s="4">
        <f>表1[[#This Row],[偏执]]/6</f>
        <v>1</v>
      </c>
      <c r="X15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4">
        <f>Sheet1!R154+Sheet1!AA154+Sheet1!AT154+Sheet1!BU154+Sheet1!CJ154+Sheet1!CQ154+Sheet1!CR154+Sheet1!CT154+Sheet1!CU154+Sheet1!CW154</f>
        <v>10</v>
      </c>
      <c r="Z154" s="4">
        <f>表1[[#This Row],[精神病性]]/10</f>
        <v>1</v>
      </c>
      <c r="AA15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4">
        <f>SUM(Sheet1!L154:CW154)</f>
        <v>90</v>
      </c>
    </row>
    <row r="155" spans="1:28" ht="13.8" x14ac:dyDescent="0.25">
      <c r="A155">
        <f>Sheet1!L155+Sheet1!O155+Sheet1!W155+Sheet1!AL155+Sheet1!AY155+Sheet1!BA155+Sheet1!BG155+Sheet1!BH155+Sheet1!BK155+Sheet1!BL155+Sheet1!BO155+Sheet1!BQ155</f>
        <v>12</v>
      </c>
      <c r="B155" s="4">
        <f>表1[[#This Row],[躯体化]]/12</f>
        <v>1</v>
      </c>
      <c r="C15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5">
        <f>Sheet1!BX155+Sheet1!BN155+Sheet1!BJ155+Sheet1!BE155+Sheet1!BD155+Sheet1!AW155+Sheet1!AM155+Sheet1!U155+Sheet1!T155+Sheet1!N155</f>
        <v>10</v>
      </c>
      <c r="E155" s="4">
        <f>表1[[#This Row],[强迫]]/10</f>
        <v>1</v>
      </c>
      <c r="F15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5">
        <f>Sheet1!Q155+Sheet1!AF155+Sheet1!AS155+Sheet1!AU155+Sheet1!AV155+Sheet1!AZ155+Sheet1!BT155+Sheet1!CB155+Sheet1!CF155</f>
        <v>9</v>
      </c>
      <c r="H155" s="4">
        <f>表1[[#This Row],[人际关系]]/9</f>
        <v>1</v>
      </c>
      <c r="I15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5">
        <f>Sheet1!CL155+Sheet1!CD155+Sheet1!BM155+Sheet1!AQ155+Sheet1!AP155+Sheet1!AO155+Sheet1!AN155+Sheet1!AK155+Sheet1!AG155+Sheet1!AE155+Sheet1!Z155+Sheet1!Y155+Sheet1!P155</f>
        <v>13</v>
      </c>
      <c r="K155" s="4">
        <f>表1[[#This Row],[抑郁]]/13</f>
        <v>1</v>
      </c>
      <c r="L15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5">
        <f>Sheet1!M155+Sheet1!AB155+Sheet1!AH155+Sheet1!AR155+Sheet1!AX155+Sheet1!BP155+Sheet1!CE155+Sheet1!CK155+Sheet1!CM155+Sheet1!CS155</f>
        <v>10</v>
      </c>
      <c r="N155" s="4">
        <f>表1[[#This Row],[焦虑]]/10</f>
        <v>1</v>
      </c>
      <c r="O15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5">
        <f>Sheet1!V155+Sheet1!AI155+Sheet1!BV155+Sheet1!BZ155+Sheet1!CG155+Sheet1!CN155</f>
        <v>6</v>
      </c>
      <c r="Q155" s="4">
        <f>表1[[#This Row],[敌对]]/6</f>
        <v>1</v>
      </c>
      <c r="R15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5">
        <f>Sheet1!CO155+Sheet1!CH155+Sheet1!CC155+Sheet1!BI155+Sheet1!BF155+Sheet1!AJ155+Sheet1!X155</f>
        <v>7</v>
      </c>
      <c r="T155" s="4">
        <f>表1[[#This Row],[恐怖]]/7</f>
        <v>1</v>
      </c>
      <c r="U15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5">
        <f>Sheet1!CI155+Sheet1!CP155+Sheet1!CA155+Sheet1!BB155+Sheet1!AC155+Sheet1!S155</f>
        <v>6</v>
      </c>
      <c r="W155" s="4">
        <f>表1[[#This Row],[偏执]]/6</f>
        <v>1</v>
      </c>
      <c r="X15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5">
        <f>Sheet1!R155+Sheet1!AA155+Sheet1!AT155+Sheet1!BU155+Sheet1!CJ155+Sheet1!CQ155+Sheet1!CR155+Sheet1!CT155+Sheet1!CU155+Sheet1!CW155</f>
        <v>10</v>
      </c>
      <c r="Z155" s="4">
        <f>表1[[#This Row],[精神病性]]/10</f>
        <v>1</v>
      </c>
      <c r="AA15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5">
        <f>SUM(Sheet1!L155:CW155)</f>
        <v>90</v>
      </c>
    </row>
    <row r="156" spans="1:28" ht="13.8" x14ac:dyDescent="0.25">
      <c r="A156">
        <f>Sheet1!L156+Sheet1!O156+Sheet1!W156+Sheet1!AL156+Sheet1!AY156+Sheet1!BA156+Sheet1!BG156+Sheet1!BH156+Sheet1!BK156+Sheet1!BL156+Sheet1!BO156+Sheet1!BQ156</f>
        <v>12</v>
      </c>
      <c r="B156" s="4">
        <f>表1[[#This Row],[躯体化]]/12</f>
        <v>1</v>
      </c>
      <c r="C15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6">
        <f>Sheet1!BX156+Sheet1!BN156+Sheet1!BJ156+Sheet1!BE156+Sheet1!BD156+Sheet1!AW156+Sheet1!AM156+Sheet1!U156+Sheet1!T156+Sheet1!N156</f>
        <v>10</v>
      </c>
      <c r="E156" s="4">
        <f>表1[[#This Row],[强迫]]/10</f>
        <v>1</v>
      </c>
      <c r="F15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6">
        <f>Sheet1!Q156+Sheet1!AF156+Sheet1!AS156+Sheet1!AU156+Sheet1!AV156+Sheet1!AZ156+Sheet1!BT156+Sheet1!CB156+Sheet1!CF156</f>
        <v>9</v>
      </c>
      <c r="H156" s="4">
        <f>表1[[#This Row],[人际关系]]/9</f>
        <v>1</v>
      </c>
      <c r="I15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6">
        <f>Sheet1!CL156+Sheet1!CD156+Sheet1!BM156+Sheet1!AQ156+Sheet1!AP156+Sheet1!AO156+Sheet1!AN156+Sheet1!AK156+Sheet1!AG156+Sheet1!AE156+Sheet1!Z156+Sheet1!Y156+Sheet1!P156</f>
        <v>13</v>
      </c>
      <c r="K156" s="4">
        <f>表1[[#This Row],[抑郁]]/13</f>
        <v>1</v>
      </c>
      <c r="L15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6">
        <f>Sheet1!M156+Sheet1!AB156+Sheet1!AH156+Sheet1!AR156+Sheet1!AX156+Sheet1!BP156+Sheet1!CE156+Sheet1!CK156+Sheet1!CM156+Sheet1!CS156</f>
        <v>10</v>
      </c>
      <c r="N156" s="4">
        <f>表1[[#This Row],[焦虑]]/10</f>
        <v>1</v>
      </c>
      <c r="O15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6">
        <f>Sheet1!V156+Sheet1!AI156+Sheet1!BV156+Sheet1!BZ156+Sheet1!CG156+Sheet1!CN156</f>
        <v>6</v>
      </c>
      <c r="Q156" s="4">
        <f>表1[[#This Row],[敌对]]/6</f>
        <v>1</v>
      </c>
      <c r="R15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6">
        <f>Sheet1!CO156+Sheet1!CH156+Sheet1!CC156+Sheet1!BI156+Sheet1!BF156+Sheet1!AJ156+Sheet1!X156</f>
        <v>7</v>
      </c>
      <c r="T156" s="4">
        <f>表1[[#This Row],[恐怖]]/7</f>
        <v>1</v>
      </c>
      <c r="U15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6">
        <f>Sheet1!CI156+Sheet1!CP156+Sheet1!CA156+Sheet1!BB156+Sheet1!AC156+Sheet1!S156</f>
        <v>6</v>
      </c>
      <c r="W156" s="4">
        <f>表1[[#This Row],[偏执]]/6</f>
        <v>1</v>
      </c>
      <c r="X15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6">
        <f>Sheet1!R156+Sheet1!AA156+Sheet1!AT156+Sheet1!BU156+Sheet1!CJ156+Sheet1!CQ156+Sheet1!CR156+Sheet1!CT156+Sheet1!CU156+Sheet1!CW156</f>
        <v>10</v>
      </c>
      <c r="Z156" s="4">
        <f>表1[[#This Row],[精神病性]]/10</f>
        <v>1</v>
      </c>
      <c r="AA15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6">
        <f>SUM(Sheet1!L156:CW156)</f>
        <v>91</v>
      </c>
    </row>
    <row r="157" spans="1:28" ht="13.8" x14ac:dyDescent="0.25">
      <c r="A157">
        <f>Sheet1!L157+Sheet1!O157+Sheet1!W157+Sheet1!AL157+Sheet1!AY157+Sheet1!BA157+Sheet1!BG157+Sheet1!BH157+Sheet1!BK157+Sheet1!BL157+Sheet1!BO157+Sheet1!BQ157</f>
        <v>14</v>
      </c>
      <c r="B157" s="4">
        <f>表1[[#This Row],[躯体化]]/12</f>
        <v>1.1666666666666667</v>
      </c>
      <c r="C15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7">
        <f>Sheet1!BX157+Sheet1!BN157+Sheet1!BJ157+Sheet1!BE157+Sheet1!BD157+Sheet1!AW157+Sheet1!AM157+Sheet1!U157+Sheet1!T157+Sheet1!N157</f>
        <v>10</v>
      </c>
      <c r="E157" s="4">
        <f>表1[[#This Row],[强迫]]/10</f>
        <v>1</v>
      </c>
      <c r="F15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7">
        <f>Sheet1!Q157+Sheet1!AF157+Sheet1!AS157+Sheet1!AU157+Sheet1!AV157+Sheet1!AZ157+Sheet1!BT157+Sheet1!CB157+Sheet1!CF157</f>
        <v>9</v>
      </c>
      <c r="H157" s="4">
        <f>表1[[#This Row],[人际关系]]/9</f>
        <v>1</v>
      </c>
      <c r="I15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7">
        <f>Sheet1!CL157+Sheet1!CD157+Sheet1!BM157+Sheet1!AQ157+Sheet1!AP157+Sheet1!AO157+Sheet1!AN157+Sheet1!AK157+Sheet1!AG157+Sheet1!AE157+Sheet1!Z157+Sheet1!Y157+Sheet1!P157</f>
        <v>15</v>
      </c>
      <c r="K157" s="4">
        <f>表1[[#This Row],[抑郁]]/13</f>
        <v>1.1538461538461537</v>
      </c>
      <c r="L15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7">
        <f>Sheet1!M157+Sheet1!AB157+Sheet1!AH157+Sheet1!AR157+Sheet1!AX157+Sheet1!BP157+Sheet1!CE157+Sheet1!CK157+Sheet1!CM157+Sheet1!CS157</f>
        <v>11</v>
      </c>
      <c r="N157" s="4">
        <f>表1[[#This Row],[焦虑]]/10</f>
        <v>1.1000000000000001</v>
      </c>
      <c r="O15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7">
        <f>Sheet1!V157+Sheet1!AI157+Sheet1!BV157+Sheet1!BZ157+Sheet1!CG157+Sheet1!CN157</f>
        <v>6</v>
      </c>
      <c r="Q157" s="4">
        <f>表1[[#This Row],[敌对]]/6</f>
        <v>1</v>
      </c>
      <c r="R15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7">
        <f>Sheet1!CO157+Sheet1!CH157+Sheet1!CC157+Sheet1!BI157+Sheet1!BF157+Sheet1!AJ157+Sheet1!X157</f>
        <v>7</v>
      </c>
      <c r="T157" s="4">
        <f>表1[[#This Row],[恐怖]]/7</f>
        <v>1</v>
      </c>
      <c r="U15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7">
        <f>Sheet1!CI157+Sheet1!CP157+Sheet1!CA157+Sheet1!BB157+Sheet1!AC157+Sheet1!S157</f>
        <v>6</v>
      </c>
      <c r="W157" s="4">
        <f>表1[[#This Row],[偏执]]/6</f>
        <v>1</v>
      </c>
      <c r="X15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7">
        <f>Sheet1!R157+Sheet1!AA157+Sheet1!AT157+Sheet1!BU157+Sheet1!CJ157+Sheet1!CQ157+Sheet1!CR157+Sheet1!CT157+Sheet1!CU157+Sheet1!CW157</f>
        <v>11</v>
      </c>
      <c r="Z157" s="4">
        <f>表1[[#This Row],[精神病性]]/10</f>
        <v>1.1000000000000001</v>
      </c>
      <c r="AA15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7">
        <f>SUM(Sheet1!L157:CW157)</f>
        <v>96</v>
      </c>
    </row>
    <row r="158" spans="1:28" ht="13.8" x14ac:dyDescent="0.25">
      <c r="A158">
        <f>Sheet1!L158+Sheet1!O158+Sheet1!W158+Sheet1!AL158+Sheet1!AY158+Sheet1!BA158+Sheet1!BG158+Sheet1!BH158+Sheet1!BK158+Sheet1!BL158+Sheet1!BO158+Sheet1!BQ158</f>
        <v>19</v>
      </c>
      <c r="B158" s="4">
        <f>表1[[#This Row],[躯体化]]/12</f>
        <v>1.5833333333333333</v>
      </c>
      <c r="C15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8">
        <f>Sheet1!BX158+Sheet1!BN158+Sheet1!BJ158+Sheet1!BE158+Sheet1!BD158+Sheet1!AW158+Sheet1!AM158+Sheet1!U158+Sheet1!T158+Sheet1!N158</f>
        <v>16</v>
      </c>
      <c r="E158" s="4">
        <f>表1[[#This Row],[强迫]]/10</f>
        <v>1.6</v>
      </c>
      <c r="F15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8">
        <f>Sheet1!Q158+Sheet1!AF158+Sheet1!AS158+Sheet1!AU158+Sheet1!AV158+Sheet1!AZ158+Sheet1!BT158+Sheet1!CB158+Sheet1!CF158</f>
        <v>14</v>
      </c>
      <c r="H158" s="4">
        <f>表1[[#This Row],[人际关系]]/9</f>
        <v>1.5555555555555556</v>
      </c>
      <c r="I15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8">
        <f>Sheet1!CL158+Sheet1!CD158+Sheet1!BM158+Sheet1!AQ158+Sheet1!AP158+Sheet1!AO158+Sheet1!AN158+Sheet1!AK158+Sheet1!AG158+Sheet1!AE158+Sheet1!Z158+Sheet1!Y158+Sheet1!P158</f>
        <v>20</v>
      </c>
      <c r="K158" s="4">
        <f>表1[[#This Row],[抑郁]]/13</f>
        <v>1.5384615384615385</v>
      </c>
      <c r="L15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8">
        <f>Sheet1!M158+Sheet1!AB158+Sheet1!AH158+Sheet1!AR158+Sheet1!AX158+Sheet1!BP158+Sheet1!CE158+Sheet1!CK158+Sheet1!CM158+Sheet1!CS158</f>
        <v>12</v>
      </c>
      <c r="N158" s="4">
        <f>表1[[#This Row],[焦虑]]/10</f>
        <v>1.2</v>
      </c>
      <c r="O15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8">
        <f>Sheet1!V158+Sheet1!AI158+Sheet1!BV158+Sheet1!BZ158+Sheet1!CG158+Sheet1!CN158</f>
        <v>10</v>
      </c>
      <c r="Q158" s="4">
        <f>表1[[#This Row],[敌对]]/6</f>
        <v>1.6666666666666667</v>
      </c>
      <c r="R15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8">
        <f>Sheet1!CO158+Sheet1!CH158+Sheet1!CC158+Sheet1!BI158+Sheet1!BF158+Sheet1!AJ158+Sheet1!X158</f>
        <v>7</v>
      </c>
      <c r="T158" s="4">
        <f>表1[[#This Row],[恐怖]]/7</f>
        <v>1</v>
      </c>
      <c r="U15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8">
        <f>Sheet1!CI158+Sheet1!CP158+Sheet1!CA158+Sheet1!BB158+Sheet1!AC158+Sheet1!S158</f>
        <v>10</v>
      </c>
      <c r="W158" s="4">
        <f>表1[[#This Row],[偏执]]/6</f>
        <v>1.6666666666666667</v>
      </c>
      <c r="X15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8">
        <f>Sheet1!R158+Sheet1!AA158+Sheet1!AT158+Sheet1!BU158+Sheet1!CJ158+Sheet1!CQ158+Sheet1!CR158+Sheet1!CT158+Sheet1!CU158+Sheet1!CW158</f>
        <v>16</v>
      </c>
      <c r="Z158" s="4">
        <f>表1[[#This Row],[精神病性]]/10</f>
        <v>1.6</v>
      </c>
      <c r="AA15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8">
        <f>SUM(Sheet1!L158:CW158)</f>
        <v>136</v>
      </c>
    </row>
    <row r="159" spans="1:28" ht="13.8" x14ac:dyDescent="0.25">
      <c r="A159">
        <f>Sheet1!L159+Sheet1!O159+Sheet1!W159+Sheet1!AL159+Sheet1!AY159+Sheet1!BA159+Sheet1!BG159+Sheet1!BH159+Sheet1!BK159+Sheet1!BL159+Sheet1!BO159+Sheet1!BQ159</f>
        <v>12</v>
      </c>
      <c r="B159" s="4">
        <f>表1[[#This Row],[躯体化]]/12</f>
        <v>1</v>
      </c>
      <c r="C15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59">
        <f>Sheet1!BX159+Sheet1!BN159+Sheet1!BJ159+Sheet1!BE159+Sheet1!BD159+Sheet1!AW159+Sheet1!AM159+Sheet1!U159+Sheet1!T159+Sheet1!N159</f>
        <v>10</v>
      </c>
      <c r="E159" s="4">
        <f>表1[[#This Row],[强迫]]/10</f>
        <v>1</v>
      </c>
      <c r="F15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59">
        <f>Sheet1!Q159+Sheet1!AF159+Sheet1!AS159+Sheet1!AU159+Sheet1!AV159+Sheet1!AZ159+Sheet1!BT159+Sheet1!CB159+Sheet1!CF159</f>
        <v>9</v>
      </c>
      <c r="H159" s="4">
        <f>表1[[#This Row],[人际关系]]/9</f>
        <v>1</v>
      </c>
      <c r="I15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59">
        <f>Sheet1!CL159+Sheet1!CD159+Sheet1!BM159+Sheet1!AQ159+Sheet1!AP159+Sheet1!AO159+Sheet1!AN159+Sheet1!AK159+Sheet1!AG159+Sheet1!AE159+Sheet1!Z159+Sheet1!Y159+Sheet1!P159</f>
        <v>13</v>
      </c>
      <c r="K159" s="4">
        <f>表1[[#This Row],[抑郁]]/13</f>
        <v>1</v>
      </c>
      <c r="L15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59">
        <f>Sheet1!M159+Sheet1!AB159+Sheet1!AH159+Sheet1!AR159+Sheet1!AX159+Sheet1!BP159+Sheet1!CE159+Sheet1!CK159+Sheet1!CM159+Sheet1!CS159</f>
        <v>10</v>
      </c>
      <c r="N159" s="4">
        <f>表1[[#This Row],[焦虑]]/10</f>
        <v>1</v>
      </c>
      <c r="O15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59">
        <f>Sheet1!V159+Sheet1!AI159+Sheet1!BV159+Sheet1!BZ159+Sheet1!CG159+Sheet1!CN159</f>
        <v>6</v>
      </c>
      <c r="Q159" s="4">
        <f>表1[[#This Row],[敌对]]/6</f>
        <v>1</v>
      </c>
      <c r="R15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59">
        <f>Sheet1!CO159+Sheet1!CH159+Sheet1!CC159+Sheet1!BI159+Sheet1!BF159+Sheet1!AJ159+Sheet1!X159</f>
        <v>7</v>
      </c>
      <c r="T159" s="4">
        <f>表1[[#This Row],[恐怖]]/7</f>
        <v>1</v>
      </c>
      <c r="U15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59">
        <f>Sheet1!CI159+Sheet1!CP159+Sheet1!CA159+Sheet1!BB159+Sheet1!AC159+Sheet1!S159</f>
        <v>6</v>
      </c>
      <c r="W159" s="4">
        <f>表1[[#This Row],[偏执]]/6</f>
        <v>1</v>
      </c>
      <c r="X15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59">
        <f>Sheet1!R159+Sheet1!AA159+Sheet1!AT159+Sheet1!BU159+Sheet1!CJ159+Sheet1!CQ159+Sheet1!CR159+Sheet1!CT159+Sheet1!CU159+Sheet1!CW159</f>
        <v>10</v>
      </c>
      <c r="Z159" s="4">
        <f>表1[[#This Row],[精神病性]]/10</f>
        <v>1</v>
      </c>
      <c r="AA15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59">
        <f>SUM(Sheet1!L159:CW159)</f>
        <v>90</v>
      </c>
    </row>
    <row r="160" spans="1:28" ht="13.8" x14ac:dyDescent="0.25">
      <c r="A160">
        <f>Sheet1!L160+Sheet1!O160+Sheet1!W160+Sheet1!AL160+Sheet1!AY160+Sheet1!BA160+Sheet1!BG160+Sheet1!BH160+Sheet1!BK160+Sheet1!BL160+Sheet1!BO160+Sheet1!BQ160</f>
        <v>12</v>
      </c>
      <c r="B160" s="4">
        <f>表1[[#This Row],[躯体化]]/12</f>
        <v>1</v>
      </c>
      <c r="C16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0">
        <f>Sheet1!BX160+Sheet1!BN160+Sheet1!BJ160+Sheet1!BE160+Sheet1!BD160+Sheet1!AW160+Sheet1!AM160+Sheet1!U160+Sheet1!T160+Sheet1!N160</f>
        <v>10</v>
      </c>
      <c r="E160" s="4">
        <f>表1[[#This Row],[强迫]]/10</f>
        <v>1</v>
      </c>
      <c r="F16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0">
        <f>Sheet1!Q160+Sheet1!AF160+Sheet1!AS160+Sheet1!AU160+Sheet1!AV160+Sheet1!AZ160+Sheet1!BT160+Sheet1!CB160+Sheet1!CF160</f>
        <v>9</v>
      </c>
      <c r="H160" s="4">
        <f>表1[[#This Row],[人际关系]]/9</f>
        <v>1</v>
      </c>
      <c r="I16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0">
        <f>Sheet1!CL160+Sheet1!CD160+Sheet1!BM160+Sheet1!AQ160+Sheet1!AP160+Sheet1!AO160+Sheet1!AN160+Sheet1!AK160+Sheet1!AG160+Sheet1!AE160+Sheet1!Z160+Sheet1!Y160+Sheet1!P160</f>
        <v>13</v>
      </c>
      <c r="K160" s="4">
        <f>表1[[#This Row],[抑郁]]/13</f>
        <v>1</v>
      </c>
      <c r="L16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0">
        <f>Sheet1!M160+Sheet1!AB160+Sheet1!AH160+Sheet1!AR160+Sheet1!AX160+Sheet1!BP160+Sheet1!CE160+Sheet1!CK160+Sheet1!CM160+Sheet1!CS160</f>
        <v>10</v>
      </c>
      <c r="N160" s="4">
        <f>表1[[#This Row],[焦虑]]/10</f>
        <v>1</v>
      </c>
      <c r="O16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0">
        <f>Sheet1!V160+Sheet1!AI160+Sheet1!BV160+Sheet1!BZ160+Sheet1!CG160+Sheet1!CN160</f>
        <v>6</v>
      </c>
      <c r="Q160" s="4">
        <f>表1[[#This Row],[敌对]]/6</f>
        <v>1</v>
      </c>
      <c r="R16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0">
        <f>Sheet1!CO160+Sheet1!CH160+Sheet1!CC160+Sheet1!BI160+Sheet1!BF160+Sheet1!AJ160+Sheet1!X160</f>
        <v>7</v>
      </c>
      <c r="T160" s="4">
        <f>表1[[#This Row],[恐怖]]/7</f>
        <v>1</v>
      </c>
      <c r="U16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0">
        <f>Sheet1!CI160+Sheet1!CP160+Sheet1!CA160+Sheet1!BB160+Sheet1!AC160+Sheet1!S160</f>
        <v>6</v>
      </c>
      <c r="W160" s="4">
        <f>表1[[#This Row],[偏执]]/6</f>
        <v>1</v>
      </c>
      <c r="X16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0">
        <f>Sheet1!R160+Sheet1!AA160+Sheet1!AT160+Sheet1!BU160+Sheet1!CJ160+Sheet1!CQ160+Sheet1!CR160+Sheet1!CT160+Sheet1!CU160+Sheet1!CW160</f>
        <v>10</v>
      </c>
      <c r="Z160" s="4">
        <f>表1[[#This Row],[精神病性]]/10</f>
        <v>1</v>
      </c>
      <c r="AA16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0">
        <f>SUM(Sheet1!L160:CW160)</f>
        <v>90</v>
      </c>
    </row>
    <row r="161" spans="1:28" ht="13.8" x14ac:dyDescent="0.25">
      <c r="A161">
        <f>Sheet1!L161+Sheet1!O161+Sheet1!W161+Sheet1!AL161+Sheet1!AY161+Sheet1!BA161+Sheet1!BG161+Sheet1!BH161+Sheet1!BK161+Sheet1!BL161+Sheet1!BO161+Sheet1!BQ161</f>
        <v>12</v>
      </c>
      <c r="B161" s="4">
        <f>表1[[#This Row],[躯体化]]/12</f>
        <v>1</v>
      </c>
      <c r="C16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1">
        <f>Sheet1!BX161+Sheet1!BN161+Sheet1!BJ161+Sheet1!BE161+Sheet1!BD161+Sheet1!AW161+Sheet1!AM161+Sheet1!U161+Sheet1!T161+Sheet1!N161</f>
        <v>10</v>
      </c>
      <c r="E161" s="4">
        <f>表1[[#This Row],[强迫]]/10</f>
        <v>1</v>
      </c>
      <c r="F16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1">
        <f>Sheet1!Q161+Sheet1!AF161+Sheet1!AS161+Sheet1!AU161+Sheet1!AV161+Sheet1!AZ161+Sheet1!BT161+Sheet1!CB161+Sheet1!CF161</f>
        <v>9</v>
      </c>
      <c r="H161" s="4">
        <f>表1[[#This Row],[人际关系]]/9</f>
        <v>1</v>
      </c>
      <c r="I16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1">
        <f>Sheet1!CL161+Sheet1!CD161+Sheet1!BM161+Sheet1!AQ161+Sheet1!AP161+Sheet1!AO161+Sheet1!AN161+Sheet1!AK161+Sheet1!AG161+Sheet1!AE161+Sheet1!Z161+Sheet1!Y161+Sheet1!P161</f>
        <v>13</v>
      </c>
      <c r="K161" s="4">
        <f>表1[[#This Row],[抑郁]]/13</f>
        <v>1</v>
      </c>
      <c r="L16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1">
        <f>Sheet1!M161+Sheet1!AB161+Sheet1!AH161+Sheet1!AR161+Sheet1!AX161+Sheet1!BP161+Sheet1!CE161+Sheet1!CK161+Sheet1!CM161+Sheet1!CS161</f>
        <v>11</v>
      </c>
      <c r="N161" s="4">
        <f>表1[[#This Row],[焦虑]]/10</f>
        <v>1.1000000000000001</v>
      </c>
      <c r="O16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1">
        <f>Sheet1!V161+Sheet1!AI161+Sheet1!BV161+Sheet1!BZ161+Sheet1!CG161+Sheet1!CN161</f>
        <v>6</v>
      </c>
      <c r="Q161" s="4">
        <f>表1[[#This Row],[敌对]]/6</f>
        <v>1</v>
      </c>
      <c r="R16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1">
        <f>Sheet1!CO161+Sheet1!CH161+Sheet1!CC161+Sheet1!BI161+Sheet1!BF161+Sheet1!AJ161+Sheet1!X161</f>
        <v>7</v>
      </c>
      <c r="T161" s="4">
        <f>表1[[#This Row],[恐怖]]/7</f>
        <v>1</v>
      </c>
      <c r="U16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1">
        <f>Sheet1!CI161+Sheet1!CP161+Sheet1!CA161+Sheet1!BB161+Sheet1!AC161+Sheet1!S161</f>
        <v>6</v>
      </c>
      <c r="W161" s="4">
        <f>表1[[#This Row],[偏执]]/6</f>
        <v>1</v>
      </c>
      <c r="X16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1">
        <f>Sheet1!R161+Sheet1!AA161+Sheet1!AT161+Sheet1!BU161+Sheet1!CJ161+Sheet1!CQ161+Sheet1!CR161+Sheet1!CT161+Sheet1!CU161+Sheet1!CW161</f>
        <v>10</v>
      </c>
      <c r="Z161" s="4">
        <f>表1[[#This Row],[精神病性]]/10</f>
        <v>1</v>
      </c>
      <c r="AA16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1">
        <f>SUM(Sheet1!L161:CW161)</f>
        <v>91</v>
      </c>
    </row>
    <row r="162" spans="1:28" ht="13.8" x14ac:dyDescent="0.25">
      <c r="A162">
        <f>Sheet1!L162+Sheet1!O162+Sheet1!W162+Sheet1!AL162+Sheet1!AY162+Sheet1!BA162+Sheet1!BG162+Sheet1!BH162+Sheet1!BK162+Sheet1!BL162+Sheet1!BO162+Sheet1!BQ162</f>
        <v>12</v>
      </c>
      <c r="B162" s="4">
        <f>表1[[#This Row],[躯体化]]/12</f>
        <v>1</v>
      </c>
      <c r="C16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2">
        <f>Sheet1!BX162+Sheet1!BN162+Sheet1!BJ162+Sheet1!BE162+Sheet1!BD162+Sheet1!AW162+Sheet1!AM162+Sheet1!U162+Sheet1!T162+Sheet1!N162</f>
        <v>10</v>
      </c>
      <c r="E162" s="4">
        <f>表1[[#This Row],[强迫]]/10</f>
        <v>1</v>
      </c>
      <c r="F16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2">
        <f>Sheet1!Q162+Sheet1!AF162+Sheet1!AS162+Sheet1!AU162+Sheet1!AV162+Sheet1!AZ162+Sheet1!BT162+Sheet1!CB162+Sheet1!CF162</f>
        <v>9</v>
      </c>
      <c r="H162" s="4">
        <f>表1[[#This Row],[人际关系]]/9</f>
        <v>1</v>
      </c>
      <c r="I16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2">
        <f>Sheet1!CL162+Sheet1!CD162+Sheet1!BM162+Sheet1!AQ162+Sheet1!AP162+Sheet1!AO162+Sheet1!AN162+Sheet1!AK162+Sheet1!AG162+Sheet1!AE162+Sheet1!Z162+Sheet1!Y162+Sheet1!P162</f>
        <v>14</v>
      </c>
      <c r="K162" s="4">
        <f>表1[[#This Row],[抑郁]]/13</f>
        <v>1.0769230769230769</v>
      </c>
      <c r="L16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2">
        <f>Sheet1!M162+Sheet1!AB162+Sheet1!AH162+Sheet1!AR162+Sheet1!AX162+Sheet1!BP162+Sheet1!CE162+Sheet1!CK162+Sheet1!CM162+Sheet1!CS162</f>
        <v>10</v>
      </c>
      <c r="N162" s="4">
        <f>表1[[#This Row],[焦虑]]/10</f>
        <v>1</v>
      </c>
      <c r="O16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2">
        <f>Sheet1!V162+Sheet1!AI162+Sheet1!BV162+Sheet1!BZ162+Sheet1!CG162+Sheet1!CN162</f>
        <v>6</v>
      </c>
      <c r="Q162" s="4">
        <f>表1[[#This Row],[敌对]]/6</f>
        <v>1</v>
      </c>
      <c r="R16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2">
        <f>Sheet1!CO162+Sheet1!CH162+Sheet1!CC162+Sheet1!BI162+Sheet1!BF162+Sheet1!AJ162+Sheet1!X162</f>
        <v>7</v>
      </c>
      <c r="T162" s="4">
        <f>表1[[#This Row],[恐怖]]/7</f>
        <v>1</v>
      </c>
      <c r="U16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2">
        <f>Sheet1!CI162+Sheet1!CP162+Sheet1!CA162+Sheet1!BB162+Sheet1!AC162+Sheet1!S162</f>
        <v>6</v>
      </c>
      <c r="W162" s="4">
        <f>表1[[#This Row],[偏执]]/6</f>
        <v>1</v>
      </c>
      <c r="X16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2">
        <f>Sheet1!R162+Sheet1!AA162+Sheet1!AT162+Sheet1!BU162+Sheet1!CJ162+Sheet1!CQ162+Sheet1!CR162+Sheet1!CT162+Sheet1!CU162+Sheet1!CW162</f>
        <v>10</v>
      </c>
      <c r="Z162" s="4">
        <f>表1[[#This Row],[精神病性]]/10</f>
        <v>1</v>
      </c>
      <c r="AA16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2">
        <f>SUM(Sheet1!L162:CW162)</f>
        <v>94</v>
      </c>
    </row>
    <row r="163" spans="1:28" ht="13.8" x14ac:dyDescent="0.25">
      <c r="A163">
        <f>Sheet1!L163+Sheet1!O163+Sheet1!W163+Sheet1!AL163+Sheet1!AY163+Sheet1!BA163+Sheet1!BG163+Sheet1!BH163+Sheet1!BK163+Sheet1!BL163+Sheet1!BO163+Sheet1!BQ163</f>
        <v>19</v>
      </c>
      <c r="B163" s="4">
        <f>表1[[#This Row],[躯体化]]/12</f>
        <v>1.5833333333333333</v>
      </c>
      <c r="C16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3">
        <f>Sheet1!BX163+Sheet1!BN163+Sheet1!BJ163+Sheet1!BE163+Sheet1!BD163+Sheet1!AW163+Sheet1!AM163+Sheet1!U163+Sheet1!T163+Sheet1!N163</f>
        <v>10</v>
      </c>
      <c r="E163" s="4">
        <f>表1[[#This Row],[强迫]]/10</f>
        <v>1</v>
      </c>
      <c r="F16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3">
        <f>Sheet1!Q163+Sheet1!AF163+Sheet1!AS163+Sheet1!AU163+Sheet1!AV163+Sheet1!AZ163+Sheet1!BT163+Sheet1!CB163+Sheet1!CF163</f>
        <v>10</v>
      </c>
      <c r="H163" s="4">
        <f>表1[[#This Row],[人际关系]]/9</f>
        <v>1.1111111111111112</v>
      </c>
      <c r="I16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3">
        <f>Sheet1!CL163+Sheet1!CD163+Sheet1!BM163+Sheet1!AQ163+Sheet1!AP163+Sheet1!AO163+Sheet1!AN163+Sheet1!AK163+Sheet1!AG163+Sheet1!AE163+Sheet1!Z163+Sheet1!Y163+Sheet1!P163</f>
        <v>13</v>
      </c>
      <c r="K163" s="4">
        <f>表1[[#This Row],[抑郁]]/13</f>
        <v>1</v>
      </c>
      <c r="L16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3">
        <f>Sheet1!M163+Sheet1!AB163+Sheet1!AH163+Sheet1!AR163+Sheet1!AX163+Sheet1!BP163+Sheet1!CE163+Sheet1!CK163+Sheet1!CM163+Sheet1!CS163</f>
        <v>10</v>
      </c>
      <c r="N163" s="4">
        <f>表1[[#This Row],[焦虑]]/10</f>
        <v>1</v>
      </c>
      <c r="O16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3">
        <f>Sheet1!V163+Sheet1!AI163+Sheet1!BV163+Sheet1!BZ163+Sheet1!CG163+Sheet1!CN163</f>
        <v>6</v>
      </c>
      <c r="Q163" s="4">
        <f>表1[[#This Row],[敌对]]/6</f>
        <v>1</v>
      </c>
      <c r="R16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3">
        <f>Sheet1!CO163+Sheet1!CH163+Sheet1!CC163+Sheet1!BI163+Sheet1!BF163+Sheet1!AJ163+Sheet1!X163</f>
        <v>7</v>
      </c>
      <c r="T163" s="4">
        <f>表1[[#This Row],[恐怖]]/7</f>
        <v>1</v>
      </c>
      <c r="U16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3">
        <f>Sheet1!CI163+Sheet1!CP163+Sheet1!CA163+Sheet1!BB163+Sheet1!AC163+Sheet1!S163</f>
        <v>6</v>
      </c>
      <c r="W163" s="4">
        <f>表1[[#This Row],[偏执]]/6</f>
        <v>1</v>
      </c>
      <c r="X16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3">
        <f>Sheet1!R163+Sheet1!AA163+Sheet1!AT163+Sheet1!BU163+Sheet1!CJ163+Sheet1!CQ163+Sheet1!CR163+Sheet1!CT163+Sheet1!CU163+Sheet1!CW163</f>
        <v>11</v>
      </c>
      <c r="Z163" s="4">
        <f>表1[[#This Row],[精神病性]]/10</f>
        <v>1.1000000000000001</v>
      </c>
      <c r="AA16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3">
        <f>SUM(Sheet1!L163:CW163)</f>
        <v>100</v>
      </c>
    </row>
    <row r="164" spans="1:28" ht="13.8" x14ac:dyDescent="0.25">
      <c r="A164">
        <f>Sheet1!L164+Sheet1!O164+Sheet1!W164+Sheet1!AL164+Sheet1!AY164+Sheet1!BA164+Sheet1!BG164+Sheet1!BH164+Sheet1!BK164+Sheet1!BL164+Sheet1!BO164+Sheet1!BQ164</f>
        <v>12</v>
      </c>
      <c r="B164" s="4">
        <f>表1[[#This Row],[躯体化]]/12</f>
        <v>1</v>
      </c>
      <c r="C16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4">
        <f>Sheet1!BX164+Sheet1!BN164+Sheet1!BJ164+Sheet1!BE164+Sheet1!BD164+Sheet1!AW164+Sheet1!AM164+Sheet1!U164+Sheet1!T164+Sheet1!N164</f>
        <v>10</v>
      </c>
      <c r="E164" s="4">
        <f>表1[[#This Row],[强迫]]/10</f>
        <v>1</v>
      </c>
      <c r="F16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4">
        <f>Sheet1!Q164+Sheet1!AF164+Sheet1!AS164+Sheet1!AU164+Sheet1!AV164+Sheet1!AZ164+Sheet1!BT164+Sheet1!CB164+Sheet1!CF164</f>
        <v>9</v>
      </c>
      <c r="H164" s="4">
        <f>表1[[#This Row],[人际关系]]/9</f>
        <v>1</v>
      </c>
      <c r="I16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4">
        <f>Sheet1!CL164+Sheet1!CD164+Sheet1!BM164+Sheet1!AQ164+Sheet1!AP164+Sheet1!AO164+Sheet1!AN164+Sheet1!AK164+Sheet1!AG164+Sheet1!AE164+Sheet1!Z164+Sheet1!Y164+Sheet1!P164</f>
        <v>13</v>
      </c>
      <c r="K164" s="4">
        <f>表1[[#This Row],[抑郁]]/13</f>
        <v>1</v>
      </c>
      <c r="L16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4">
        <f>Sheet1!M164+Sheet1!AB164+Sheet1!AH164+Sheet1!AR164+Sheet1!AX164+Sheet1!BP164+Sheet1!CE164+Sheet1!CK164+Sheet1!CM164+Sheet1!CS164</f>
        <v>10</v>
      </c>
      <c r="N164" s="4">
        <f>表1[[#This Row],[焦虑]]/10</f>
        <v>1</v>
      </c>
      <c r="O16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4">
        <f>Sheet1!V164+Sheet1!AI164+Sheet1!BV164+Sheet1!BZ164+Sheet1!CG164+Sheet1!CN164</f>
        <v>6</v>
      </c>
      <c r="Q164" s="4">
        <f>表1[[#This Row],[敌对]]/6</f>
        <v>1</v>
      </c>
      <c r="R16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4">
        <f>Sheet1!CO164+Sheet1!CH164+Sheet1!CC164+Sheet1!BI164+Sheet1!BF164+Sheet1!AJ164+Sheet1!X164</f>
        <v>7</v>
      </c>
      <c r="T164" s="4">
        <f>表1[[#This Row],[恐怖]]/7</f>
        <v>1</v>
      </c>
      <c r="U16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4">
        <f>Sheet1!CI164+Sheet1!CP164+Sheet1!CA164+Sheet1!BB164+Sheet1!AC164+Sheet1!S164</f>
        <v>6</v>
      </c>
      <c r="W164" s="4">
        <f>表1[[#This Row],[偏执]]/6</f>
        <v>1</v>
      </c>
      <c r="X16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4">
        <f>Sheet1!R164+Sheet1!AA164+Sheet1!AT164+Sheet1!BU164+Sheet1!CJ164+Sheet1!CQ164+Sheet1!CR164+Sheet1!CT164+Sheet1!CU164+Sheet1!CW164</f>
        <v>10</v>
      </c>
      <c r="Z164" s="4">
        <f>表1[[#This Row],[精神病性]]/10</f>
        <v>1</v>
      </c>
      <c r="AA16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4">
        <f>SUM(Sheet1!L164:CW164)</f>
        <v>90</v>
      </c>
    </row>
    <row r="165" spans="1:28" ht="13.8" x14ac:dyDescent="0.25">
      <c r="A165">
        <f>Sheet1!L165+Sheet1!O165+Sheet1!W165+Sheet1!AL165+Sheet1!AY165+Sheet1!BA165+Sheet1!BG165+Sheet1!BH165+Sheet1!BK165+Sheet1!BL165+Sheet1!BO165+Sheet1!BQ165</f>
        <v>14</v>
      </c>
      <c r="B165" s="4">
        <f>表1[[#This Row],[躯体化]]/12</f>
        <v>1.1666666666666667</v>
      </c>
      <c r="C16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5">
        <f>Sheet1!BX165+Sheet1!BN165+Sheet1!BJ165+Sheet1!BE165+Sheet1!BD165+Sheet1!AW165+Sheet1!AM165+Sheet1!U165+Sheet1!T165+Sheet1!N165</f>
        <v>11</v>
      </c>
      <c r="E165" s="4">
        <f>表1[[#This Row],[强迫]]/10</f>
        <v>1.1000000000000001</v>
      </c>
      <c r="F16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5">
        <f>Sheet1!Q165+Sheet1!AF165+Sheet1!AS165+Sheet1!AU165+Sheet1!AV165+Sheet1!AZ165+Sheet1!BT165+Sheet1!CB165+Sheet1!CF165</f>
        <v>12</v>
      </c>
      <c r="H165" s="4">
        <f>表1[[#This Row],[人际关系]]/9</f>
        <v>1.3333333333333333</v>
      </c>
      <c r="I16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5">
        <f>Sheet1!CL165+Sheet1!CD165+Sheet1!BM165+Sheet1!AQ165+Sheet1!AP165+Sheet1!AO165+Sheet1!AN165+Sheet1!AK165+Sheet1!AG165+Sheet1!AE165+Sheet1!Z165+Sheet1!Y165+Sheet1!P165</f>
        <v>13</v>
      </c>
      <c r="K165" s="4">
        <f>表1[[#This Row],[抑郁]]/13</f>
        <v>1</v>
      </c>
      <c r="L16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5">
        <f>Sheet1!M165+Sheet1!AB165+Sheet1!AH165+Sheet1!AR165+Sheet1!AX165+Sheet1!BP165+Sheet1!CE165+Sheet1!CK165+Sheet1!CM165+Sheet1!CS165</f>
        <v>10</v>
      </c>
      <c r="N165" s="4">
        <f>表1[[#This Row],[焦虑]]/10</f>
        <v>1</v>
      </c>
      <c r="O16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5">
        <f>Sheet1!V165+Sheet1!AI165+Sheet1!BV165+Sheet1!BZ165+Sheet1!CG165+Sheet1!CN165</f>
        <v>7</v>
      </c>
      <c r="Q165" s="4">
        <f>表1[[#This Row],[敌对]]/6</f>
        <v>1.1666666666666667</v>
      </c>
      <c r="R16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5">
        <f>Sheet1!CO165+Sheet1!CH165+Sheet1!CC165+Sheet1!BI165+Sheet1!BF165+Sheet1!AJ165+Sheet1!X165</f>
        <v>7</v>
      </c>
      <c r="T165" s="4">
        <f>表1[[#This Row],[恐怖]]/7</f>
        <v>1</v>
      </c>
      <c r="U16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5">
        <f>Sheet1!CI165+Sheet1!CP165+Sheet1!CA165+Sheet1!BB165+Sheet1!AC165+Sheet1!S165</f>
        <v>6</v>
      </c>
      <c r="W165" s="4">
        <f>表1[[#This Row],[偏执]]/6</f>
        <v>1</v>
      </c>
      <c r="X16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5">
        <f>Sheet1!R165+Sheet1!AA165+Sheet1!AT165+Sheet1!BU165+Sheet1!CJ165+Sheet1!CQ165+Sheet1!CR165+Sheet1!CT165+Sheet1!CU165+Sheet1!CW165</f>
        <v>11</v>
      </c>
      <c r="Z165" s="4">
        <f>表1[[#This Row],[精神病性]]/10</f>
        <v>1.1000000000000001</v>
      </c>
      <c r="AA16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5">
        <f>SUM(Sheet1!L165:CW165)</f>
        <v>101</v>
      </c>
    </row>
    <row r="166" spans="1:28" ht="13.8" x14ac:dyDescent="0.25">
      <c r="A166">
        <f>Sheet1!L166+Sheet1!O166+Sheet1!W166+Sheet1!AL166+Sheet1!AY166+Sheet1!BA166+Sheet1!BG166+Sheet1!BH166+Sheet1!BK166+Sheet1!BL166+Sheet1!BO166+Sheet1!BQ166</f>
        <v>17</v>
      </c>
      <c r="B166" s="4">
        <f>表1[[#This Row],[躯体化]]/12</f>
        <v>1.4166666666666667</v>
      </c>
      <c r="C16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6">
        <f>Sheet1!BX166+Sheet1!BN166+Sheet1!BJ166+Sheet1!BE166+Sheet1!BD166+Sheet1!AW166+Sheet1!AM166+Sheet1!U166+Sheet1!T166+Sheet1!N166</f>
        <v>11</v>
      </c>
      <c r="E166" s="4">
        <f>表1[[#This Row],[强迫]]/10</f>
        <v>1.1000000000000001</v>
      </c>
      <c r="F16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6">
        <f>Sheet1!Q166+Sheet1!AF166+Sheet1!AS166+Sheet1!AU166+Sheet1!AV166+Sheet1!AZ166+Sheet1!BT166+Sheet1!CB166+Sheet1!CF166</f>
        <v>9</v>
      </c>
      <c r="H166" s="4">
        <f>表1[[#This Row],[人际关系]]/9</f>
        <v>1</v>
      </c>
      <c r="I16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6">
        <f>Sheet1!CL166+Sheet1!CD166+Sheet1!BM166+Sheet1!AQ166+Sheet1!AP166+Sheet1!AO166+Sheet1!AN166+Sheet1!AK166+Sheet1!AG166+Sheet1!AE166+Sheet1!Z166+Sheet1!Y166+Sheet1!P166</f>
        <v>13</v>
      </c>
      <c r="K166" s="4">
        <f>表1[[#This Row],[抑郁]]/13</f>
        <v>1</v>
      </c>
      <c r="L16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6">
        <f>Sheet1!M166+Sheet1!AB166+Sheet1!AH166+Sheet1!AR166+Sheet1!AX166+Sheet1!BP166+Sheet1!CE166+Sheet1!CK166+Sheet1!CM166+Sheet1!CS166</f>
        <v>10</v>
      </c>
      <c r="N166" s="4">
        <f>表1[[#This Row],[焦虑]]/10</f>
        <v>1</v>
      </c>
      <c r="O16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6">
        <f>Sheet1!V166+Sheet1!AI166+Sheet1!BV166+Sheet1!BZ166+Sheet1!CG166+Sheet1!CN166</f>
        <v>6</v>
      </c>
      <c r="Q166" s="4">
        <f>表1[[#This Row],[敌对]]/6</f>
        <v>1</v>
      </c>
      <c r="R16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6">
        <f>Sheet1!CO166+Sheet1!CH166+Sheet1!CC166+Sheet1!BI166+Sheet1!BF166+Sheet1!AJ166+Sheet1!X166</f>
        <v>7</v>
      </c>
      <c r="T166" s="4">
        <f>表1[[#This Row],[恐怖]]/7</f>
        <v>1</v>
      </c>
      <c r="U16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6">
        <f>Sheet1!CI166+Sheet1!CP166+Sheet1!CA166+Sheet1!BB166+Sheet1!AC166+Sheet1!S166</f>
        <v>6</v>
      </c>
      <c r="W166" s="4">
        <f>表1[[#This Row],[偏执]]/6</f>
        <v>1</v>
      </c>
      <c r="X16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6">
        <f>Sheet1!R166+Sheet1!AA166+Sheet1!AT166+Sheet1!BU166+Sheet1!CJ166+Sheet1!CQ166+Sheet1!CR166+Sheet1!CT166+Sheet1!CU166+Sheet1!CW166</f>
        <v>10</v>
      </c>
      <c r="Z166" s="4">
        <f>表1[[#This Row],[精神病性]]/10</f>
        <v>1</v>
      </c>
      <c r="AA16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6">
        <f>SUM(Sheet1!L166:CW166)</f>
        <v>99</v>
      </c>
    </row>
    <row r="167" spans="1:28" ht="13.8" x14ac:dyDescent="0.25">
      <c r="A167">
        <f>Sheet1!L167+Sheet1!O167+Sheet1!W167+Sheet1!AL167+Sheet1!AY167+Sheet1!BA167+Sheet1!BG167+Sheet1!BH167+Sheet1!BK167+Sheet1!BL167+Sheet1!BO167+Sheet1!BQ167</f>
        <v>12</v>
      </c>
      <c r="B167" s="4">
        <f>表1[[#This Row],[躯体化]]/12</f>
        <v>1</v>
      </c>
      <c r="C16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7">
        <f>Sheet1!BX167+Sheet1!BN167+Sheet1!BJ167+Sheet1!BE167+Sheet1!BD167+Sheet1!AW167+Sheet1!AM167+Sheet1!U167+Sheet1!T167+Sheet1!N167</f>
        <v>10</v>
      </c>
      <c r="E167" s="4">
        <f>表1[[#This Row],[强迫]]/10</f>
        <v>1</v>
      </c>
      <c r="F16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7">
        <f>Sheet1!Q167+Sheet1!AF167+Sheet1!AS167+Sheet1!AU167+Sheet1!AV167+Sheet1!AZ167+Sheet1!BT167+Sheet1!CB167+Sheet1!CF167</f>
        <v>9</v>
      </c>
      <c r="H167" s="4">
        <f>表1[[#This Row],[人际关系]]/9</f>
        <v>1</v>
      </c>
      <c r="I16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7">
        <f>Sheet1!CL167+Sheet1!CD167+Sheet1!BM167+Sheet1!AQ167+Sheet1!AP167+Sheet1!AO167+Sheet1!AN167+Sheet1!AK167+Sheet1!AG167+Sheet1!AE167+Sheet1!Z167+Sheet1!Y167+Sheet1!P167</f>
        <v>13</v>
      </c>
      <c r="K167" s="4">
        <f>表1[[#This Row],[抑郁]]/13</f>
        <v>1</v>
      </c>
      <c r="L16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7">
        <f>Sheet1!M167+Sheet1!AB167+Sheet1!AH167+Sheet1!AR167+Sheet1!AX167+Sheet1!BP167+Sheet1!CE167+Sheet1!CK167+Sheet1!CM167+Sheet1!CS167</f>
        <v>10</v>
      </c>
      <c r="N167" s="4">
        <f>表1[[#This Row],[焦虑]]/10</f>
        <v>1</v>
      </c>
      <c r="O16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7">
        <f>Sheet1!V167+Sheet1!AI167+Sheet1!BV167+Sheet1!BZ167+Sheet1!CG167+Sheet1!CN167</f>
        <v>6</v>
      </c>
      <c r="Q167" s="4">
        <f>表1[[#This Row],[敌对]]/6</f>
        <v>1</v>
      </c>
      <c r="R16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7">
        <f>Sheet1!CO167+Sheet1!CH167+Sheet1!CC167+Sheet1!BI167+Sheet1!BF167+Sheet1!AJ167+Sheet1!X167</f>
        <v>7</v>
      </c>
      <c r="T167" s="4">
        <f>表1[[#This Row],[恐怖]]/7</f>
        <v>1</v>
      </c>
      <c r="U16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7">
        <f>Sheet1!CI167+Sheet1!CP167+Sheet1!CA167+Sheet1!BB167+Sheet1!AC167+Sheet1!S167</f>
        <v>6</v>
      </c>
      <c r="W167" s="4">
        <f>表1[[#This Row],[偏执]]/6</f>
        <v>1</v>
      </c>
      <c r="X16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7">
        <f>Sheet1!R167+Sheet1!AA167+Sheet1!AT167+Sheet1!BU167+Sheet1!CJ167+Sheet1!CQ167+Sheet1!CR167+Sheet1!CT167+Sheet1!CU167+Sheet1!CW167</f>
        <v>10</v>
      </c>
      <c r="Z167" s="4">
        <f>表1[[#This Row],[精神病性]]/10</f>
        <v>1</v>
      </c>
      <c r="AA16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7">
        <f>SUM(Sheet1!L167:CW167)</f>
        <v>90</v>
      </c>
    </row>
    <row r="168" spans="1:28" ht="13.8" x14ac:dyDescent="0.25">
      <c r="A168">
        <f>Sheet1!L168+Sheet1!O168+Sheet1!W168+Sheet1!AL168+Sheet1!AY168+Sheet1!BA168+Sheet1!BG168+Sheet1!BH168+Sheet1!BK168+Sheet1!BL168+Sheet1!BO168+Sheet1!BQ168</f>
        <v>12</v>
      </c>
      <c r="B168" s="4">
        <f>表1[[#This Row],[躯体化]]/12</f>
        <v>1</v>
      </c>
      <c r="C16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8">
        <f>Sheet1!BX168+Sheet1!BN168+Sheet1!BJ168+Sheet1!BE168+Sheet1!BD168+Sheet1!AW168+Sheet1!AM168+Sheet1!U168+Sheet1!T168+Sheet1!N168</f>
        <v>10</v>
      </c>
      <c r="E168" s="4">
        <f>表1[[#This Row],[强迫]]/10</f>
        <v>1</v>
      </c>
      <c r="F16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8">
        <f>Sheet1!Q168+Sheet1!AF168+Sheet1!AS168+Sheet1!AU168+Sheet1!AV168+Sheet1!AZ168+Sheet1!BT168+Sheet1!CB168+Sheet1!CF168</f>
        <v>9</v>
      </c>
      <c r="H168" s="4">
        <f>表1[[#This Row],[人际关系]]/9</f>
        <v>1</v>
      </c>
      <c r="I16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8">
        <f>Sheet1!CL168+Sheet1!CD168+Sheet1!BM168+Sheet1!AQ168+Sheet1!AP168+Sheet1!AO168+Sheet1!AN168+Sheet1!AK168+Sheet1!AG168+Sheet1!AE168+Sheet1!Z168+Sheet1!Y168+Sheet1!P168</f>
        <v>13</v>
      </c>
      <c r="K168" s="4">
        <f>表1[[#This Row],[抑郁]]/13</f>
        <v>1</v>
      </c>
      <c r="L16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8">
        <f>Sheet1!M168+Sheet1!AB168+Sheet1!AH168+Sheet1!AR168+Sheet1!AX168+Sheet1!BP168+Sheet1!CE168+Sheet1!CK168+Sheet1!CM168+Sheet1!CS168</f>
        <v>10</v>
      </c>
      <c r="N168" s="4">
        <f>表1[[#This Row],[焦虑]]/10</f>
        <v>1</v>
      </c>
      <c r="O16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8">
        <f>Sheet1!V168+Sheet1!AI168+Sheet1!BV168+Sheet1!BZ168+Sheet1!CG168+Sheet1!CN168</f>
        <v>6</v>
      </c>
      <c r="Q168" s="4">
        <f>表1[[#This Row],[敌对]]/6</f>
        <v>1</v>
      </c>
      <c r="R16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8">
        <f>Sheet1!CO168+Sheet1!CH168+Sheet1!CC168+Sheet1!BI168+Sheet1!BF168+Sheet1!AJ168+Sheet1!X168</f>
        <v>7</v>
      </c>
      <c r="T168" s="4">
        <f>表1[[#This Row],[恐怖]]/7</f>
        <v>1</v>
      </c>
      <c r="U16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8">
        <f>Sheet1!CI168+Sheet1!CP168+Sheet1!CA168+Sheet1!BB168+Sheet1!AC168+Sheet1!S168</f>
        <v>6</v>
      </c>
      <c r="W168" s="4">
        <f>表1[[#This Row],[偏执]]/6</f>
        <v>1</v>
      </c>
      <c r="X16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8">
        <f>Sheet1!R168+Sheet1!AA168+Sheet1!AT168+Sheet1!BU168+Sheet1!CJ168+Sheet1!CQ168+Sheet1!CR168+Sheet1!CT168+Sheet1!CU168+Sheet1!CW168</f>
        <v>10</v>
      </c>
      <c r="Z168" s="4">
        <f>表1[[#This Row],[精神病性]]/10</f>
        <v>1</v>
      </c>
      <c r="AA16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8">
        <f>SUM(Sheet1!L168:CW168)</f>
        <v>90</v>
      </c>
    </row>
    <row r="169" spans="1:28" ht="13.8" x14ac:dyDescent="0.25">
      <c r="A169">
        <f>Sheet1!L169+Sheet1!O169+Sheet1!W169+Sheet1!AL169+Sheet1!AY169+Sheet1!BA169+Sheet1!BG169+Sheet1!BH169+Sheet1!BK169+Sheet1!BL169+Sheet1!BO169+Sheet1!BQ169</f>
        <v>12</v>
      </c>
      <c r="B169" s="4">
        <f>表1[[#This Row],[躯体化]]/12</f>
        <v>1</v>
      </c>
      <c r="C16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69">
        <f>Sheet1!BX169+Sheet1!BN169+Sheet1!BJ169+Sheet1!BE169+Sheet1!BD169+Sheet1!AW169+Sheet1!AM169+Sheet1!U169+Sheet1!T169+Sheet1!N169</f>
        <v>10</v>
      </c>
      <c r="E169" s="4">
        <f>表1[[#This Row],[强迫]]/10</f>
        <v>1</v>
      </c>
      <c r="F16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69">
        <f>Sheet1!Q169+Sheet1!AF169+Sheet1!AS169+Sheet1!AU169+Sheet1!AV169+Sheet1!AZ169+Sheet1!BT169+Sheet1!CB169+Sheet1!CF169</f>
        <v>9</v>
      </c>
      <c r="H169" s="4">
        <f>表1[[#This Row],[人际关系]]/9</f>
        <v>1</v>
      </c>
      <c r="I16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69">
        <f>Sheet1!CL169+Sheet1!CD169+Sheet1!BM169+Sheet1!AQ169+Sheet1!AP169+Sheet1!AO169+Sheet1!AN169+Sheet1!AK169+Sheet1!AG169+Sheet1!AE169+Sheet1!Z169+Sheet1!Y169+Sheet1!P169</f>
        <v>13</v>
      </c>
      <c r="K169" s="4">
        <f>表1[[#This Row],[抑郁]]/13</f>
        <v>1</v>
      </c>
      <c r="L16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69">
        <f>Sheet1!M169+Sheet1!AB169+Sheet1!AH169+Sheet1!AR169+Sheet1!AX169+Sheet1!BP169+Sheet1!CE169+Sheet1!CK169+Sheet1!CM169+Sheet1!CS169</f>
        <v>10</v>
      </c>
      <c r="N169" s="4">
        <f>表1[[#This Row],[焦虑]]/10</f>
        <v>1</v>
      </c>
      <c r="O16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69">
        <f>Sheet1!V169+Sheet1!AI169+Sheet1!BV169+Sheet1!BZ169+Sheet1!CG169+Sheet1!CN169</f>
        <v>6</v>
      </c>
      <c r="Q169" s="4">
        <f>表1[[#This Row],[敌对]]/6</f>
        <v>1</v>
      </c>
      <c r="R16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69">
        <f>Sheet1!CO169+Sheet1!CH169+Sheet1!CC169+Sheet1!BI169+Sheet1!BF169+Sheet1!AJ169+Sheet1!X169</f>
        <v>7</v>
      </c>
      <c r="T169" s="4">
        <f>表1[[#This Row],[恐怖]]/7</f>
        <v>1</v>
      </c>
      <c r="U16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69">
        <f>Sheet1!CI169+Sheet1!CP169+Sheet1!CA169+Sheet1!BB169+Sheet1!AC169+Sheet1!S169</f>
        <v>6</v>
      </c>
      <c r="W169" s="4">
        <f>表1[[#This Row],[偏执]]/6</f>
        <v>1</v>
      </c>
      <c r="X16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69">
        <f>Sheet1!R169+Sheet1!AA169+Sheet1!AT169+Sheet1!BU169+Sheet1!CJ169+Sheet1!CQ169+Sheet1!CR169+Sheet1!CT169+Sheet1!CU169+Sheet1!CW169</f>
        <v>10</v>
      </c>
      <c r="Z169" s="4">
        <f>表1[[#This Row],[精神病性]]/10</f>
        <v>1</v>
      </c>
      <c r="AA16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69">
        <f>SUM(Sheet1!L169:CW169)</f>
        <v>90</v>
      </c>
    </row>
    <row r="170" spans="1:28" ht="13.8" x14ac:dyDescent="0.25">
      <c r="A170">
        <f>Sheet1!L170+Sheet1!O170+Sheet1!W170+Sheet1!AL170+Sheet1!AY170+Sheet1!BA170+Sheet1!BG170+Sheet1!BH170+Sheet1!BK170+Sheet1!BL170+Sheet1!BO170+Sheet1!BQ170</f>
        <v>13</v>
      </c>
      <c r="B170" s="4">
        <f>表1[[#This Row],[躯体化]]/12</f>
        <v>1.0833333333333333</v>
      </c>
      <c r="C17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0">
        <f>Sheet1!BX170+Sheet1!BN170+Sheet1!BJ170+Sheet1!BE170+Sheet1!BD170+Sheet1!AW170+Sheet1!AM170+Sheet1!U170+Sheet1!T170+Sheet1!N170</f>
        <v>13</v>
      </c>
      <c r="E170" s="4">
        <f>表1[[#This Row],[强迫]]/10</f>
        <v>1.3</v>
      </c>
      <c r="F17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0">
        <f>Sheet1!Q170+Sheet1!AF170+Sheet1!AS170+Sheet1!AU170+Sheet1!AV170+Sheet1!AZ170+Sheet1!BT170+Sheet1!CB170+Sheet1!CF170</f>
        <v>9</v>
      </c>
      <c r="H170" s="4">
        <f>表1[[#This Row],[人际关系]]/9</f>
        <v>1</v>
      </c>
      <c r="I17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0">
        <f>Sheet1!CL170+Sheet1!CD170+Sheet1!BM170+Sheet1!AQ170+Sheet1!AP170+Sheet1!AO170+Sheet1!AN170+Sheet1!AK170+Sheet1!AG170+Sheet1!AE170+Sheet1!Z170+Sheet1!Y170+Sheet1!P170</f>
        <v>16</v>
      </c>
      <c r="K170" s="4">
        <f>表1[[#This Row],[抑郁]]/13</f>
        <v>1.2307692307692308</v>
      </c>
      <c r="L17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0">
        <f>Sheet1!M170+Sheet1!AB170+Sheet1!AH170+Sheet1!AR170+Sheet1!AX170+Sheet1!BP170+Sheet1!CE170+Sheet1!CK170+Sheet1!CM170+Sheet1!CS170</f>
        <v>10</v>
      </c>
      <c r="N170" s="4">
        <f>表1[[#This Row],[焦虑]]/10</f>
        <v>1</v>
      </c>
      <c r="O17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0">
        <f>Sheet1!V170+Sheet1!AI170+Sheet1!BV170+Sheet1!BZ170+Sheet1!CG170+Sheet1!CN170</f>
        <v>6</v>
      </c>
      <c r="Q170" s="4">
        <f>表1[[#This Row],[敌对]]/6</f>
        <v>1</v>
      </c>
      <c r="R17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0">
        <f>Sheet1!CO170+Sheet1!CH170+Sheet1!CC170+Sheet1!BI170+Sheet1!BF170+Sheet1!AJ170+Sheet1!X170</f>
        <v>7</v>
      </c>
      <c r="T170" s="4">
        <f>表1[[#This Row],[恐怖]]/7</f>
        <v>1</v>
      </c>
      <c r="U17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0">
        <f>Sheet1!CI170+Sheet1!CP170+Sheet1!CA170+Sheet1!BB170+Sheet1!AC170+Sheet1!S170</f>
        <v>7</v>
      </c>
      <c r="W170" s="4">
        <f>表1[[#This Row],[偏执]]/6</f>
        <v>1.1666666666666667</v>
      </c>
      <c r="X17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0">
        <f>Sheet1!R170+Sheet1!AA170+Sheet1!AT170+Sheet1!BU170+Sheet1!CJ170+Sheet1!CQ170+Sheet1!CR170+Sheet1!CT170+Sheet1!CU170+Sheet1!CW170</f>
        <v>10</v>
      </c>
      <c r="Z170" s="4">
        <f>表1[[#This Row],[精神病性]]/10</f>
        <v>1</v>
      </c>
      <c r="AA17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0">
        <f>SUM(Sheet1!L170:CW170)</f>
        <v>99</v>
      </c>
    </row>
    <row r="171" spans="1:28" ht="13.8" x14ac:dyDescent="0.25">
      <c r="A171">
        <f>Sheet1!L171+Sheet1!O171+Sheet1!W171+Sheet1!AL171+Sheet1!AY171+Sheet1!BA171+Sheet1!BG171+Sheet1!BH171+Sheet1!BK171+Sheet1!BL171+Sheet1!BO171+Sheet1!BQ171</f>
        <v>12</v>
      </c>
      <c r="B171" s="4">
        <f>表1[[#This Row],[躯体化]]/12</f>
        <v>1</v>
      </c>
      <c r="C17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1">
        <f>Sheet1!BX171+Sheet1!BN171+Sheet1!BJ171+Sheet1!BE171+Sheet1!BD171+Sheet1!AW171+Sheet1!AM171+Sheet1!U171+Sheet1!T171+Sheet1!N171</f>
        <v>10</v>
      </c>
      <c r="E171" s="4">
        <f>表1[[#This Row],[强迫]]/10</f>
        <v>1</v>
      </c>
      <c r="F17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1">
        <f>Sheet1!Q171+Sheet1!AF171+Sheet1!AS171+Sheet1!AU171+Sheet1!AV171+Sheet1!AZ171+Sheet1!BT171+Sheet1!CB171+Sheet1!CF171</f>
        <v>9</v>
      </c>
      <c r="H171" s="4">
        <f>表1[[#This Row],[人际关系]]/9</f>
        <v>1</v>
      </c>
      <c r="I17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1">
        <f>Sheet1!CL171+Sheet1!CD171+Sheet1!BM171+Sheet1!AQ171+Sheet1!AP171+Sheet1!AO171+Sheet1!AN171+Sheet1!AK171+Sheet1!AG171+Sheet1!AE171+Sheet1!Z171+Sheet1!Y171+Sheet1!P171</f>
        <v>13</v>
      </c>
      <c r="K171" s="4">
        <f>表1[[#This Row],[抑郁]]/13</f>
        <v>1</v>
      </c>
      <c r="L17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1">
        <f>Sheet1!M171+Sheet1!AB171+Sheet1!AH171+Sheet1!AR171+Sheet1!AX171+Sheet1!BP171+Sheet1!CE171+Sheet1!CK171+Sheet1!CM171+Sheet1!CS171</f>
        <v>10</v>
      </c>
      <c r="N171" s="4">
        <f>表1[[#This Row],[焦虑]]/10</f>
        <v>1</v>
      </c>
      <c r="O17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1">
        <f>Sheet1!V171+Sheet1!AI171+Sheet1!BV171+Sheet1!BZ171+Sheet1!CG171+Sheet1!CN171</f>
        <v>6</v>
      </c>
      <c r="Q171" s="4">
        <f>表1[[#This Row],[敌对]]/6</f>
        <v>1</v>
      </c>
      <c r="R17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1">
        <f>Sheet1!CO171+Sheet1!CH171+Sheet1!CC171+Sheet1!BI171+Sheet1!BF171+Sheet1!AJ171+Sheet1!X171</f>
        <v>7</v>
      </c>
      <c r="T171" s="4">
        <f>表1[[#This Row],[恐怖]]/7</f>
        <v>1</v>
      </c>
      <c r="U17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1">
        <f>Sheet1!CI171+Sheet1!CP171+Sheet1!CA171+Sheet1!BB171+Sheet1!AC171+Sheet1!S171</f>
        <v>6</v>
      </c>
      <c r="W171" s="4">
        <f>表1[[#This Row],[偏执]]/6</f>
        <v>1</v>
      </c>
      <c r="X17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1">
        <f>Sheet1!R171+Sheet1!AA171+Sheet1!AT171+Sheet1!BU171+Sheet1!CJ171+Sheet1!CQ171+Sheet1!CR171+Sheet1!CT171+Sheet1!CU171+Sheet1!CW171</f>
        <v>10</v>
      </c>
      <c r="Z171" s="4">
        <f>表1[[#This Row],[精神病性]]/10</f>
        <v>1</v>
      </c>
      <c r="AA17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1">
        <f>SUM(Sheet1!L171:CW171)</f>
        <v>90</v>
      </c>
    </row>
    <row r="172" spans="1:28" ht="13.8" x14ac:dyDescent="0.25">
      <c r="A172">
        <f>Sheet1!L172+Sheet1!O172+Sheet1!W172+Sheet1!AL172+Sheet1!AY172+Sheet1!BA172+Sheet1!BG172+Sheet1!BH172+Sheet1!BK172+Sheet1!BL172+Sheet1!BO172+Sheet1!BQ172</f>
        <v>12</v>
      </c>
      <c r="B172" s="4">
        <f>表1[[#This Row],[躯体化]]/12</f>
        <v>1</v>
      </c>
      <c r="C17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2">
        <f>Sheet1!BX172+Sheet1!BN172+Sheet1!BJ172+Sheet1!BE172+Sheet1!BD172+Sheet1!AW172+Sheet1!AM172+Sheet1!U172+Sheet1!T172+Sheet1!N172</f>
        <v>10</v>
      </c>
      <c r="E172" s="4">
        <f>表1[[#This Row],[强迫]]/10</f>
        <v>1</v>
      </c>
      <c r="F17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2">
        <f>Sheet1!Q172+Sheet1!AF172+Sheet1!AS172+Sheet1!AU172+Sheet1!AV172+Sheet1!AZ172+Sheet1!BT172+Sheet1!CB172+Sheet1!CF172</f>
        <v>9</v>
      </c>
      <c r="H172" s="4">
        <f>表1[[#This Row],[人际关系]]/9</f>
        <v>1</v>
      </c>
      <c r="I17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2">
        <f>Sheet1!CL172+Sheet1!CD172+Sheet1!BM172+Sheet1!AQ172+Sheet1!AP172+Sheet1!AO172+Sheet1!AN172+Sheet1!AK172+Sheet1!AG172+Sheet1!AE172+Sheet1!Z172+Sheet1!Y172+Sheet1!P172</f>
        <v>13</v>
      </c>
      <c r="K172" s="4">
        <f>表1[[#This Row],[抑郁]]/13</f>
        <v>1</v>
      </c>
      <c r="L17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2">
        <f>Sheet1!M172+Sheet1!AB172+Sheet1!AH172+Sheet1!AR172+Sheet1!AX172+Sheet1!BP172+Sheet1!CE172+Sheet1!CK172+Sheet1!CM172+Sheet1!CS172</f>
        <v>10</v>
      </c>
      <c r="N172" s="4">
        <f>表1[[#This Row],[焦虑]]/10</f>
        <v>1</v>
      </c>
      <c r="O17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2">
        <f>Sheet1!V172+Sheet1!AI172+Sheet1!BV172+Sheet1!BZ172+Sheet1!CG172+Sheet1!CN172</f>
        <v>6</v>
      </c>
      <c r="Q172" s="4">
        <f>表1[[#This Row],[敌对]]/6</f>
        <v>1</v>
      </c>
      <c r="R17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2">
        <f>Sheet1!CO172+Sheet1!CH172+Sheet1!CC172+Sheet1!BI172+Sheet1!BF172+Sheet1!AJ172+Sheet1!X172</f>
        <v>7</v>
      </c>
      <c r="T172" s="4">
        <f>表1[[#This Row],[恐怖]]/7</f>
        <v>1</v>
      </c>
      <c r="U17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2">
        <f>Sheet1!CI172+Sheet1!CP172+Sheet1!CA172+Sheet1!BB172+Sheet1!AC172+Sheet1!S172</f>
        <v>6</v>
      </c>
      <c r="W172" s="4">
        <f>表1[[#This Row],[偏执]]/6</f>
        <v>1</v>
      </c>
      <c r="X17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2">
        <f>Sheet1!R172+Sheet1!AA172+Sheet1!AT172+Sheet1!BU172+Sheet1!CJ172+Sheet1!CQ172+Sheet1!CR172+Sheet1!CT172+Sheet1!CU172+Sheet1!CW172</f>
        <v>10</v>
      </c>
      <c r="Z172" s="4">
        <f>表1[[#This Row],[精神病性]]/10</f>
        <v>1</v>
      </c>
      <c r="AA17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2">
        <f>SUM(Sheet1!L172:CW172)</f>
        <v>90</v>
      </c>
    </row>
    <row r="173" spans="1:28" ht="13.8" x14ac:dyDescent="0.25">
      <c r="A173">
        <f>Sheet1!L173+Sheet1!O173+Sheet1!W173+Sheet1!AL173+Sheet1!AY173+Sheet1!BA173+Sheet1!BG173+Sheet1!BH173+Sheet1!BK173+Sheet1!BL173+Sheet1!BO173+Sheet1!BQ173</f>
        <v>12</v>
      </c>
      <c r="B173" s="4">
        <f>表1[[#This Row],[躯体化]]/12</f>
        <v>1</v>
      </c>
      <c r="C17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3">
        <f>Sheet1!BX173+Sheet1!BN173+Sheet1!BJ173+Sheet1!BE173+Sheet1!BD173+Sheet1!AW173+Sheet1!AM173+Sheet1!U173+Sheet1!T173+Sheet1!N173</f>
        <v>10</v>
      </c>
      <c r="E173" s="4">
        <f>表1[[#This Row],[强迫]]/10</f>
        <v>1</v>
      </c>
      <c r="F17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3">
        <f>Sheet1!Q173+Sheet1!AF173+Sheet1!AS173+Sheet1!AU173+Sheet1!AV173+Sheet1!AZ173+Sheet1!BT173+Sheet1!CB173+Sheet1!CF173</f>
        <v>9</v>
      </c>
      <c r="H173" s="4">
        <f>表1[[#This Row],[人际关系]]/9</f>
        <v>1</v>
      </c>
      <c r="I17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3">
        <f>Sheet1!CL173+Sheet1!CD173+Sheet1!BM173+Sheet1!AQ173+Sheet1!AP173+Sheet1!AO173+Sheet1!AN173+Sheet1!AK173+Sheet1!AG173+Sheet1!AE173+Sheet1!Z173+Sheet1!Y173+Sheet1!P173</f>
        <v>13</v>
      </c>
      <c r="K173" s="4">
        <f>表1[[#This Row],[抑郁]]/13</f>
        <v>1</v>
      </c>
      <c r="L17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3">
        <f>Sheet1!M173+Sheet1!AB173+Sheet1!AH173+Sheet1!AR173+Sheet1!AX173+Sheet1!BP173+Sheet1!CE173+Sheet1!CK173+Sheet1!CM173+Sheet1!CS173</f>
        <v>10</v>
      </c>
      <c r="N173" s="4">
        <f>表1[[#This Row],[焦虑]]/10</f>
        <v>1</v>
      </c>
      <c r="O17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3">
        <f>Sheet1!V173+Sheet1!AI173+Sheet1!BV173+Sheet1!BZ173+Sheet1!CG173+Sheet1!CN173</f>
        <v>6</v>
      </c>
      <c r="Q173" s="4">
        <f>表1[[#This Row],[敌对]]/6</f>
        <v>1</v>
      </c>
      <c r="R17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3">
        <f>Sheet1!CO173+Sheet1!CH173+Sheet1!CC173+Sheet1!BI173+Sheet1!BF173+Sheet1!AJ173+Sheet1!X173</f>
        <v>7</v>
      </c>
      <c r="T173" s="4">
        <f>表1[[#This Row],[恐怖]]/7</f>
        <v>1</v>
      </c>
      <c r="U17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3">
        <f>Sheet1!CI173+Sheet1!CP173+Sheet1!CA173+Sheet1!BB173+Sheet1!AC173+Sheet1!S173</f>
        <v>6</v>
      </c>
      <c r="W173" s="4">
        <f>表1[[#This Row],[偏执]]/6</f>
        <v>1</v>
      </c>
      <c r="X17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3">
        <f>Sheet1!R173+Sheet1!AA173+Sheet1!AT173+Sheet1!BU173+Sheet1!CJ173+Sheet1!CQ173+Sheet1!CR173+Sheet1!CT173+Sheet1!CU173+Sheet1!CW173</f>
        <v>10</v>
      </c>
      <c r="Z173" s="4">
        <f>表1[[#This Row],[精神病性]]/10</f>
        <v>1</v>
      </c>
      <c r="AA17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3">
        <f>SUM(Sheet1!L173:CW173)</f>
        <v>90</v>
      </c>
    </row>
    <row r="174" spans="1:28" ht="13.8" x14ac:dyDescent="0.25">
      <c r="A174">
        <f>Sheet1!L174+Sheet1!O174+Sheet1!W174+Sheet1!AL174+Sheet1!AY174+Sheet1!BA174+Sheet1!BG174+Sheet1!BH174+Sheet1!BK174+Sheet1!BL174+Sheet1!BO174+Sheet1!BQ174</f>
        <v>12</v>
      </c>
      <c r="B174" s="4">
        <f>表1[[#This Row],[躯体化]]/12</f>
        <v>1</v>
      </c>
      <c r="C17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4">
        <f>Sheet1!BX174+Sheet1!BN174+Sheet1!BJ174+Sheet1!BE174+Sheet1!BD174+Sheet1!AW174+Sheet1!AM174+Sheet1!U174+Sheet1!T174+Sheet1!N174</f>
        <v>10</v>
      </c>
      <c r="E174" s="4">
        <f>表1[[#This Row],[强迫]]/10</f>
        <v>1</v>
      </c>
      <c r="F17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4">
        <f>Sheet1!Q174+Sheet1!AF174+Sheet1!AS174+Sheet1!AU174+Sheet1!AV174+Sheet1!AZ174+Sheet1!BT174+Sheet1!CB174+Sheet1!CF174</f>
        <v>9</v>
      </c>
      <c r="H174" s="4">
        <f>表1[[#This Row],[人际关系]]/9</f>
        <v>1</v>
      </c>
      <c r="I17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4">
        <f>Sheet1!CL174+Sheet1!CD174+Sheet1!BM174+Sheet1!AQ174+Sheet1!AP174+Sheet1!AO174+Sheet1!AN174+Sheet1!AK174+Sheet1!AG174+Sheet1!AE174+Sheet1!Z174+Sheet1!Y174+Sheet1!P174</f>
        <v>13</v>
      </c>
      <c r="K174" s="4">
        <f>表1[[#This Row],[抑郁]]/13</f>
        <v>1</v>
      </c>
      <c r="L17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4">
        <f>Sheet1!M174+Sheet1!AB174+Sheet1!AH174+Sheet1!AR174+Sheet1!AX174+Sheet1!BP174+Sheet1!CE174+Sheet1!CK174+Sheet1!CM174+Sheet1!CS174</f>
        <v>10</v>
      </c>
      <c r="N174" s="4">
        <f>表1[[#This Row],[焦虑]]/10</f>
        <v>1</v>
      </c>
      <c r="O17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4">
        <f>Sheet1!V174+Sheet1!AI174+Sheet1!BV174+Sheet1!BZ174+Sheet1!CG174+Sheet1!CN174</f>
        <v>6</v>
      </c>
      <c r="Q174" s="4">
        <f>表1[[#This Row],[敌对]]/6</f>
        <v>1</v>
      </c>
      <c r="R17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4">
        <f>Sheet1!CO174+Sheet1!CH174+Sheet1!CC174+Sheet1!BI174+Sheet1!BF174+Sheet1!AJ174+Sheet1!X174</f>
        <v>7</v>
      </c>
      <c r="T174" s="4">
        <f>表1[[#This Row],[恐怖]]/7</f>
        <v>1</v>
      </c>
      <c r="U17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4">
        <f>Sheet1!CI174+Sheet1!CP174+Sheet1!CA174+Sheet1!BB174+Sheet1!AC174+Sheet1!S174</f>
        <v>6</v>
      </c>
      <c r="W174" s="4">
        <f>表1[[#This Row],[偏执]]/6</f>
        <v>1</v>
      </c>
      <c r="X17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4">
        <f>Sheet1!R174+Sheet1!AA174+Sheet1!AT174+Sheet1!BU174+Sheet1!CJ174+Sheet1!CQ174+Sheet1!CR174+Sheet1!CT174+Sheet1!CU174+Sheet1!CW174</f>
        <v>10</v>
      </c>
      <c r="Z174" s="4">
        <f>表1[[#This Row],[精神病性]]/10</f>
        <v>1</v>
      </c>
      <c r="AA17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4">
        <f>SUM(Sheet1!L174:CW174)</f>
        <v>90</v>
      </c>
    </row>
    <row r="175" spans="1:28" ht="13.8" x14ac:dyDescent="0.25">
      <c r="A175">
        <f>Sheet1!L175+Sheet1!O175+Sheet1!W175+Sheet1!AL175+Sheet1!AY175+Sheet1!BA175+Sheet1!BG175+Sheet1!BH175+Sheet1!BK175+Sheet1!BL175+Sheet1!BO175+Sheet1!BQ175</f>
        <v>14</v>
      </c>
      <c r="B175" s="4">
        <f>表1[[#This Row],[躯体化]]/12</f>
        <v>1.1666666666666667</v>
      </c>
      <c r="C17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5">
        <f>Sheet1!BX175+Sheet1!BN175+Sheet1!BJ175+Sheet1!BE175+Sheet1!BD175+Sheet1!AW175+Sheet1!AM175+Sheet1!U175+Sheet1!T175+Sheet1!N175</f>
        <v>14</v>
      </c>
      <c r="E175" s="4">
        <f>表1[[#This Row],[强迫]]/10</f>
        <v>1.4</v>
      </c>
      <c r="F17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5">
        <f>Sheet1!Q175+Sheet1!AF175+Sheet1!AS175+Sheet1!AU175+Sheet1!AV175+Sheet1!AZ175+Sheet1!BT175+Sheet1!CB175+Sheet1!CF175</f>
        <v>9</v>
      </c>
      <c r="H175" s="4">
        <f>表1[[#This Row],[人际关系]]/9</f>
        <v>1</v>
      </c>
      <c r="I17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5">
        <f>Sheet1!CL175+Sheet1!CD175+Sheet1!BM175+Sheet1!AQ175+Sheet1!AP175+Sheet1!AO175+Sheet1!AN175+Sheet1!AK175+Sheet1!AG175+Sheet1!AE175+Sheet1!Z175+Sheet1!Y175+Sheet1!P175</f>
        <v>15</v>
      </c>
      <c r="K175" s="4">
        <f>表1[[#This Row],[抑郁]]/13</f>
        <v>1.1538461538461537</v>
      </c>
      <c r="L17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5">
        <f>Sheet1!M175+Sheet1!AB175+Sheet1!AH175+Sheet1!AR175+Sheet1!AX175+Sheet1!BP175+Sheet1!CE175+Sheet1!CK175+Sheet1!CM175+Sheet1!CS175</f>
        <v>11</v>
      </c>
      <c r="N175" s="4">
        <f>表1[[#This Row],[焦虑]]/10</f>
        <v>1.1000000000000001</v>
      </c>
      <c r="O17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5">
        <f>Sheet1!V175+Sheet1!AI175+Sheet1!BV175+Sheet1!BZ175+Sheet1!CG175+Sheet1!CN175</f>
        <v>7</v>
      </c>
      <c r="Q175" s="4">
        <f>表1[[#This Row],[敌对]]/6</f>
        <v>1.1666666666666667</v>
      </c>
      <c r="R17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5">
        <f>Sheet1!CO175+Sheet1!CH175+Sheet1!CC175+Sheet1!BI175+Sheet1!BF175+Sheet1!AJ175+Sheet1!X175</f>
        <v>7</v>
      </c>
      <c r="T175" s="4">
        <f>表1[[#This Row],[恐怖]]/7</f>
        <v>1</v>
      </c>
      <c r="U17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5">
        <f>Sheet1!CI175+Sheet1!CP175+Sheet1!CA175+Sheet1!BB175+Sheet1!AC175+Sheet1!S175</f>
        <v>6</v>
      </c>
      <c r="W175" s="4">
        <f>表1[[#This Row],[偏执]]/6</f>
        <v>1</v>
      </c>
      <c r="X17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5">
        <f>Sheet1!R175+Sheet1!AA175+Sheet1!AT175+Sheet1!BU175+Sheet1!CJ175+Sheet1!CQ175+Sheet1!CR175+Sheet1!CT175+Sheet1!CU175+Sheet1!CW175</f>
        <v>10</v>
      </c>
      <c r="Z175" s="4">
        <f>表1[[#This Row],[精神病性]]/10</f>
        <v>1</v>
      </c>
      <c r="AA17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5">
        <f>SUM(Sheet1!L175:CW175)</f>
        <v>101</v>
      </c>
    </row>
    <row r="176" spans="1:28" ht="13.8" x14ac:dyDescent="0.25">
      <c r="A176">
        <f>Sheet1!L176+Sheet1!O176+Sheet1!W176+Sheet1!AL176+Sheet1!AY176+Sheet1!BA176+Sheet1!BG176+Sheet1!BH176+Sheet1!BK176+Sheet1!BL176+Sheet1!BO176+Sheet1!BQ176</f>
        <v>12</v>
      </c>
      <c r="B176" s="4">
        <f>表1[[#This Row],[躯体化]]/12</f>
        <v>1</v>
      </c>
      <c r="C17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6">
        <f>Sheet1!BX176+Sheet1!BN176+Sheet1!BJ176+Sheet1!BE176+Sheet1!BD176+Sheet1!AW176+Sheet1!AM176+Sheet1!U176+Sheet1!T176+Sheet1!N176</f>
        <v>10</v>
      </c>
      <c r="E176" s="4">
        <f>表1[[#This Row],[强迫]]/10</f>
        <v>1</v>
      </c>
      <c r="F17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6">
        <f>Sheet1!Q176+Sheet1!AF176+Sheet1!AS176+Sheet1!AU176+Sheet1!AV176+Sheet1!AZ176+Sheet1!BT176+Sheet1!CB176+Sheet1!CF176</f>
        <v>9</v>
      </c>
      <c r="H176" s="4">
        <f>表1[[#This Row],[人际关系]]/9</f>
        <v>1</v>
      </c>
      <c r="I17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6">
        <f>Sheet1!CL176+Sheet1!CD176+Sheet1!BM176+Sheet1!AQ176+Sheet1!AP176+Sheet1!AO176+Sheet1!AN176+Sheet1!AK176+Sheet1!AG176+Sheet1!AE176+Sheet1!Z176+Sheet1!Y176+Sheet1!P176</f>
        <v>13</v>
      </c>
      <c r="K176" s="4">
        <f>表1[[#This Row],[抑郁]]/13</f>
        <v>1</v>
      </c>
      <c r="L17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6">
        <f>Sheet1!M176+Sheet1!AB176+Sheet1!AH176+Sheet1!AR176+Sheet1!AX176+Sheet1!BP176+Sheet1!CE176+Sheet1!CK176+Sheet1!CM176+Sheet1!CS176</f>
        <v>10</v>
      </c>
      <c r="N176" s="4">
        <f>表1[[#This Row],[焦虑]]/10</f>
        <v>1</v>
      </c>
      <c r="O17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6">
        <f>Sheet1!V176+Sheet1!AI176+Sheet1!BV176+Sheet1!BZ176+Sheet1!CG176+Sheet1!CN176</f>
        <v>6</v>
      </c>
      <c r="Q176" s="4">
        <f>表1[[#This Row],[敌对]]/6</f>
        <v>1</v>
      </c>
      <c r="R17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6">
        <f>Sheet1!CO176+Sheet1!CH176+Sheet1!CC176+Sheet1!BI176+Sheet1!BF176+Sheet1!AJ176+Sheet1!X176</f>
        <v>7</v>
      </c>
      <c r="T176" s="4">
        <f>表1[[#This Row],[恐怖]]/7</f>
        <v>1</v>
      </c>
      <c r="U17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6">
        <f>Sheet1!CI176+Sheet1!CP176+Sheet1!CA176+Sheet1!BB176+Sheet1!AC176+Sheet1!S176</f>
        <v>6</v>
      </c>
      <c r="W176" s="4">
        <f>表1[[#This Row],[偏执]]/6</f>
        <v>1</v>
      </c>
      <c r="X17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6">
        <f>Sheet1!R176+Sheet1!AA176+Sheet1!AT176+Sheet1!BU176+Sheet1!CJ176+Sheet1!CQ176+Sheet1!CR176+Sheet1!CT176+Sheet1!CU176+Sheet1!CW176</f>
        <v>10</v>
      </c>
      <c r="Z176" s="4">
        <f>表1[[#This Row],[精神病性]]/10</f>
        <v>1</v>
      </c>
      <c r="AA17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6">
        <f>SUM(Sheet1!L176:CW176)</f>
        <v>90</v>
      </c>
    </row>
    <row r="177" spans="1:28" ht="13.8" x14ac:dyDescent="0.25">
      <c r="A177">
        <f>Sheet1!L177+Sheet1!O177+Sheet1!W177+Sheet1!AL177+Sheet1!AY177+Sheet1!BA177+Sheet1!BG177+Sheet1!BH177+Sheet1!BK177+Sheet1!BL177+Sheet1!BO177+Sheet1!BQ177</f>
        <v>12</v>
      </c>
      <c r="B177" s="4">
        <f>表1[[#This Row],[躯体化]]/12</f>
        <v>1</v>
      </c>
      <c r="C17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7">
        <f>Sheet1!BX177+Sheet1!BN177+Sheet1!BJ177+Sheet1!BE177+Sheet1!BD177+Sheet1!AW177+Sheet1!AM177+Sheet1!U177+Sheet1!T177+Sheet1!N177</f>
        <v>10</v>
      </c>
      <c r="E177" s="4">
        <f>表1[[#This Row],[强迫]]/10</f>
        <v>1</v>
      </c>
      <c r="F17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7">
        <f>Sheet1!Q177+Sheet1!AF177+Sheet1!AS177+Sheet1!AU177+Sheet1!AV177+Sheet1!AZ177+Sheet1!BT177+Sheet1!CB177+Sheet1!CF177</f>
        <v>9</v>
      </c>
      <c r="H177" s="4">
        <f>表1[[#This Row],[人际关系]]/9</f>
        <v>1</v>
      </c>
      <c r="I17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7">
        <f>Sheet1!CL177+Sheet1!CD177+Sheet1!BM177+Sheet1!AQ177+Sheet1!AP177+Sheet1!AO177+Sheet1!AN177+Sheet1!AK177+Sheet1!AG177+Sheet1!AE177+Sheet1!Z177+Sheet1!Y177+Sheet1!P177</f>
        <v>13</v>
      </c>
      <c r="K177" s="4">
        <f>表1[[#This Row],[抑郁]]/13</f>
        <v>1</v>
      </c>
      <c r="L17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7">
        <f>Sheet1!M177+Sheet1!AB177+Sheet1!AH177+Sheet1!AR177+Sheet1!AX177+Sheet1!BP177+Sheet1!CE177+Sheet1!CK177+Sheet1!CM177+Sheet1!CS177</f>
        <v>10</v>
      </c>
      <c r="N177" s="4">
        <f>表1[[#This Row],[焦虑]]/10</f>
        <v>1</v>
      </c>
      <c r="O17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7">
        <f>Sheet1!V177+Sheet1!AI177+Sheet1!BV177+Sheet1!BZ177+Sheet1!CG177+Sheet1!CN177</f>
        <v>6</v>
      </c>
      <c r="Q177" s="4">
        <f>表1[[#This Row],[敌对]]/6</f>
        <v>1</v>
      </c>
      <c r="R17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7">
        <f>Sheet1!CO177+Sheet1!CH177+Sheet1!CC177+Sheet1!BI177+Sheet1!BF177+Sheet1!AJ177+Sheet1!X177</f>
        <v>7</v>
      </c>
      <c r="T177" s="4">
        <f>表1[[#This Row],[恐怖]]/7</f>
        <v>1</v>
      </c>
      <c r="U17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7">
        <f>Sheet1!CI177+Sheet1!CP177+Sheet1!CA177+Sheet1!BB177+Sheet1!AC177+Sheet1!S177</f>
        <v>6</v>
      </c>
      <c r="W177" s="4">
        <f>表1[[#This Row],[偏执]]/6</f>
        <v>1</v>
      </c>
      <c r="X17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7">
        <f>Sheet1!R177+Sheet1!AA177+Sheet1!AT177+Sheet1!BU177+Sheet1!CJ177+Sheet1!CQ177+Sheet1!CR177+Sheet1!CT177+Sheet1!CU177+Sheet1!CW177</f>
        <v>10</v>
      </c>
      <c r="Z177" s="4">
        <f>表1[[#This Row],[精神病性]]/10</f>
        <v>1</v>
      </c>
      <c r="AA17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7">
        <f>SUM(Sheet1!L177:CW177)</f>
        <v>90</v>
      </c>
    </row>
    <row r="178" spans="1:28" ht="13.8" x14ac:dyDescent="0.25">
      <c r="A178">
        <f>Sheet1!L178+Sheet1!O178+Sheet1!W178+Sheet1!AL178+Sheet1!AY178+Sheet1!BA178+Sheet1!BG178+Sheet1!BH178+Sheet1!BK178+Sheet1!BL178+Sheet1!BO178+Sheet1!BQ178</f>
        <v>12</v>
      </c>
      <c r="B178" s="4">
        <f>表1[[#This Row],[躯体化]]/12</f>
        <v>1</v>
      </c>
      <c r="C17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8">
        <f>Sheet1!BX178+Sheet1!BN178+Sheet1!BJ178+Sheet1!BE178+Sheet1!BD178+Sheet1!AW178+Sheet1!AM178+Sheet1!U178+Sheet1!T178+Sheet1!N178</f>
        <v>10</v>
      </c>
      <c r="E178" s="4">
        <f>表1[[#This Row],[强迫]]/10</f>
        <v>1</v>
      </c>
      <c r="F17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8">
        <f>Sheet1!Q178+Sheet1!AF178+Sheet1!AS178+Sheet1!AU178+Sheet1!AV178+Sheet1!AZ178+Sheet1!BT178+Sheet1!CB178+Sheet1!CF178</f>
        <v>9</v>
      </c>
      <c r="H178" s="4">
        <f>表1[[#This Row],[人际关系]]/9</f>
        <v>1</v>
      </c>
      <c r="I17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8">
        <f>Sheet1!CL178+Sheet1!CD178+Sheet1!BM178+Sheet1!AQ178+Sheet1!AP178+Sheet1!AO178+Sheet1!AN178+Sheet1!AK178+Sheet1!AG178+Sheet1!AE178+Sheet1!Z178+Sheet1!Y178+Sheet1!P178</f>
        <v>13</v>
      </c>
      <c r="K178" s="4">
        <f>表1[[#This Row],[抑郁]]/13</f>
        <v>1</v>
      </c>
      <c r="L17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8">
        <f>Sheet1!M178+Sheet1!AB178+Sheet1!AH178+Sheet1!AR178+Sheet1!AX178+Sheet1!BP178+Sheet1!CE178+Sheet1!CK178+Sheet1!CM178+Sheet1!CS178</f>
        <v>10</v>
      </c>
      <c r="N178" s="4">
        <f>表1[[#This Row],[焦虑]]/10</f>
        <v>1</v>
      </c>
      <c r="O17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8">
        <f>Sheet1!V178+Sheet1!AI178+Sheet1!BV178+Sheet1!BZ178+Sheet1!CG178+Sheet1!CN178</f>
        <v>6</v>
      </c>
      <c r="Q178" s="4">
        <f>表1[[#This Row],[敌对]]/6</f>
        <v>1</v>
      </c>
      <c r="R17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8">
        <f>Sheet1!CO178+Sheet1!CH178+Sheet1!CC178+Sheet1!BI178+Sheet1!BF178+Sheet1!AJ178+Sheet1!X178</f>
        <v>7</v>
      </c>
      <c r="T178" s="4">
        <f>表1[[#This Row],[恐怖]]/7</f>
        <v>1</v>
      </c>
      <c r="U17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8">
        <f>Sheet1!CI178+Sheet1!CP178+Sheet1!CA178+Sheet1!BB178+Sheet1!AC178+Sheet1!S178</f>
        <v>6</v>
      </c>
      <c r="W178" s="4">
        <f>表1[[#This Row],[偏执]]/6</f>
        <v>1</v>
      </c>
      <c r="X17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8">
        <f>Sheet1!R178+Sheet1!AA178+Sheet1!AT178+Sheet1!BU178+Sheet1!CJ178+Sheet1!CQ178+Sheet1!CR178+Sheet1!CT178+Sheet1!CU178+Sheet1!CW178</f>
        <v>10</v>
      </c>
      <c r="Z178" s="4">
        <f>表1[[#This Row],[精神病性]]/10</f>
        <v>1</v>
      </c>
      <c r="AA17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8">
        <f>SUM(Sheet1!L178:CW178)</f>
        <v>90</v>
      </c>
    </row>
    <row r="179" spans="1:28" ht="13.8" x14ac:dyDescent="0.25">
      <c r="A179">
        <f>Sheet1!L179+Sheet1!O179+Sheet1!W179+Sheet1!AL179+Sheet1!AY179+Sheet1!BA179+Sheet1!BG179+Sheet1!BH179+Sheet1!BK179+Sheet1!BL179+Sheet1!BO179+Sheet1!BQ179</f>
        <v>17</v>
      </c>
      <c r="B179" s="4">
        <f>表1[[#This Row],[躯体化]]/12</f>
        <v>1.4166666666666667</v>
      </c>
      <c r="C17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79">
        <f>Sheet1!BX179+Sheet1!BN179+Sheet1!BJ179+Sheet1!BE179+Sheet1!BD179+Sheet1!AW179+Sheet1!AM179+Sheet1!U179+Sheet1!T179+Sheet1!N179</f>
        <v>13</v>
      </c>
      <c r="E179" s="4">
        <f>表1[[#This Row],[强迫]]/10</f>
        <v>1.3</v>
      </c>
      <c r="F17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79">
        <f>Sheet1!Q179+Sheet1!AF179+Sheet1!AS179+Sheet1!AU179+Sheet1!AV179+Sheet1!AZ179+Sheet1!BT179+Sheet1!CB179+Sheet1!CF179</f>
        <v>9</v>
      </c>
      <c r="H179" s="4">
        <f>表1[[#This Row],[人际关系]]/9</f>
        <v>1</v>
      </c>
      <c r="I17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79">
        <f>Sheet1!CL179+Sheet1!CD179+Sheet1!BM179+Sheet1!AQ179+Sheet1!AP179+Sheet1!AO179+Sheet1!AN179+Sheet1!AK179+Sheet1!AG179+Sheet1!AE179+Sheet1!Z179+Sheet1!Y179+Sheet1!P179</f>
        <v>13</v>
      </c>
      <c r="K179" s="4">
        <f>表1[[#This Row],[抑郁]]/13</f>
        <v>1</v>
      </c>
      <c r="L17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79">
        <f>Sheet1!M179+Sheet1!AB179+Sheet1!AH179+Sheet1!AR179+Sheet1!AX179+Sheet1!BP179+Sheet1!CE179+Sheet1!CK179+Sheet1!CM179+Sheet1!CS179</f>
        <v>11</v>
      </c>
      <c r="N179" s="4">
        <f>表1[[#This Row],[焦虑]]/10</f>
        <v>1.1000000000000001</v>
      </c>
      <c r="O17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79">
        <f>Sheet1!V179+Sheet1!AI179+Sheet1!BV179+Sheet1!BZ179+Sheet1!CG179+Sheet1!CN179</f>
        <v>6</v>
      </c>
      <c r="Q179" s="4">
        <f>表1[[#This Row],[敌对]]/6</f>
        <v>1</v>
      </c>
      <c r="R17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79">
        <f>Sheet1!CO179+Sheet1!CH179+Sheet1!CC179+Sheet1!BI179+Sheet1!BF179+Sheet1!AJ179+Sheet1!X179</f>
        <v>7</v>
      </c>
      <c r="T179" s="4">
        <f>表1[[#This Row],[恐怖]]/7</f>
        <v>1</v>
      </c>
      <c r="U17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79">
        <f>Sheet1!CI179+Sheet1!CP179+Sheet1!CA179+Sheet1!BB179+Sheet1!AC179+Sheet1!S179</f>
        <v>6</v>
      </c>
      <c r="W179" s="4">
        <f>表1[[#This Row],[偏执]]/6</f>
        <v>1</v>
      </c>
      <c r="X17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79">
        <f>Sheet1!R179+Sheet1!AA179+Sheet1!AT179+Sheet1!BU179+Sheet1!CJ179+Sheet1!CQ179+Sheet1!CR179+Sheet1!CT179+Sheet1!CU179+Sheet1!CW179</f>
        <v>11</v>
      </c>
      <c r="Z179" s="4">
        <f>表1[[#This Row],[精神病性]]/10</f>
        <v>1.1000000000000001</v>
      </c>
      <c r="AA17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79">
        <f>SUM(Sheet1!L179:CW179)</f>
        <v>102</v>
      </c>
    </row>
    <row r="180" spans="1:28" ht="13.8" x14ac:dyDescent="0.25">
      <c r="A180">
        <f>Sheet1!L180+Sheet1!O180+Sheet1!W180+Sheet1!AL180+Sheet1!AY180+Sheet1!BA180+Sheet1!BG180+Sheet1!BH180+Sheet1!BK180+Sheet1!BL180+Sheet1!BO180+Sheet1!BQ180</f>
        <v>12</v>
      </c>
      <c r="B180" s="4">
        <f>表1[[#This Row],[躯体化]]/12</f>
        <v>1</v>
      </c>
      <c r="C18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0">
        <f>Sheet1!BX180+Sheet1!BN180+Sheet1!BJ180+Sheet1!BE180+Sheet1!BD180+Sheet1!AW180+Sheet1!AM180+Sheet1!U180+Sheet1!T180+Sheet1!N180</f>
        <v>10</v>
      </c>
      <c r="E180" s="4">
        <f>表1[[#This Row],[强迫]]/10</f>
        <v>1</v>
      </c>
      <c r="F18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0">
        <f>Sheet1!Q180+Sheet1!AF180+Sheet1!AS180+Sheet1!AU180+Sheet1!AV180+Sheet1!AZ180+Sheet1!BT180+Sheet1!CB180+Sheet1!CF180</f>
        <v>9</v>
      </c>
      <c r="H180" s="4">
        <f>表1[[#This Row],[人际关系]]/9</f>
        <v>1</v>
      </c>
      <c r="I18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0">
        <f>Sheet1!CL180+Sheet1!CD180+Sheet1!BM180+Sheet1!AQ180+Sheet1!AP180+Sheet1!AO180+Sheet1!AN180+Sheet1!AK180+Sheet1!AG180+Sheet1!AE180+Sheet1!Z180+Sheet1!Y180+Sheet1!P180</f>
        <v>13</v>
      </c>
      <c r="K180" s="4">
        <f>表1[[#This Row],[抑郁]]/13</f>
        <v>1</v>
      </c>
      <c r="L18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0">
        <f>Sheet1!M180+Sheet1!AB180+Sheet1!AH180+Sheet1!AR180+Sheet1!AX180+Sheet1!BP180+Sheet1!CE180+Sheet1!CK180+Sheet1!CM180+Sheet1!CS180</f>
        <v>10</v>
      </c>
      <c r="N180" s="4">
        <f>表1[[#This Row],[焦虑]]/10</f>
        <v>1</v>
      </c>
      <c r="O18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0">
        <f>Sheet1!V180+Sheet1!AI180+Sheet1!BV180+Sheet1!BZ180+Sheet1!CG180+Sheet1!CN180</f>
        <v>6</v>
      </c>
      <c r="Q180" s="4">
        <f>表1[[#This Row],[敌对]]/6</f>
        <v>1</v>
      </c>
      <c r="R18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0">
        <f>Sheet1!CO180+Sheet1!CH180+Sheet1!CC180+Sheet1!BI180+Sheet1!BF180+Sheet1!AJ180+Sheet1!X180</f>
        <v>7</v>
      </c>
      <c r="T180" s="4">
        <f>表1[[#This Row],[恐怖]]/7</f>
        <v>1</v>
      </c>
      <c r="U18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0">
        <f>Sheet1!CI180+Sheet1!CP180+Sheet1!CA180+Sheet1!BB180+Sheet1!AC180+Sheet1!S180</f>
        <v>6</v>
      </c>
      <c r="W180" s="4">
        <f>表1[[#This Row],[偏执]]/6</f>
        <v>1</v>
      </c>
      <c r="X18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0">
        <f>Sheet1!R180+Sheet1!AA180+Sheet1!AT180+Sheet1!BU180+Sheet1!CJ180+Sheet1!CQ180+Sheet1!CR180+Sheet1!CT180+Sheet1!CU180+Sheet1!CW180</f>
        <v>10</v>
      </c>
      <c r="Z180" s="4">
        <f>表1[[#This Row],[精神病性]]/10</f>
        <v>1</v>
      </c>
      <c r="AA18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0">
        <f>SUM(Sheet1!L180:CW180)</f>
        <v>90</v>
      </c>
    </row>
    <row r="181" spans="1:28" ht="13.8" x14ac:dyDescent="0.25">
      <c r="A181">
        <f>Sheet1!L181+Sheet1!O181+Sheet1!W181+Sheet1!AL181+Sheet1!AY181+Sheet1!BA181+Sheet1!BG181+Sheet1!BH181+Sheet1!BK181+Sheet1!BL181+Sheet1!BO181+Sheet1!BQ181</f>
        <v>12</v>
      </c>
      <c r="B181" s="4">
        <f>表1[[#This Row],[躯体化]]/12</f>
        <v>1</v>
      </c>
      <c r="C18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1">
        <f>Sheet1!BX181+Sheet1!BN181+Sheet1!BJ181+Sheet1!BE181+Sheet1!BD181+Sheet1!AW181+Sheet1!AM181+Sheet1!U181+Sheet1!T181+Sheet1!N181</f>
        <v>10</v>
      </c>
      <c r="E181" s="4">
        <f>表1[[#This Row],[强迫]]/10</f>
        <v>1</v>
      </c>
      <c r="F18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1">
        <f>Sheet1!Q181+Sheet1!AF181+Sheet1!AS181+Sheet1!AU181+Sheet1!AV181+Sheet1!AZ181+Sheet1!BT181+Sheet1!CB181+Sheet1!CF181</f>
        <v>9</v>
      </c>
      <c r="H181" s="4">
        <f>表1[[#This Row],[人际关系]]/9</f>
        <v>1</v>
      </c>
      <c r="I18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1">
        <f>Sheet1!CL181+Sheet1!CD181+Sheet1!BM181+Sheet1!AQ181+Sheet1!AP181+Sheet1!AO181+Sheet1!AN181+Sheet1!AK181+Sheet1!AG181+Sheet1!AE181+Sheet1!Z181+Sheet1!Y181+Sheet1!P181</f>
        <v>13</v>
      </c>
      <c r="K181" s="4">
        <f>表1[[#This Row],[抑郁]]/13</f>
        <v>1</v>
      </c>
      <c r="L18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1">
        <f>Sheet1!M181+Sheet1!AB181+Sheet1!AH181+Sheet1!AR181+Sheet1!AX181+Sheet1!BP181+Sheet1!CE181+Sheet1!CK181+Sheet1!CM181+Sheet1!CS181</f>
        <v>10</v>
      </c>
      <c r="N181" s="4">
        <f>表1[[#This Row],[焦虑]]/10</f>
        <v>1</v>
      </c>
      <c r="O18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1">
        <f>Sheet1!V181+Sheet1!AI181+Sheet1!BV181+Sheet1!BZ181+Sheet1!CG181+Sheet1!CN181</f>
        <v>6</v>
      </c>
      <c r="Q181" s="4">
        <f>表1[[#This Row],[敌对]]/6</f>
        <v>1</v>
      </c>
      <c r="R18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1">
        <f>Sheet1!CO181+Sheet1!CH181+Sheet1!CC181+Sheet1!BI181+Sheet1!BF181+Sheet1!AJ181+Sheet1!X181</f>
        <v>7</v>
      </c>
      <c r="T181" s="4">
        <f>表1[[#This Row],[恐怖]]/7</f>
        <v>1</v>
      </c>
      <c r="U18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1">
        <f>Sheet1!CI181+Sheet1!CP181+Sheet1!CA181+Sheet1!BB181+Sheet1!AC181+Sheet1!S181</f>
        <v>6</v>
      </c>
      <c r="W181" s="4">
        <f>表1[[#This Row],[偏执]]/6</f>
        <v>1</v>
      </c>
      <c r="X18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1">
        <f>Sheet1!R181+Sheet1!AA181+Sheet1!AT181+Sheet1!BU181+Sheet1!CJ181+Sheet1!CQ181+Sheet1!CR181+Sheet1!CT181+Sheet1!CU181+Sheet1!CW181</f>
        <v>10</v>
      </c>
      <c r="Z181" s="4">
        <f>表1[[#This Row],[精神病性]]/10</f>
        <v>1</v>
      </c>
      <c r="AA18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1">
        <f>SUM(Sheet1!L181:CW181)</f>
        <v>90</v>
      </c>
    </row>
    <row r="182" spans="1:28" ht="13.8" x14ac:dyDescent="0.25">
      <c r="A182">
        <f>Sheet1!L182+Sheet1!O182+Sheet1!W182+Sheet1!AL182+Sheet1!AY182+Sheet1!BA182+Sheet1!BG182+Sheet1!BH182+Sheet1!BK182+Sheet1!BL182+Sheet1!BO182+Sheet1!BQ182</f>
        <v>18</v>
      </c>
      <c r="B182" s="4">
        <f>表1[[#This Row],[躯体化]]/12</f>
        <v>1.5</v>
      </c>
      <c r="C18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2">
        <f>Sheet1!BX182+Sheet1!BN182+Sheet1!BJ182+Sheet1!BE182+Sheet1!BD182+Sheet1!AW182+Sheet1!AM182+Sheet1!U182+Sheet1!T182+Sheet1!N182</f>
        <v>15</v>
      </c>
      <c r="E182" s="4">
        <f>表1[[#This Row],[强迫]]/10</f>
        <v>1.5</v>
      </c>
      <c r="F18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2">
        <f>Sheet1!Q182+Sheet1!AF182+Sheet1!AS182+Sheet1!AU182+Sheet1!AV182+Sheet1!AZ182+Sheet1!BT182+Sheet1!CB182+Sheet1!CF182</f>
        <v>12</v>
      </c>
      <c r="H182" s="4">
        <f>表1[[#This Row],[人际关系]]/9</f>
        <v>1.3333333333333333</v>
      </c>
      <c r="I18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2">
        <f>Sheet1!CL182+Sheet1!CD182+Sheet1!BM182+Sheet1!AQ182+Sheet1!AP182+Sheet1!AO182+Sheet1!AN182+Sheet1!AK182+Sheet1!AG182+Sheet1!AE182+Sheet1!Z182+Sheet1!Y182+Sheet1!P182</f>
        <v>18</v>
      </c>
      <c r="K182" s="4">
        <f>表1[[#This Row],[抑郁]]/13</f>
        <v>1.3846153846153846</v>
      </c>
      <c r="L18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2">
        <f>Sheet1!M182+Sheet1!AB182+Sheet1!AH182+Sheet1!AR182+Sheet1!AX182+Sheet1!BP182+Sheet1!CE182+Sheet1!CK182+Sheet1!CM182+Sheet1!CS182</f>
        <v>12</v>
      </c>
      <c r="N182" s="4">
        <f>表1[[#This Row],[焦虑]]/10</f>
        <v>1.2</v>
      </c>
      <c r="O18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2">
        <f>Sheet1!V182+Sheet1!AI182+Sheet1!BV182+Sheet1!BZ182+Sheet1!CG182+Sheet1!CN182</f>
        <v>7</v>
      </c>
      <c r="Q182" s="4">
        <f>表1[[#This Row],[敌对]]/6</f>
        <v>1.1666666666666667</v>
      </c>
      <c r="R18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2">
        <f>Sheet1!CO182+Sheet1!CH182+Sheet1!CC182+Sheet1!BI182+Sheet1!BF182+Sheet1!AJ182+Sheet1!X182</f>
        <v>7</v>
      </c>
      <c r="T182" s="4">
        <f>表1[[#This Row],[恐怖]]/7</f>
        <v>1</v>
      </c>
      <c r="U18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2">
        <f>Sheet1!CI182+Sheet1!CP182+Sheet1!CA182+Sheet1!BB182+Sheet1!AC182+Sheet1!S182</f>
        <v>7</v>
      </c>
      <c r="W182" s="4">
        <f>表1[[#This Row],[偏执]]/6</f>
        <v>1.1666666666666667</v>
      </c>
      <c r="X18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2">
        <f>Sheet1!R182+Sheet1!AA182+Sheet1!AT182+Sheet1!BU182+Sheet1!CJ182+Sheet1!CQ182+Sheet1!CR182+Sheet1!CT182+Sheet1!CU182+Sheet1!CW182</f>
        <v>10</v>
      </c>
      <c r="Z182" s="4">
        <f>表1[[#This Row],[精神病性]]/10</f>
        <v>1</v>
      </c>
      <c r="AA18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2">
        <f>SUM(Sheet1!L182:CW182)</f>
        <v>118</v>
      </c>
    </row>
    <row r="183" spans="1:28" ht="13.8" x14ac:dyDescent="0.25">
      <c r="A183">
        <f>Sheet1!L183+Sheet1!O183+Sheet1!W183+Sheet1!AL183+Sheet1!AY183+Sheet1!BA183+Sheet1!BG183+Sheet1!BH183+Sheet1!BK183+Sheet1!BL183+Sheet1!BO183+Sheet1!BQ183</f>
        <v>12</v>
      </c>
      <c r="B183" s="4">
        <f>表1[[#This Row],[躯体化]]/12</f>
        <v>1</v>
      </c>
      <c r="C18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3">
        <f>Sheet1!BX183+Sheet1!BN183+Sheet1!BJ183+Sheet1!BE183+Sheet1!BD183+Sheet1!AW183+Sheet1!AM183+Sheet1!U183+Sheet1!T183+Sheet1!N183</f>
        <v>10</v>
      </c>
      <c r="E183" s="4">
        <f>表1[[#This Row],[强迫]]/10</f>
        <v>1</v>
      </c>
      <c r="F18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3">
        <f>Sheet1!Q183+Sheet1!AF183+Sheet1!AS183+Sheet1!AU183+Sheet1!AV183+Sheet1!AZ183+Sheet1!BT183+Sheet1!CB183+Sheet1!CF183</f>
        <v>9</v>
      </c>
      <c r="H183" s="4">
        <f>表1[[#This Row],[人际关系]]/9</f>
        <v>1</v>
      </c>
      <c r="I18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3">
        <f>Sheet1!CL183+Sheet1!CD183+Sheet1!BM183+Sheet1!AQ183+Sheet1!AP183+Sheet1!AO183+Sheet1!AN183+Sheet1!AK183+Sheet1!AG183+Sheet1!AE183+Sheet1!Z183+Sheet1!Y183+Sheet1!P183</f>
        <v>13</v>
      </c>
      <c r="K183" s="4">
        <f>表1[[#This Row],[抑郁]]/13</f>
        <v>1</v>
      </c>
      <c r="L18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3">
        <f>Sheet1!M183+Sheet1!AB183+Sheet1!AH183+Sheet1!AR183+Sheet1!AX183+Sheet1!BP183+Sheet1!CE183+Sheet1!CK183+Sheet1!CM183+Sheet1!CS183</f>
        <v>10</v>
      </c>
      <c r="N183" s="4">
        <f>表1[[#This Row],[焦虑]]/10</f>
        <v>1</v>
      </c>
      <c r="O18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3">
        <f>Sheet1!V183+Sheet1!AI183+Sheet1!BV183+Sheet1!BZ183+Sheet1!CG183+Sheet1!CN183</f>
        <v>6</v>
      </c>
      <c r="Q183" s="4">
        <f>表1[[#This Row],[敌对]]/6</f>
        <v>1</v>
      </c>
      <c r="R18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3">
        <f>Sheet1!CO183+Sheet1!CH183+Sheet1!CC183+Sheet1!BI183+Sheet1!BF183+Sheet1!AJ183+Sheet1!X183</f>
        <v>7</v>
      </c>
      <c r="T183" s="4">
        <f>表1[[#This Row],[恐怖]]/7</f>
        <v>1</v>
      </c>
      <c r="U18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3">
        <f>Sheet1!CI183+Sheet1!CP183+Sheet1!CA183+Sheet1!BB183+Sheet1!AC183+Sheet1!S183</f>
        <v>6</v>
      </c>
      <c r="W183" s="4">
        <f>表1[[#This Row],[偏执]]/6</f>
        <v>1</v>
      </c>
      <c r="X18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3">
        <f>Sheet1!R183+Sheet1!AA183+Sheet1!AT183+Sheet1!BU183+Sheet1!CJ183+Sheet1!CQ183+Sheet1!CR183+Sheet1!CT183+Sheet1!CU183+Sheet1!CW183</f>
        <v>10</v>
      </c>
      <c r="Z183" s="4">
        <f>表1[[#This Row],[精神病性]]/10</f>
        <v>1</v>
      </c>
      <c r="AA18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3">
        <f>SUM(Sheet1!L183:CW183)</f>
        <v>90</v>
      </c>
    </row>
    <row r="184" spans="1:28" ht="13.8" x14ac:dyDescent="0.25">
      <c r="A184">
        <f>Sheet1!L184+Sheet1!O184+Sheet1!W184+Sheet1!AL184+Sheet1!AY184+Sheet1!BA184+Sheet1!BG184+Sheet1!BH184+Sheet1!BK184+Sheet1!BL184+Sheet1!BO184+Sheet1!BQ184</f>
        <v>13</v>
      </c>
      <c r="B184" s="4">
        <f>表1[[#This Row],[躯体化]]/12</f>
        <v>1.0833333333333333</v>
      </c>
      <c r="C18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4">
        <f>Sheet1!BX184+Sheet1!BN184+Sheet1!BJ184+Sheet1!BE184+Sheet1!BD184+Sheet1!AW184+Sheet1!AM184+Sheet1!U184+Sheet1!T184+Sheet1!N184</f>
        <v>10</v>
      </c>
      <c r="E184" s="4">
        <f>表1[[#This Row],[强迫]]/10</f>
        <v>1</v>
      </c>
      <c r="F18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4">
        <f>Sheet1!Q184+Sheet1!AF184+Sheet1!AS184+Sheet1!AU184+Sheet1!AV184+Sheet1!AZ184+Sheet1!BT184+Sheet1!CB184+Sheet1!CF184</f>
        <v>9</v>
      </c>
      <c r="H184" s="4">
        <f>表1[[#This Row],[人际关系]]/9</f>
        <v>1</v>
      </c>
      <c r="I18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4">
        <f>Sheet1!CL184+Sheet1!CD184+Sheet1!BM184+Sheet1!AQ184+Sheet1!AP184+Sheet1!AO184+Sheet1!AN184+Sheet1!AK184+Sheet1!AG184+Sheet1!AE184+Sheet1!Z184+Sheet1!Y184+Sheet1!P184</f>
        <v>13</v>
      </c>
      <c r="K184" s="4">
        <f>表1[[#This Row],[抑郁]]/13</f>
        <v>1</v>
      </c>
      <c r="L18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4">
        <f>Sheet1!M184+Sheet1!AB184+Sheet1!AH184+Sheet1!AR184+Sheet1!AX184+Sheet1!BP184+Sheet1!CE184+Sheet1!CK184+Sheet1!CM184+Sheet1!CS184</f>
        <v>10</v>
      </c>
      <c r="N184" s="4">
        <f>表1[[#This Row],[焦虑]]/10</f>
        <v>1</v>
      </c>
      <c r="O18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4">
        <f>Sheet1!V184+Sheet1!AI184+Sheet1!BV184+Sheet1!BZ184+Sheet1!CG184+Sheet1!CN184</f>
        <v>6</v>
      </c>
      <c r="Q184" s="4">
        <f>表1[[#This Row],[敌对]]/6</f>
        <v>1</v>
      </c>
      <c r="R18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4">
        <f>Sheet1!CO184+Sheet1!CH184+Sheet1!CC184+Sheet1!BI184+Sheet1!BF184+Sheet1!AJ184+Sheet1!X184</f>
        <v>7</v>
      </c>
      <c r="T184" s="4">
        <f>表1[[#This Row],[恐怖]]/7</f>
        <v>1</v>
      </c>
      <c r="U18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4">
        <f>Sheet1!CI184+Sheet1!CP184+Sheet1!CA184+Sheet1!BB184+Sheet1!AC184+Sheet1!S184</f>
        <v>6</v>
      </c>
      <c r="W184" s="4">
        <f>表1[[#This Row],[偏执]]/6</f>
        <v>1</v>
      </c>
      <c r="X18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4">
        <f>Sheet1!R184+Sheet1!AA184+Sheet1!AT184+Sheet1!BU184+Sheet1!CJ184+Sheet1!CQ184+Sheet1!CR184+Sheet1!CT184+Sheet1!CU184+Sheet1!CW184</f>
        <v>10</v>
      </c>
      <c r="Z184" s="4">
        <f>表1[[#This Row],[精神病性]]/10</f>
        <v>1</v>
      </c>
      <c r="AA18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4">
        <f>SUM(Sheet1!L184:CW184)</f>
        <v>91</v>
      </c>
    </row>
    <row r="185" spans="1:28" ht="13.8" x14ac:dyDescent="0.25">
      <c r="A185">
        <f>Sheet1!L185+Sheet1!O185+Sheet1!W185+Sheet1!AL185+Sheet1!AY185+Sheet1!BA185+Sheet1!BG185+Sheet1!BH185+Sheet1!BK185+Sheet1!BL185+Sheet1!BO185+Sheet1!BQ185</f>
        <v>12</v>
      </c>
      <c r="B185" s="4">
        <f>表1[[#This Row],[躯体化]]/12</f>
        <v>1</v>
      </c>
      <c r="C18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5">
        <f>Sheet1!BX185+Sheet1!BN185+Sheet1!BJ185+Sheet1!BE185+Sheet1!BD185+Sheet1!AW185+Sheet1!AM185+Sheet1!U185+Sheet1!T185+Sheet1!N185</f>
        <v>10</v>
      </c>
      <c r="E185" s="4">
        <f>表1[[#This Row],[强迫]]/10</f>
        <v>1</v>
      </c>
      <c r="F18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5">
        <f>Sheet1!Q185+Sheet1!AF185+Sheet1!AS185+Sheet1!AU185+Sheet1!AV185+Sheet1!AZ185+Sheet1!BT185+Sheet1!CB185+Sheet1!CF185</f>
        <v>9</v>
      </c>
      <c r="H185" s="4">
        <f>表1[[#This Row],[人际关系]]/9</f>
        <v>1</v>
      </c>
      <c r="I18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5">
        <f>Sheet1!CL185+Sheet1!CD185+Sheet1!BM185+Sheet1!AQ185+Sheet1!AP185+Sheet1!AO185+Sheet1!AN185+Sheet1!AK185+Sheet1!AG185+Sheet1!AE185+Sheet1!Z185+Sheet1!Y185+Sheet1!P185</f>
        <v>13</v>
      </c>
      <c r="K185" s="4">
        <f>表1[[#This Row],[抑郁]]/13</f>
        <v>1</v>
      </c>
      <c r="L18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5">
        <f>Sheet1!M185+Sheet1!AB185+Sheet1!AH185+Sheet1!AR185+Sheet1!AX185+Sheet1!BP185+Sheet1!CE185+Sheet1!CK185+Sheet1!CM185+Sheet1!CS185</f>
        <v>10</v>
      </c>
      <c r="N185" s="4">
        <f>表1[[#This Row],[焦虑]]/10</f>
        <v>1</v>
      </c>
      <c r="O18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5">
        <f>Sheet1!V185+Sheet1!AI185+Sheet1!BV185+Sheet1!BZ185+Sheet1!CG185+Sheet1!CN185</f>
        <v>6</v>
      </c>
      <c r="Q185" s="4">
        <f>表1[[#This Row],[敌对]]/6</f>
        <v>1</v>
      </c>
      <c r="R18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5">
        <f>Sheet1!CO185+Sheet1!CH185+Sheet1!CC185+Sheet1!BI185+Sheet1!BF185+Sheet1!AJ185+Sheet1!X185</f>
        <v>7</v>
      </c>
      <c r="T185" s="4">
        <f>表1[[#This Row],[恐怖]]/7</f>
        <v>1</v>
      </c>
      <c r="U18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5">
        <f>Sheet1!CI185+Sheet1!CP185+Sheet1!CA185+Sheet1!BB185+Sheet1!AC185+Sheet1!S185</f>
        <v>6</v>
      </c>
      <c r="W185" s="4">
        <f>表1[[#This Row],[偏执]]/6</f>
        <v>1</v>
      </c>
      <c r="X18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5">
        <f>Sheet1!R185+Sheet1!AA185+Sheet1!AT185+Sheet1!BU185+Sheet1!CJ185+Sheet1!CQ185+Sheet1!CR185+Sheet1!CT185+Sheet1!CU185+Sheet1!CW185</f>
        <v>10</v>
      </c>
      <c r="Z185" s="4">
        <f>表1[[#This Row],[精神病性]]/10</f>
        <v>1</v>
      </c>
      <c r="AA18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5">
        <f>SUM(Sheet1!L185:CW185)</f>
        <v>90</v>
      </c>
    </row>
    <row r="186" spans="1:28" ht="13.8" x14ac:dyDescent="0.25">
      <c r="A186">
        <f>Sheet1!L186+Sheet1!O186+Sheet1!W186+Sheet1!AL186+Sheet1!AY186+Sheet1!BA186+Sheet1!BG186+Sheet1!BH186+Sheet1!BK186+Sheet1!BL186+Sheet1!BO186+Sheet1!BQ186</f>
        <v>21</v>
      </c>
      <c r="B186" s="4">
        <f>表1[[#This Row],[躯体化]]/12</f>
        <v>1.75</v>
      </c>
      <c r="C18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6">
        <f>Sheet1!BX186+Sheet1!BN186+Sheet1!BJ186+Sheet1!BE186+Sheet1!BD186+Sheet1!AW186+Sheet1!AM186+Sheet1!U186+Sheet1!T186+Sheet1!N186</f>
        <v>16</v>
      </c>
      <c r="E186" s="4">
        <f>表1[[#This Row],[强迫]]/10</f>
        <v>1.6</v>
      </c>
      <c r="F18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6">
        <f>Sheet1!Q186+Sheet1!AF186+Sheet1!AS186+Sheet1!AU186+Sheet1!AV186+Sheet1!AZ186+Sheet1!BT186+Sheet1!CB186+Sheet1!CF186</f>
        <v>11</v>
      </c>
      <c r="H186" s="4">
        <f>表1[[#This Row],[人际关系]]/9</f>
        <v>1.2222222222222223</v>
      </c>
      <c r="I18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6">
        <f>Sheet1!CL186+Sheet1!CD186+Sheet1!BM186+Sheet1!AQ186+Sheet1!AP186+Sheet1!AO186+Sheet1!AN186+Sheet1!AK186+Sheet1!AG186+Sheet1!AE186+Sheet1!Z186+Sheet1!Y186+Sheet1!P186</f>
        <v>20</v>
      </c>
      <c r="K186" s="4">
        <f>表1[[#This Row],[抑郁]]/13</f>
        <v>1.5384615384615385</v>
      </c>
      <c r="L18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6">
        <f>Sheet1!M186+Sheet1!AB186+Sheet1!AH186+Sheet1!AR186+Sheet1!AX186+Sheet1!BP186+Sheet1!CE186+Sheet1!CK186+Sheet1!CM186+Sheet1!CS186</f>
        <v>13</v>
      </c>
      <c r="N186" s="4">
        <f>表1[[#This Row],[焦虑]]/10</f>
        <v>1.3</v>
      </c>
      <c r="O18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6">
        <f>Sheet1!V186+Sheet1!AI186+Sheet1!BV186+Sheet1!BZ186+Sheet1!CG186+Sheet1!CN186</f>
        <v>7</v>
      </c>
      <c r="Q186" s="4">
        <f>表1[[#This Row],[敌对]]/6</f>
        <v>1.1666666666666667</v>
      </c>
      <c r="R18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6">
        <f>Sheet1!CO186+Sheet1!CH186+Sheet1!CC186+Sheet1!BI186+Sheet1!BF186+Sheet1!AJ186+Sheet1!X186</f>
        <v>7</v>
      </c>
      <c r="T186" s="4">
        <f>表1[[#This Row],[恐怖]]/7</f>
        <v>1</v>
      </c>
      <c r="U18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6">
        <f>Sheet1!CI186+Sheet1!CP186+Sheet1!CA186+Sheet1!BB186+Sheet1!AC186+Sheet1!S186</f>
        <v>6</v>
      </c>
      <c r="W186" s="4">
        <f>表1[[#This Row],[偏执]]/6</f>
        <v>1</v>
      </c>
      <c r="X18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6">
        <f>Sheet1!R186+Sheet1!AA186+Sheet1!AT186+Sheet1!BU186+Sheet1!CJ186+Sheet1!CQ186+Sheet1!CR186+Sheet1!CT186+Sheet1!CU186+Sheet1!CW186</f>
        <v>11</v>
      </c>
      <c r="Z186" s="4">
        <f>表1[[#This Row],[精神病性]]/10</f>
        <v>1.1000000000000001</v>
      </c>
      <c r="AA18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6">
        <f>SUM(Sheet1!L186:CW186)</f>
        <v>120</v>
      </c>
    </row>
    <row r="187" spans="1:28" ht="13.8" x14ac:dyDescent="0.25">
      <c r="A187">
        <f>Sheet1!L187+Sheet1!O187+Sheet1!W187+Sheet1!AL187+Sheet1!AY187+Sheet1!BA187+Sheet1!BG187+Sheet1!BH187+Sheet1!BK187+Sheet1!BL187+Sheet1!BO187+Sheet1!BQ187</f>
        <v>12</v>
      </c>
      <c r="B187" s="4">
        <f>表1[[#This Row],[躯体化]]/12</f>
        <v>1</v>
      </c>
      <c r="C18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7">
        <f>Sheet1!BX187+Sheet1!BN187+Sheet1!BJ187+Sheet1!BE187+Sheet1!BD187+Sheet1!AW187+Sheet1!AM187+Sheet1!U187+Sheet1!T187+Sheet1!N187</f>
        <v>10</v>
      </c>
      <c r="E187" s="4">
        <f>表1[[#This Row],[强迫]]/10</f>
        <v>1</v>
      </c>
      <c r="F18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7">
        <f>Sheet1!Q187+Sheet1!AF187+Sheet1!AS187+Sheet1!AU187+Sheet1!AV187+Sheet1!AZ187+Sheet1!BT187+Sheet1!CB187+Sheet1!CF187</f>
        <v>9</v>
      </c>
      <c r="H187" s="4">
        <f>表1[[#This Row],[人际关系]]/9</f>
        <v>1</v>
      </c>
      <c r="I18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7">
        <f>Sheet1!CL187+Sheet1!CD187+Sheet1!BM187+Sheet1!AQ187+Sheet1!AP187+Sheet1!AO187+Sheet1!AN187+Sheet1!AK187+Sheet1!AG187+Sheet1!AE187+Sheet1!Z187+Sheet1!Y187+Sheet1!P187</f>
        <v>13</v>
      </c>
      <c r="K187" s="4">
        <f>表1[[#This Row],[抑郁]]/13</f>
        <v>1</v>
      </c>
      <c r="L18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7">
        <f>Sheet1!M187+Sheet1!AB187+Sheet1!AH187+Sheet1!AR187+Sheet1!AX187+Sheet1!BP187+Sheet1!CE187+Sheet1!CK187+Sheet1!CM187+Sheet1!CS187</f>
        <v>10</v>
      </c>
      <c r="N187" s="4">
        <f>表1[[#This Row],[焦虑]]/10</f>
        <v>1</v>
      </c>
      <c r="O18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7">
        <f>Sheet1!V187+Sheet1!AI187+Sheet1!BV187+Sheet1!BZ187+Sheet1!CG187+Sheet1!CN187</f>
        <v>6</v>
      </c>
      <c r="Q187" s="4">
        <f>表1[[#This Row],[敌对]]/6</f>
        <v>1</v>
      </c>
      <c r="R18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7">
        <f>Sheet1!CO187+Sheet1!CH187+Sheet1!CC187+Sheet1!BI187+Sheet1!BF187+Sheet1!AJ187+Sheet1!X187</f>
        <v>7</v>
      </c>
      <c r="T187" s="4">
        <f>表1[[#This Row],[恐怖]]/7</f>
        <v>1</v>
      </c>
      <c r="U18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7">
        <f>Sheet1!CI187+Sheet1!CP187+Sheet1!CA187+Sheet1!BB187+Sheet1!AC187+Sheet1!S187</f>
        <v>6</v>
      </c>
      <c r="W187" s="4">
        <f>表1[[#This Row],[偏执]]/6</f>
        <v>1</v>
      </c>
      <c r="X18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7">
        <f>Sheet1!R187+Sheet1!AA187+Sheet1!AT187+Sheet1!BU187+Sheet1!CJ187+Sheet1!CQ187+Sheet1!CR187+Sheet1!CT187+Sheet1!CU187+Sheet1!CW187</f>
        <v>10</v>
      </c>
      <c r="Z187" s="4">
        <f>表1[[#This Row],[精神病性]]/10</f>
        <v>1</v>
      </c>
      <c r="AA18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7">
        <f>SUM(Sheet1!L187:CW187)</f>
        <v>90</v>
      </c>
    </row>
    <row r="188" spans="1:28" ht="13.8" x14ac:dyDescent="0.25">
      <c r="A188">
        <f>Sheet1!L188+Sheet1!O188+Sheet1!W188+Sheet1!AL188+Sheet1!AY188+Sheet1!BA188+Sheet1!BG188+Sheet1!BH188+Sheet1!BK188+Sheet1!BL188+Sheet1!BO188+Sheet1!BQ188</f>
        <v>12</v>
      </c>
      <c r="B188" s="4">
        <f>表1[[#This Row],[躯体化]]/12</f>
        <v>1</v>
      </c>
      <c r="C18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8">
        <f>Sheet1!BX188+Sheet1!BN188+Sheet1!BJ188+Sheet1!BE188+Sheet1!BD188+Sheet1!AW188+Sheet1!AM188+Sheet1!U188+Sheet1!T188+Sheet1!N188</f>
        <v>12</v>
      </c>
      <c r="E188" s="4">
        <f>表1[[#This Row],[强迫]]/10</f>
        <v>1.2</v>
      </c>
      <c r="F18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8">
        <f>Sheet1!Q188+Sheet1!AF188+Sheet1!AS188+Sheet1!AU188+Sheet1!AV188+Sheet1!AZ188+Sheet1!BT188+Sheet1!CB188+Sheet1!CF188</f>
        <v>9</v>
      </c>
      <c r="H188" s="4">
        <f>表1[[#This Row],[人际关系]]/9</f>
        <v>1</v>
      </c>
      <c r="I18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8">
        <f>Sheet1!CL188+Sheet1!CD188+Sheet1!BM188+Sheet1!AQ188+Sheet1!AP188+Sheet1!AO188+Sheet1!AN188+Sheet1!AK188+Sheet1!AG188+Sheet1!AE188+Sheet1!Z188+Sheet1!Y188+Sheet1!P188</f>
        <v>14</v>
      </c>
      <c r="K188" s="4">
        <f>表1[[#This Row],[抑郁]]/13</f>
        <v>1.0769230769230769</v>
      </c>
      <c r="L18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8">
        <f>Sheet1!M188+Sheet1!AB188+Sheet1!AH188+Sheet1!AR188+Sheet1!AX188+Sheet1!BP188+Sheet1!CE188+Sheet1!CK188+Sheet1!CM188+Sheet1!CS188</f>
        <v>10</v>
      </c>
      <c r="N188" s="4">
        <f>表1[[#This Row],[焦虑]]/10</f>
        <v>1</v>
      </c>
      <c r="O18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8">
        <f>Sheet1!V188+Sheet1!AI188+Sheet1!BV188+Sheet1!BZ188+Sheet1!CG188+Sheet1!CN188</f>
        <v>6</v>
      </c>
      <c r="Q188" s="4">
        <f>表1[[#This Row],[敌对]]/6</f>
        <v>1</v>
      </c>
      <c r="R18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8">
        <f>Sheet1!CO188+Sheet1!CH188+Sheet1!CC188+Sheet1!BI188+Sheet1!BF188+Sheet1!AJ188+Sheet1!X188</f>
        <v>7</v>
      </c>
      <c r="T188" s="4">
        <f>表1[[#This Row],[恐怖]]/7</f>
        <v>1</v>
      </c>
      <c r="U18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8">
        <f>Sheet1!CI188+Sheet1!CP188+Sheet1!CA188+Sheet1!BB188+Sheet1!AC188+Sheet1!S188</f>
        <v>6</v>
      </c>
      <c r="W188" s="4">
        <f>表1[[#This Row],[偏执]]/6</f>
        <v>1</v>
      </c>
      <c r="X18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8">
        <f>Sheet1!R188+Sheet1!AA188+Sheet1!AT188+Sheet1!BU188+Sheet1!CJ188+Sheet1!CQ188+Sheet1!CR188+Sheet1!CT188+Sheet1!CU188+Sheet1!CW188</f>
        <v>10</v>
      </c>
      <c r="Z188" s="4">
        <f>表1[[#This Row],[精神病性]]/10</f>
        <v>1</v>
      </c>
      <c r="AA18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8">
        <f>SUM(Sheet1!L188:CW188)</f>
        <v>93</v>
      </c>
    </row>
    <row r="189" spans="1:28" ht="13.8" x14ac:dyDescent="0.25">
      <c r="A189">
        <f>Sheet1!L189+Sheet1!O189+Sheet1!W189+Sheet1!AL189+Sheet1!AY189+Sheet1!BA189+Sheet1!BG189+Sheet1!BH189+Sheet1!BK189+Sheet1!BL189+Sheet1!BO189+Sheet1!BQ189</f>
        <v>16</v>
      </c>
      <c r="B189" s="4">
        <f>表1[[#This Row],[躯体化]]/12</f>
        <v>1.3333333333333333</v>
      </c>
      <c r="C18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89">
        <f>Sheet1!BX189+Sheet1!BN189+Sheet1!BJ189+Sheet1!BE189+Sheet1!BD189+Sheet1!AW189+Sheet1!AM189+Sheet1!U189+Sheet1!T189+Sheet1!N189</f>
        <v>17</v>
      </c>
      <c r="E189" s="4">
        <f>表1[[#This Row],[强迫]]/10</f>
        <v>1.7</v>
      </c>
      <c r="F18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89">
        <f>Sheet1!Q189+Sheet1!AF189+Sheet1!AS189+Sheet1!AU189+Sheet1!AV189+Sheet1!AZ189+Sheet1!BT189+Sheet1!CB189+Sheet1!CF189</f>
        <v>17</v>
      </c>
      <c r="H189" s="4">
        <f>表1[[#This Row],[人际关系]]/9</f>
        <v>1.8888888888888888</v>
      </c>
      <c r="I18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89">
        <f>Sheet1!CL189+Sheet1!CD189+Sheet1!BM189+Sheet1!AQ189+Sheet1!AP189+Sheet1!AO189+Sheet1!AN189+Sheet1!AK189+Sheet1!AG189+Sheet1!AE189+Sheet1!Z189+Sheet1!Y189+Sheet1!P189</f>
        <v>24</v>
      </c>
      <c r="K189" s="4">
        <f>表1[[#This Row],[抑郁]]/13</f>
        <v>1.8461538461538463</v>
      </c>
      <c r="L18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89">
        <f>Sheet1!M189+Sheet1!AB189+Sheet1!AH189+Sheet1!AR189+Sheet1!AX189+Sheet1!BP189+Sheet1!CE189+Sheet1!CK189+Sheet1!CM189+Sheet1!CS189</f>
        <v>12</v>
      </c>
      <c r="N189" s="4">
        <f>表1[[#This Row],[焦虑]]/10</f>
        <v>1.2</v>
      </c>
      <c r="O18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89">
        <f>Sheet1!V189+Sheet1!AI189+Sheet1!BV189+Sheet1!BZ189+Sheet1!CG189+Sheet1!CN189</f>
        <v>6</v>
      </c>
      <c r="Q189" s="4">
        <f>表1[[#This Row],[敌对]]/6</f>
        <v>1</v>
      </c>
      <c r="R18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89">
        <f>Sheet1!CO189+Sheet1!CH189+Sheet1!CC189+Sheet1!BI189+Sheet1!BF189+Sheet1!AJ189+Sheet1!X189</f>
        <v>12</v>
      </c>
      <c r="T189" s="4">
        <f>表1[[#This Row],[恐怖]]/7</f>
        <v>1.7142857142857142</v>
      </c>
      <c r="U18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89">
        <f>Sheet1!CI189+Sheet1!CP189+Sheet1!CA189+Sheet1!BB189+Sheet1!AC189+Sheet1!S189</f>
        <v>10</v>
      </c>
      <c r="W189" s="4">
        <f>表1[[#This Row],[偏执]]/6</f>
        <v>1.6666666666666667</v>
      </c>
      <c r="X18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89">
        <f>Sheet1!R189+Sheet1!AA189+Sheet1!AT189+Sheet1!BU189+Sheet1!CJ189+Sheet1!CQ189+Sheet1!CR189+Sheet1!CT189+Sheet1!CU189+Sheet1!CW189</f>
        <v>13</v>
      </c>
      <c r="Z189" s="4">
        <f>表1[[#This Row],[精神病性]]/10</f>
        <v>1.3</v>
      </c>
      <c r="AA18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89">
        <f>SUM(Sheet1!L189:CW189)</f>
        <v>139</v>
      </c>
    </row>
    <row r="190" spans="1:28" ht="13.8" x14ac:dyDescent="0.25">
      <c r="A190">
        <f>Sheet1!L190+Sheet1!O190+Sheet1!W190+Sheet1!AL190+Sheet1!AY190+Sheet1!BA190+Sheet1!BG190+Sheet1!BH190+Sheet1!BK190+Sheet1!BL190+Sheet1!BO190+Sheet1!BQ190</f>
        <v>12</v>
      </c>
      <c r="B190" s="4">
        <f>表1[[#This Row],[躯体化]]/12</f>
        <v>1</v>
      </c>
      <c r="C19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0">
        <f>Sheet1!BX190+Sheet1!BN190+Sheet1!BJ190+Sheet1!BE190+Sheet1!BD190+Sheet1!AW190+Sheet1!AM190+Sheet1!U190+Sheet1!T190+Sheet1!N190</f>
        <v>10</v>
      </c>
      <c r="E190" s="4">
        <f>表1[[#This Row],[强迫]]/10</f>
        <v>1</v>
      </c>
      <c r="F19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0">
        <f>Sheet1!Q190+Sheet1!AF190+Sheet1!AS190+Sheet1!AU190+Sheet1!AV190+Sheet1!AZ190+Sheet1!BT190+Sheet1!CB190+Sheet1!CF190</f>
        <v>9</v>
      </c>
      <c r="H190" s="4">
        <f>表1[[#This Row],[人际关系]]/9</f>
        <v>1</v>
      </c>
      <c r="I19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0">
        <f>Sheet1!CL190+Sheet1!CD190+Sheet1!BM190+Sheet1!AQ190+Sheet1!AP190+Sheet1!AO190+Sheet1!AN190+Sheet1!AK190+Sheet1!AG190+Sheet1!AE190+Sheet1!Z190+Sheet1!Y190+Sheet1!P190</f>
        <v>13</v>
      </c>
      <c r="K190" s="4">
        <f>表1[[#This Row],[抑郁]]/13</f>
        <v>1</v>
      </c>
      <c r="L19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0">
        <f>Sheet1!M190+Sheet1!AB190+Sheet1!AH190+Sheet1!AR190+Sheet1!AX190+Sheet1!BP190+Sheet1!CE190+Sheet1!CK190+Sheet1!CM190+Sheet1!CS190</f>
        <v>10</v>
      </c>
      <c r="N190" s="4">
        <f>表1[[#This Row],[焦虑]]/10</f>
        <v>1</v>
      </c>
      <c r="O19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0">
        <f>Sheet1!V190+Sheet1!AI190+Sheet1!BV190+Sheet1!BZ190+Sheet1!CG190+Sheet1!CN190</f>
        <v>6</v>
      </c>
      <c r="Q190" s="4">
        <f>表1[[#This Row],[敌对]]/6</f>
        <v>1</v>
      </c>
      <c r="R19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0">
        <f>Sheet1!CO190+Sheet1!CH190+Sheet1!CC190+Sheet1!BI190+Sheet1!BF190+Sheet1!AJ190+Sheet1!X190</f>
        <v>7</v>
      </c>
      <c r="T190" s="4">
        <f>表1[[#This Row],[恐怖]]/7</f>
        <v>1</v>
      </c>
      <c r="U19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0">
        <f>Sheet1!CI190+Sheet1!CP190+Sheet1!CA190+Sheet1!BB190+Sheet1!AC190+Sheet1!S190</f>
        <v>6</v>
      </c>
      <c r="W190" s="4">
        <f>表1[[#This Row],[偏执]]/6</f>
        <v>1</v>
      </c>
      <c r="X19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0">
        <f>Sheet1!R190+Sheet1!AA190+Sheet1!AT190+Sheet1!BU190+Sheet1!CJ190+Sheet1!CQ190+Sheet1!CR190+Sheet1!CT190+Sheet1!CU190+Sheet1!CW190</f>
        <v>10</v>
      </c>
      <c r="Z190" s="4">
        <f>表1[[#This Row],[精神病性]]/10</f>
        <v>1</v>
      </c>
      <c r="AA19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0">
        <f>SUM(Sheet1!L190:CW190)</f>
        <v>90</v>
      </c>
    </row>
    <row r="191" spans="1:28" ht="13.8" x14ac:dyDescent="0.25">
      <c r="A191">
        <f>Sheet1!L191+Sheet1!O191+Sheet1!W191+Sheet1!AL191+Sheet1!AY191+Sheet1!BA191+Sheet1!BG191+Sheet1!BH191+Sheet1!BK191+Sheet1!BL191+Sheet1!BO191+Sheet1!BQ191</f>
        <v>12</v>
      </c>
      <c r="B191" s="4">
        <f>表1[[#This Row],[躯体化]]/12</f>
        <v>1</v>
      </c>
      <c r="C19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1">
        <f>Sheet1!BX191+Sheet1!BN191+Sheet1!BJ191+Sheet1!BE191+Sheet1!BD191+Sheet1!AW191+Sheet1!AM191+Sheet1!U191+Sheet1!T191+Sheet1!N191</f>
        <v>10</v>
      </c>
      <c r="E191" s="4">
        <f>表1[[#This Row],[强迫]]/10</f>
        <v>1</v>
      </c>
      <c r="F19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1">
        <f>Sheet1!Q191+Sheet1!AF191+Sheet1!AS191+Sheet1!AU191+Sheet1!AV191+Sheet1!AZ191+Sheet1!BT191+Sheet1!CB191+Sheet1!CF191</f>
        <v>9</v>
      </c>
      <c r="H191" s="4">
        <f>表1[[#This Row],[人际关系]]/9</f>
        <v>1</v>
      </c>
      <c r="I19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1">
        <f>Sheet1!CL191+Sheet1!CD191+Sheet1!BM191+Sheet1!AQ191+Sheet1!AP191+Sheet1!AO191+Sheet1!AN191+Sheet1!AK191+Sheet1!AG191+Sheet1!AE191+Sheet1!Z191+Sheet1!Y191+Sheet1!P191</f>
        <v>13</v>
      </c>
      <c r="K191" s="4">
        <f>表1[[#This Row],[抑郁]]/13</f>
        <v>1</v>
      </c>
      <c r="L19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1">
        <f>Sheet1!M191+Sheet1!AB191+Sheet1!AH191+Sheet1!AR191+Sheet1!AX191+Sheet1!BP191+Sheet1!CE191+Sheet1!CK191+Sheet1!CM191+Sheet1!CS191</f>
        <v>10</v>
      </c>
      <c r="N191" s="4">
        <f>表1[[#This Row],[焦虑]]/10</f>
        <v>1</v>
      </c>
      <c r="O19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1">
        <f>Sheet1!V191+Sheet1!AI191+Sheet1!BV191+Sheet1!BZ191+Sheet1!CG191+Sheet1!CN191</f>
        <v>6</v>
      </c>
      <c r="Q191" s="4">
        <f>表1[[#This Row],[敌对]]/6</f>
        <v>1</v>
      </c>
      <c r="R19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1">
        <f>Sheet1!CO191+Sheet1!CH191+Sheet1!CC191+Sheet1!BI191+Sheet1!BF191+Sheet1!AJ191+Sheet1!X191</f>
        <v>7</v>
      </c>
      <c r="T191" s="4">
        <f>表1[[#This Row],[恐怖]]/7</f>
        <v>1</v>
      </c>
      <c r="U19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1">
        <f>Sheet1!CI191+Sheet1!CP191+Sheet1!CA191+Sheet1!BB191+Sheet1!AC191+Sheet1!S191</f>
        <v>6</v>
      </c>
      <c r="W191" s="4">
        <f>表1[[#This Row],[偏执]]/6</f>
        <v>1</v>
      </c>
      <c r="X19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1">
        <f>Sheet1!R191+Sheet1!AA191+Sheet1!AT191+Sheet1!BU191+Sheet1!CJ191+Sheet1!CQ191+Sheet1!CR191+Sheet1!CT191+Sheet1!CU191+Sheet1!CW191</f>
        <v>10</v>
      </c>
      <c r="Z191" s="4">
        <f>表1[[#This Row],[精神病性]]/10</f>
        <v>1</v>
      </c>
      <c r="AA19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1">
        <f>SUM(Sheet1!L191:CW191)</f>
        <v>90</v>
      </c>
    </row>
    <row r="192" spans="1:28" ht="13.8" x14ac:dyDescent="0.25">
      <c r="A192">
        <f>Sheet1!L192+Sheet1!O192+Sheet1!W192+Sheet1!AL192+Sheet1!AY192+Sheet1!BA192+Sheet1!BG192+Sheet1!BH192+Sheet1!BK192+Sheet1!BL192+Sheet1!BO192+Sheet1!BQ192</f>
        <v>12</v>
      </c>
      <c r="B192" s="4">
        <f>表1[[#This Row],[躯体化]]/12</f>
        <v>1</v>
      </c>
      <c r="C19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2">
        <f>Sheet1!BX192+Sheet1!BN192+Sheet1!BJ192+Sheet1!BE192+Sheet1!BD192+Sheet1!AW192+Sheet1!AM192+Sheet1!U192+Sheet1!T192+Sheet1!N192</f>
        <v>10</v>
      </c>
      <c r="E192" s="4">
        <f>表1[[#This Row],[强迫]]/10</f>
        <v>1</v>
      </c>
      <c r="F19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2">
        <f>Sheet1!Q192+Sheet1!AF192+Sheet1!AS192+Sheet1!AU192+Sheet1!AV192+Sheet1!AZ192+Sheet1!BT192+Sheet1!CB192+Sheet1!CF192</f>
        <v>9</v>
      </c>
      <c r="H192" s="4">
        <f>表1[[#This Row],[人际关系]]/9</f>
        <v>1</v>
      </c>
      <c r="I19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2">
        <f>Sheet1!CL192+Sheet1!CD192+Sheet1!BM192+Sheet1!AQ192+Sheet1!AP192+Sheet1!AO192+Sheet1!AN192+Sheet1!AK192+Sheet1!AG192+Sheet1!AE192+Sheet1!Z192+Sheet1!Y192+Sheet1!P192</f>
        <v>13</v>
      </c>
      <c r="K192" s="4">
        <f>表1[[#This Row],[抑郁]]/13</f>
        <v>1</v>
      </c>
      <c r="L19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2">
        <f>Sheet1!M192+Sheet1!AB192+Sheet1!AH192+Sheet1!AR192+Sheet1!AX192+Sheet1!BP192+Sheet1!CE192+Sheet1!CK192+Sheet1!CM192+Sheet1!CS192</f>
        <v>10</v>
      </c>
      <c r="N192" s="4">
        <f>表1[[#This Row],[焦虑]]/10</f>
        <v>1</v>
      </c>
      <c r="O19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2">
        <f>Sheet1!V192+Sheet1!AI192+Sheet1!BV192+Sheet1!BZ192+Sheet1!CG192+Sheet1!CN192</f>
        <v>6</v>
      </c>
      <c r="Q192" s="4">
        <f>表1[[#This Row],[敌对]]/6</f>
        <v>1</v>
      </c>
      <c r="R19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2">
        <f>Sheet1!CO192+Sheet1!CH192+Sheet1!CC192+Sheet1!BI192+Sheet1!BF192+Sheet1!AJ192+Sheet1!X192</f>
        <v>7</v>
      </c>
      <c r="T192" s="4">
        <f>表1[[#This Row],[恐怖]]/7</f>
        <v>1</v>
      </c>
      <c r="U19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2">
        <f>Sheet1!CI192+Sheet1!CP192+Sheet1!CA192+Sheet1!BB192+Sheet1!AC192+Sheet1!S192</f>
        <v>6</v>
      </c>
      <c r="W192" s="4">
        <f>表1[[#This Row],[偏执]]/6</f>
        <v>1</v>
      </c>
      <c r="X19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2">
        <f>Sheet1!R192+Sheet1!AA192+Sheet1!AT192+Sheet1!BU192+Sheet1!CJ192+Sheet1!CQ192+Sheet1!CR192+Sheet1!CT192+Sheet1!CU192+Sheet1!CW192</f>
        <v>10</v>
      </c>
      <c r="Z192" s="4">
        <f>表1[[#This Row],[精神病性]]/10</f>
        <v>1</v>
      </c>
      <c r="AA19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2">
        <f>SUM(Sheet1!L192:CW192)</f>
        <v>90</v>
      </c>
    </row>
    <row r="193" spans="1:28" ht="13.8" x14ac:dyDescent="0.25">
      <c r="A193">
        <f>Sheet1!L193+Sheet1!O193+Sheet1!W193+Sheet1!AL193+Sheet1!AY193+Sheet1!BA193+Sheet1!BG193+Sheet1!BH193+Sheet1!BK193+Sheet1!BL193+Sheet1!BO193+Sheet1!BQ193</f>
        <v>15</v>
      </c>
      <c r="B193" s="4">
        <f>表1[[#This Row],[躯体化]]/12</f>
        <v>1.25</v>
      </c>
      <c r="C19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3">
        <f>Sheet1!BX193+Sheet1!BN193+Sheet1!BJ193+Sheet1!BE193+Sheet1!BD193+Sheet1!AW193+Sheet1!AM193+Sheet1!U193+Sheet1!T193+Sheet1!N193</f>
        <v>12</v>
      </c>
      <c r="E193" s="4">
        <f>表1[[#This Row],[强迫]]/10</f>
        <v>1.2</v>
      </c>
      <c r="F19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3">
        <f>Sheet1!Q193+Sheet1!AF193+Sheet1!AS193+Sheet1!AU193+Sheet1!AV193+Sheet1!AZ193+Sheet1!BT193+Sheet1!CB193+Sheet1!CF193</f>
        <v>9</v>
      </c>
      <c r="H193" s="4">
        <f>表1[[#This Row],[人际关系]]/9</f>
        <v>1</v>
      </c>
      <c r="I19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3">
        <f>Sheet1!CL193+Sheet1!CD193+Sheet1!BM193+Sheet1!AQ193+Sheet1!AP193+Sheet1!AO193+Sheet1!AN193+Sheet1!AK193+Sheet1!AG193+Sheet1!AE193+Sheet1!Z193+Sheet1!Y193+Sheet1!P193</f>
        <v>15</v>
      </c>
      <c r="K193" s="4">
        <f>表1[[#This Row],[抑郁]]/13</f>
        <v>1.1538461538461537</v>
      </c>
      <c r="L19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3">
        <f>Sheet1!M193+Sheet1!AB193+Sheet1!AH193+Sheet1!AR193+Sheet1!AX193+Sheet1!BP193+Sheet1!CE193+Sheet1!CK193+Sheet1!CM193+Sheet1!CS193</f>
        <v>11</v>
      </c>
      <c r="N193" s="4">
        <f>表1[[#This Row],[焦虑]]/10</f>
        <v>1.1000000000000001</v>
      </c>
      <c r="O19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3">
        <f>Sheet1!V193+Sheet1!AI193+Sheet1!BV193+Sheet1!BZ193+Sheet1!CG193+Sheet1!CN193</f>
        <v>6</v>
      </c>
      <c r="Q193" s="4">
        <f>表1[[#This Row],[敌对]]/6</f>
        <v>1</v>
      </c>
      <c r="R19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3">
        <f>Sheet1!CO193+Sheet1!CH193+Sheet1!CC193+Sheet1!BI193+Sheet1!BF193+Sheet1!AJ193+Sheet1!X193</f>
        <v>7</v>
      </c>
      <c r="T193" s="4">
        <f>表1[[#This Row],[恐怖]]/7</f>
        <v>1</v>
      </c>
      <c r="U19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3">
        <f>Sheet1!CI193+Sheet1!CP193+Sheet1!CA193+Sheet1!BB193+Sheet1!AC193+Sheet1!S193</f>
        <v>6</v>
      </c>
      <c r="W193" s="4">
        <f>表1[[#This Row],[偏执]]/6</f>
        <v>1</v>
      </c>
      <c r="X19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3">
        <f>Sheet1!R193+Sheet1!AA193+Sheet1!AT193+Sheet1!BU193+Sheet1!CJ193+Sheet1!CQ193+Sheet1!CR193+Sheet1!CT193+Sheet1!CU193+Sheet1!CW193</f>
        <v>10</v>
      </c>
      <c r="Z193" s="4">
        <f>表1[[#This Row],[精神病性]]/10</f>
        <v>1</v>
      </c>
      <c r="AA19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3">
        <f>SUM(Sheet1!L193:CW193)</f>
        <v>99</v>
      </c>
    </row>
    <row r="194" spans="1:28" ht="13.8" x14ac:dyDescent="0.25">
      <c r="A194">
        <f>Sheet1!L194+Sheet1!O194+Sheet1!W194+Sheet1!AL194+Sheet1!AY194+Sheet1!BA194+Sheet1!BG194+Sheet1!BH194+Sheet1!BK194+Sheet1!BL194+Sheet1!BO194+Sheet1!BQ194</f>
        <v>12</v>
      </c>
      <c r="B194" s="4">
        <f>表1[[#This Row],[躯体化]]/12</f>
        <v>1</v>
      </c>
      <c r="C19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4">
        <f>Sheet1!BX194+Sheet1!BN194+Sheet1!BJ194+Sheet1!BE194+Sheet1!BD194+Sheet1!AW194+Sheet1!AM194+Sheet1!U194+Sheet1!T194+Sheet1!N194</f>
        <v>10</v>
      </c>
      <c r="E194" s="4">
        <f>表1[[#This Row],[强迫]]/10</f>
        <v>1</v>
      </c>
      <c r="F19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4">
        <f>Sheet1!Q194+Sheet1!AF194+Sheet1!AS194+Sheet1!AU194+Sheet1!AV194+Sheet1!AZ194+Sheet1!BT194+Sheet1!CB194+Sheet1!CF194</f>
        <v>9</v>
      </c>
      <c r="H194" s="4">
        <f>表1[[#This Row],[人际关系]]/9</f>
        <v>1</v>
      </c>
      <c r="I19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4">
        <f>Sheet1!CL194+Sheet1!CD194+Sheet1!BM194+Sheet1!AQ194+Sheet1!AP194+Sheet1!AO194+Sheet1!AN194+Sheet1!AK194+Sheet1!AG194+Sheet1!AE194+Sheet1!Z194+Sheet1!Y194+Sheet1!P194</f>
        <v>13</v>
      </c>
      <c r="K194" s="4">
        <f>表1[[#This Row],[抑郁]]/13</f>
        <v>1</v>
      </c>
      <c r="L19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4">
        <f>Sheet1!M194+Sheet1!AB194+Sheet1!AH194+Sheet1!AR194+Sheet1!AX194+Sheet1!BP194+Sheet1!CE194+Sheet1!CK194+Sheet1!CM194+Sheet1!CS194</f>
        <v>10</v>
      </c>
      <c r="N194" s="4">
        <f>表1[[#This Row],[焦虑]]/10</f>
        <v>1</v>
      </c>
      <c r="O19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4">
        <f>Sheet1!V194+Sheet1!AI194+Sheet1!BV194+Sheet1!BZ194+Sheet1!CG194+Sheet1!CN194</f>
        <v>6</v>
      </c>
      <c r="Q194" s="4">
        <f>表1[[#This Row],[敌对]]/6</f>
        <v>1</v>
      </c>
      <c r="R19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4">
        <f>Sheet1!CO194+Sheet1!CH194+Sheet1!CC194+Sheet1!BI194+Sheet1!BF194+Sheet1!AJ194+Sheet1!X194</f>
        <v>7</v>
      </c>
      <c r="T194" s="4">
        <f>表1[[#This Row],[恐怖]]/7</f>
        <v>1</v>
      </c>
      <c r="U19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4">
        <f>Sheet1!CI194+Sheet1!CP194+Sheet1!CA194+Sheet1!BB194+Sheet1!AC194+Sheet1!S194</f>
        <v>6</v>
      </c>
      <c r="W194" s="4">
        <f>表1[[#This Row],[偏执]]/6</f>
        <v>1</v>
      </c>
      <c r="X19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4">
        <f>Sheet1!R194+Sheet1!AA194+Sheet1!AT194+Sheet1!BU194+Sheet1!CJ194+Sheet1!CQ194+Sheet1!CR194+Sheet1!CT194+Sheet1!CU194+Sheet1!CW194</f>
        <v>10</v>
      </c>
      <c r="Z194" s="4">
        <f>表1[[#This Row],[精神病性]]/10</f>
        <v>1</v>
      </c>
      <c r="AA19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4">
        <f>SUM(Sheet1!L194:CW194)</f>
        <v>90</v>
      </c>
    </row>
    <row r="195" spans="1:28" ht="13.8" x14ac:dyDescent="0.25">
      <c r="A195">
        <f>Sheet1!L195+Sheet1!O195+Sheet1!W195+Sheet1!AL195+Sheet1!AY195+Sheet1!BA195+Sheet1!BG195+Sheet1!BH195+Sheet1!BK195+Sheet1!BL195+Sheet1!BO195+Sheet1!BQ195</f>
        <v>12</v>
      </c>
      <c r="B195" s="4">
        <f>表1[[#This Row],[躯体化]]/12</f>
        <v>1</v>
      </c>
      <c r="C19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5">
        <f>Sheet1!BX195+Sheet1!BN195+Sheet1!BJ195+Sheet1!BE195+Sheet1!BD195+Sheet1!AW195+Sheet1!AM195+Sheet1!U195+Sheet1!T195+Sheet1!N195</f>
        <v>10</v>
      </c>
      <c r="E195" s="4">
        <f>表1[[#This Row],[强迫]]/10</f>
        <v>1</v>
      </c>
      <c r="F19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5">
        <f>Sheet1!Q195+Sheet1!AF195+Sheet1!AS195+Sheet1!AU195+Sheet1!AV195+Sheet1!AZ195+Sheet1!BT195+Sheet1!CB195+Sheet1!CF195</f>
        <v>9</v>
      </c>
      <c r="H195" s="4">
        <f>表1[[#This Row],[人际关系]]/9</f>
        <v>1</v>
      </c>
      <c r="I19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5">
        <f>Sheet1!CL195+Sheet1!CD195+Sheet1!BM195+Sheet1!AQ195+Sheet1!AP195+Sheet1!AO195+Sheet1!AN195+Sheet1!AK195+Sheet1!AG195+Sheet1!AE195+Sheet1!Z195+Sheet1!Y195+Sheet1!P195</f>
        <v>13</v>
      </c>
      <c r="K195" s="4">
        <f>表1[[#This Row],[抑郁]]/13</f>
        <v>1</v>
      </c>
      <c r="L19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5">
        <f>Sheet1!M195+Sheet1!AB195+Sheet1!AH195+Sheet1!AR195+Sheet1!AX195+Sheet1!BP195+Sheet1!CE195+Sheet1!CK195+Sheet1!CM195+Sheet1!CS195</f>
        <v>10</v>
      </c>
      <c r="N195" s="4">
        <f>表1[[#This Row],[焦虑]]/10</f>
        <v>1</v>
      </c>
      <c r="O19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5">
        <f>Sheet1!V195+Sheet1!AI195+Sheet1!BV195+Sheet1!BZ195+Sheet1!CG195+Sheet1!CN195</f>
        <v>6</v>
      </c>
      <c r="Q195" s="4">
        <f>表1[[#This Row],[敌对]]/6</f>
        <v>1</v>
      </c>
      <c r="R19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5">
        <f>Sheet1!CO195+Sheet1!CH195+Sheet1!CC195+Sheet1!BI195+Sheet1!BF195+Sheet1!AJ195+Sheet1!X195</f>
        <v>7</v>
      </c>
      <c r="T195" s="4">
        <f>表1[[#This Row],[恐怖]]/7</f>
        <v>1</v>
      </c>
      <c r="U19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5">
        <f>Sheet1!CI195+Sheet1!CP195+Sheet1!CA195+Sheet1!BB195+Sheet1!AC195+Sheet1!S195</f>
        <v>6</v>
      </c>
      <c r="W195" s="4">
        <f>表1[[#This Row],[偏执]]/6</f>
        <v>1</v>
      </c>
      <c r="X19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5">
        <f>Sheet1!R195+Sheet1!AA195+Sheet1!AT195+Sheet1!BU195+Sheet1!CJ195+Sheet1!CQ195+Sheet1!CR195+Sheet1!CT195+Sheet1!CU195+Sheet1!CW195</f>
        <v>10</v>
      </c>
      <c r="Z195" s="4">
        <f>表1[[#This Row],[精神病性]]/10</f>
        <v>1</v>
      </c>
      <c r="AA19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5">
        <f>SUM(Sheet1!L195:CW195)</f>
        <v>92</v>
      </c>
    </row>
    <row r="196" spans="1:28" ht="13.8" x14ac:dyDescent="0.25">
      <c r="A196">
        <f>Sheet1!L196+Sheet1!O196+Sheet1!W196+Sheet1!AL196+Sheet1!AY196+Sheet1!BA196+Sheet1!BG196+Sheet1!BH196+Sheet1!BK196+Sheet1!BL196+Sheet1!BO196+Sheet1!BQ196</f>
        <v>12</v>
      </c>
      <c r="B196" s="4">
        <f>表1[[#This Row],[躯体化]]/12</f>
        <v>1</v>
      </c>
      <c r="C19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6">
        <f>Sheet1!BX196+Sheet1!BN196+Sheet1!BJ196+Sheet1!BE196+Sheet1!BD196+Sheet1!AW196+Sheet1!AM196+Sheet1!U196+Sheet1!T196+Sheet1!N196</f>
        <v>10</v>
      </c>
      <c r="E196" s="4">
        <f>表1[[#This Row],[强迫]]/10</f>
        <v>1</v>
      </c>
      <c r="F19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6">
        <f>Sheet1!Q196+Sheet1!AF196+Sheet1!AS196+Sheet1!AU196+Sheet1!AV196+Sheet1!AZ196+Sheet1!BT196+Sheet1!CB196+Sheet1!CF196</f>
        <v>9</v>
      </c>
      <c r="H196" s="4">
        <f>表1[[#This Row],[人际关系]]/9</f>
        <v>1</v>
      </c>
      <c r="I19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6">
        <f>Sheet1!CL196+Sheet1!CD196+Sheet1!BM196+Sheet1!AQ196+Sheet1!AP196+Sheet1!AO196+Sheet1!AN196+Sheet1!AK196+Sheet1!AG196+Sheet1!AE196+Sheet1!Z196+Sheet1!Y196+Sheet1!P196</f>
        <v>13</v>
      </c>
      <c r="K196" s="4">
        <f>表1[[#This Row],[抑郁]]/13</f>
        <v>1</v>
      </c>
      <c r="L19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6">
        <f>Sheet1!M196+Sheet1!AB196+Sheet1!AH196+Sheet1!AR196+Sheet1!AX196+Sheet1!BP196+Sheet1!CE196+Sheet1!CK196+Sheet1!CM196+Sheet1!CS196</f>
        <v>10</v>
      </c>
      <c r="N196" s="4">
        <f>表1[[#This Row],[焦虑]]/10</f>
        <v>1</v>
      </c>
      <c r="O19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6">
        <f>Sheet1!V196+Sheet1!AI196+Sheet1!BV196+Sheet1!BZ196+Sheet1!CG196+Sheet1!CN196</f>
        <v>6</v>
      </c>
      <c r="Q196" s="4">
        <f>表1[[#This Row],[敌对]]/6</f>
        <v>1</v>
      </c>
      <c r="R19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6">
        <f>Sheet1!CO196+Sheet1!CH196+Sheet1!CC196+Sheet1!BI196+Sheet1!BF196+Sheet1!AJ196+Sheet1!X196</f>
        <v>7</v>
      </c>
      <c r="T196" s="4">
        <f>表1[[#This Row],[恐怖]]/7</f>
        <v>1</v>
      </c>
      <c r="U19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6">
        <f>Sheet1!CI196+Sheet1!CP196+Sheet1!CA196+Sheet1!BB196+Sheet1!AC196+Sheet1!S196</f>
        <v>6</v>
      </c>
      <c r="W196" s="4">
        <f>表1[[#This Row],[偏执]]/6</f>
        <v>1</v>
      </c>
      <c r="X19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6">
        <f>Sheet1!R196+Sheet1!AA196+Sheet1!AT196+Sheet1!BU196+Sheet1!CJ196+Sheet1!CQ196+Sheet1!CR196+Sheet1!CT196+Sheet1!CU196+Sheet1!CW196</f>
        <v>10</v>
      </c>
      <c r="Z196" s="4">
        <f>表1[[#This Row],[精神病性]]/10</f>
        <v>1</v>
      </c>
      <c r="AA19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6">
        <f>SUM(Sheet1!L196:CW196)</f>
        <v>90</v>
      </c>
    </row>
    <row r="197" spans="1:28" ht="13.8" x14ac:dyDescent="0.25">
      <c r="A197">
        <f>Sheet1!L197+Sheet1!O197+Sheet1!W197+Sheet1!AL197+Sheet1!AY197+Sheet1!BA197+Sheet1!BG197+Sheet1!BH197+Sheet1!BK197+Sheet1!BL197+Sheet1!BO197+Sheet1!BQ197</f>
        <v>12</v>
      </c>
      <c r="B197" s="4">
        <f>表1[[#This Row],[躯体化]]/12</f>
        <v>1</v>
      </c>
      <c r="C19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7">
        <f>Sheet1!BX197+Sheet1!BN197+Sheet1!BJ197+Sheet1!BE197+Sheet1!BD197+Sheet1!AW197+Sheet1!AM197+Sheet1!U197+Sheet1!T197+Sheet1!N197</f>
        <v>10</v>
      </c>
      <c r="E197" s="4">
        <f>表1[[#This Row],[强迫]]/10</f>
        <v>1</v>
      </c>
      <c r="F19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7">
        <f>Sheet1!Q197+Sheet1!AF197+Sheet1!AS197+Sheet1!AU197+Sheet1!AV197+Sheet1!AZ197+Sheet1!BT197+Sheet1!CB197+Sheet1!CF197</f>
        <v>9</v>
      </c>
      <c r="H197" s="4">
        <f>表1[[#This Row],[人际关系]]/9</f>
        <v>1</v>
      </c>
      <c r="I19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7">
        <f>Sheet1!CL197+Sheet1!CD197+Sheet1!BM197+Sheet1!AQ197+Sheet1!AP197+Sheet1!AO197+Sheet1!AN197+Sheet1!AK197+Sheet1!AG197+Sheet1!AE197+Sheet1!Z197+Sheet1!Y197+Sheet1!P197</f>
        <v>13</v>
      </c>
      <c r="K197" s="4">
        <f>表1[[#This Row],[抑郁]]/13</f>
        <v>1</v>
      </c>
      <c r="L19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7">
        <f>Sheet1!M197+Sheet1!AB197+Sheet1!AH197+Sheet1!AR197+Sheet1!AX197+Sheet1!BP197+Sheet1!CE197+Sheet1!CK197+Sheet1!CM197+Sheet1!CS197</f>
        <v>10</v>
      </c>
      <c r="N197" s="4">
        <f>表1[[#This Row],[焦虑]]/10</f>
        <v>1</v>
      </c>
      <c r="O19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7">
        <f>Sheet1!V197+Sheet1!AI197+Sheet1!BV197+Sheet1!BZ197+Sheet1!CG197+Sheet1!CN197</f>
        <v>6</v>
      </c>
      <c r="Q197" s="4">
        <f>表1[[#This Row],[敌对]]/6</f>
        <v>1</v>
      </c>
      <c r="R19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7">
        <f>Sheet1!CO197+Sheet1!CH197+Sheet1!CC197+Sheet1!BI197+Sheet1!BF197+Sheet1!AJ197+Sheet1!X197</f>
        <v>7</v>
      </c>
      <c r="T197" s="4">
        <f>表1[[#This Row],[恐怖]]/7</f>
        <v>1</v>
      </c>
      <c r="U19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7">
        <f>Sheet1!CI197+Sheet1!CP197+Sheet1!CA197+Sheet1!BB197+Sheet1!AC197+Sheet1!S197</f>
        <v>6</v>
      </c>
      <c r="W197" s="4">
        <f>表1[[#This Row],[偏执]]/6</f>
        <v>1</v>
      </c>
      <c r="X19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7">
        <f>Sheet1!R197+Sheet1!AA197+Sheet1!AT197+Sheet1!BU197+Sheet1!CJ197+Sheet1!CQ197+Sheet1!CR197+Sheet1!CT197+Sheet1!CU197+Sheet1!CW197</f>
        <v>10</v>
      </c>
      <c r="Z197" s="4">
        <f>表1[[#This Row],[精神病性]]/10</f>
        <v>1</v>
      </c>
      <c r="AA19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7">
        <f>SUM(Sheet1!L197:CW197)</f>
        <v>90</v>
      </c>
    </row>
    <row r="198" spans="1:28" ht="13.8" x14ac:dyDescent="0.25">
      <c r="A198">
        <f>Sheet1!L198+Sheet1!O198+Sheet1!W198+Sheet1!AL198+Sheet1!AY198+Sheet1!BA198+Sheet1!BG198+Sheet1!BH198+Sheet1!BK198+Sheet1!BL198+Sheet1!BO198+Sheet1!BQ198</f>
        <v>12</v>
      </c>
      <c r="B198" s="4">
        <f>表1[[#This Row],[躯体化]]/12</f>
        <v>1</v>
      </c>
      <c r="C19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8">
        <f>Sheet1!BX198+Sheet1!BN198+Sheet1!BJ198+Sheet1!BE198+Sheet1!BD198+Sheet1!AW198+Sheet1!AM198+Sheet1!U198+Sheet1!T198+Sheet1!N198</f>
        <v>10</v>
      </c>
      <c r="E198" s="4">
        <f>表1[[#This Row],[强迫]]/10</f>
        <v>1</v>
      </c>
      <c r="F19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8">
        <f>Sheet1!Q198+Sheet1!AF198+Sheet1!AS198+Sheet1!AU198+Sheet1!AV198+Sheet1!AZ198+Sheet1!BT198+Sheet1!CB198+Sheet1!CF198</f>
        <v>9</v>
      </c>
      <c r="H198" s="4">
        <f>表1[[#This Row],[人际关系]]/9</f>
        <v>1</v>
      </c>
      <c r="I19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8">
        <f>Sheet1!CL198+Sheet1!CD198+Sheet1!BM198+Sheet1!AQ198+Sheet1!AP198+Sheet1!AO198+Sheet1!AN198+Sheet1!AK198+Sheet1!AG198+Sheet1!AE198+Sheet1!Z198+Sheet1!Y198+Sheet1!P198</f>
        <v>13</v>
      </c>
      <c r="K198" s="4">
        <f>表1[[#This Row],[抑郁]]/13</f>
        <v>1</v>
      </c>
      <c r="L19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8">
        <f>Sheet1!M198+Sheet1!AB198+Sheet1!AH198+Sheet1!AR198+Sheet1!AX198+Sheet1!BP198+Sheet1!CE198+Sheet1!CK198+Sheet1!CM198+Sheet1!CS198</f>
        <v>10</v>
      </c>
      <c r="N198" s="4">
        <f>表1[[#This Row],[焦虑]]/10</f>
        <v>1</v>
      </c>
      <c r="O19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8">
        <f>Sheet1!V198+Sheet1!AI198+Sheet1!BV198+Sheet1!BZ198+Sheet1!CG198+Sheet1!CN198</f>
        <v>6</v>
      </c>
      <c r="Q198" s="4">
        <f>表1[[#This Row],[敌对]]/6</f>
        <v>1</v>
      </c>
      <c r="R19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8">
        <f>Sheet1!CO198+Sheet1!CH198+Sheet1!CC198+Sheet1!BI198+Sheet1!BF198+Sheet1!AJ198+Sheet1!X198</f>
        <v>7</v>
      </c>
      <c r="T198" s="4">
        <f>表1[[#This Row],[恐怖]]/7</f>
        <v>1</v>
      </c>
      <c r="U19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8">
        <f>Sheet1!CI198+Sheet1!CP198+Sheet1!CA198+Sheet1!BB198+Sheet1!AC198+Sheet1!S198</f>
        <v>6</v>
      </c>
      <c r="W198" s="4">
        <f>表1[[#This Row],[偏执]]/6</f>
        <v>1</v>
      </c>
      <c r="X19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8">
        <f>Sheet1!R198+Sheet1!AA198+Sheet1!AT198+Sheet1!BU198+Sheet1!CJ198+Sheet1!CQ198+Sheet1!CR198+Sheet1!CT198+Sheet1!CU198+Sheet1!CW198</f>
        <v>10</v>
      </c>
      <c r="Z198" s="4">
        <f>表1[[#This Row],[精神病性]]/10</f>
        <v>1</v>
      </c>
      <c r="AA19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8">
        <f>SUM(Sheet1!L198:CW198)</f>
        <v>90</v>
      </c>
    </row>
    <row r="199" spans="1:28" ht="13.8" x14ac:dyDescent="0.25">
      <c r="A199">
        <f>Sheet1!L199+Sheet1!O199+Sheet1!W199+Sheet1!AL199+Sheet1!AY199+Sheet1!BA199+Sheet1!BG199+Sheet1!BH199+Sheet1!BK199+Sheet1!BL199+Sheet1!BO199+Sheet1!BQ199</f>
        <v>12</v>
      </c>
      <c r="B199" s="4">
        <f>表1[[#This Row],[躯体化]]/12</f>
        <v>1</v>
      </c>
      <c r="C19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199">
        <f>Sheet1!BX199+Sheet1!BN199+Sheet1!BJ199+Sheet1!BE199+Sheet1!BD199+Sheet1!AW199+Sheet1!AM199+Sheet1!U199+Sheet1!T199+Sheet1!N199</f>
        <v>10</v>
      </c>
      <c r="E199" s="4">
        <f>表1[[#This Row],[强迫]]/10</f>
        <v>1</v>
      </c>
      <c r="F19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199">
        <f>Sheet1!Q199+Sheet1!AF199+Sheet1!AS199+Sheet1!AU199+Sheet1!AV199+Sheet1!AZ199+Sheet1!BT199+Sheet1!CB199+Sheet1!CF199</f>
        <v>9</v>
      </c>
      <c r="H199" s="4">
        <f>表1[[#This Row],[人际关系]]/9</f>
        <v>1</v>
      </c>
      <c r="I19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199">
        <f>Sheet1!CL199+Sheet1!CD199+Sheet1!BM199+Sheet1!AQ199+Sheet1!AP199+Sheet1!AO199+Sheet1!AN199+Sheet1!AK199+Sheet1!AG199+Sheet1!AE199+Sheet1!Z199+Sheet1!Y199+Sheet1!P199</f>
        <v>13</v>
      </c>
      <c r="K199" s="4">
        <f>表1[[#This Row],[抑郁]]/13</f>
        <v>1</v>
      </c>
      <c r="L19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199">
        <f>Sheet1!M199+Sheet1!AB199+Sheet1!AH199+Sheet1!AR199+Sheet1!AX199+Sheet1!BP199+Sheet1!CE199+Sheet1!CK199+Sheet1!CM199+Sheet1!CS199</f>
        <v>10</v>
      </c>
      <c r="N199" s="4">
        <f>表1[[#This Row],[焦虑]]/10</f>
        <v>1</v>
      </c>
      <c r="O19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199">
        <f>Sheet1!V199+Sheet1!AI199+Sheet1!BV199+Sheet1!BZ199+Sheet1!CG199+Sheet1!CN199</f>
        <v>6</v>
      </c>
      <c r="Q199" s="4">
        <f>表1[[#This Row],[敌对]]/6</f>
        <v>1</v>
      </c>
      <c r="R19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199">
        <f>Sheet1!CO199+Sheet1!CH199+Sheet1!CC199+Sheet1!BI199+Sheet1!BF199+Sheet1!AJ199+Sheet1!X199</f>
        <v>7</v>
      </c>
      <c r="T199" s="4">
        <f>表1[[#This Row],[恐怖]]/7</f>
        <v>1</v>
      </c>
      <c r="U19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199">
        <f>Sheet1!CI199+Sheet1!CP199+Sheet1!CA199+Sheet1!BB199+Sheet1!AC199+Sheet1!S199</f>
        <v>6</v>
      </c>
      <c r="W199" s="4">
        <f>表1[[#This Row],[偏执]]/6</f>
        <v>1</v>
      </c>
      <c r="X19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199">
        <f>Sheet1!R199+Sheet1!AA199+Sheet1!AT199+Sheet1!BU199+Sheet1!CJ199+Sheet1!CQ199+Sheet1!CR199+Sheet1!CT199+Sheet1!CU199+Sheet1!CW199</f>
        <v>10</v>
      </c>
      <c r="Z199" s="4">
        <f>表1[[#This Row],[精神病性]]/10</f>
        <v>1</v>
      </c>
      <c r="AA19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199">
        <f>SUM(Sheet1!L199:CW199)</f>
        <v>90</v>
      </c>
    </row>
    <row r="200" spans="1:28" ht="13.8" x14ac:dyDescent="0.25">
      <c r="A200">
        <f>Sheet1!L200+Sheet1!O200+Sheet1!W200+Sheet1!AL200+Sheet1!AY200+Sheet1!BA200+Sheet1!BG200+Sheet1!BH200+Sheet1!BK200+Sheet1!BL200+Sheet1!BO200+Sheet1!BQ200</f>
        <v>12</v>
      </c>
      <c r="B200" s="4">
        <f>表1[[#This Row],[躯体化]]/12</f>
        <v>1</v>
      </c>
      <c r="C20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0">
        <f>Sheet1!BX200+Sheet1!BN200+Sheet1!BJ200+Sheet1!BE200+Sheet1!BD200+Sheet1!AW200+Sheet1!AM200+Sheet1!U200+Sheet1!T200+Sheet1!N200</f>
        <v>10</v>
      </c>
      <c r="E200" s="4">
        <f>表1[[#This Row],[强迫]]/10</f>
        <v>1</v>
      </c>
      <c r="F20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0">
        <f>Sheet1!Q200+Sheet1!AF200+Sheet1!AS200+Sheet1!AU200+Sheet1!AV200+Sheet1!AZ200+Sheet1!BT200+Sheet1!CB200+Sheet1!CF200</f>
        <v>9</v>
      </c>
      <c r="H200" s="4">
        <f>表1[[#This Row],[人际关系]]/9</f>
        <v>1</v>
      </c>
      <c r="I20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0">
        <f>Sheet1!CL200+Sheet1!CD200+Sheet1!BM200+Sheet1!AQ200+Sheet1!AP200+Sheet1!AO200+Sheet1!AN200+Sheet1!AK200+Sheet1!AG200+Sheet1!AE200+Sheet1!Z200+Sheet1!Y200+Sheet1!P200</f>
        <v>13</v>
      </c>
      <c r="K200" s="4">
        <f>表1[[#This Row],[抑郁]]/13</f>
        <v>1</v>
      </c>
      <c r="L20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0">
        <f>Sheet1!M200+Sheet1!AB200+Sheet1!AH200+Sheet1!AR200+Sheet1!AX200+Sheet1!BP200+Sheet1!CE200+Sheet1!CK200+Sheet1!CM200+Sheet1!CS200</f>
        <v>10</v>
      </c>
      <c r="N200" s="4">
        <f>表1[[#This Row],[焦虑]]/10</f>
        <v>1</v>
      </c>
      <c r="O20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0">
        <f>Sheet1!V200+Sheet1!AI200+Sheet1!BV200+Sheet1!BZ200+Sheet1!CG200+Sheet1!CN200</f>
        <v>6</v>
      </c>
      <c r="Q200" s="4">
        <f>表1[[#This Row],[敌对]]/6</f>
        <v>1</v>
      </c>
      <c r="R20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0">
        <f>Sheet1!CO200+Sheet1!CH200+Sheet1!CC200+Sheet1!BI200+Sheet1!BF200+Sheet1!AJ200+Sheet1!X200</f>
        <v>7</v>
      </c>
      <c r="T200" s="4">
        <f>表1[[#This Row],[恐怖]]/7</f>
        <v>1</v>
      </c>
      <c r="U20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0">
        <f>Sheet1!CI200+Sheet1!CP200+Sheet1!CA200+Sheet1!BB200+Sheet1!AC200+Sheet1!S200</f>
        <v>6</v>
      </c>
      <c r="W200" s="4">
        <f>表1[[#This Row],[偏执]]/6</f>
        <v>1</v>
      </c>
      <c r="X20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0">
        <f>Sheet1!R200+Sheet1!AA200+Sheet1!AT200+Sheet1!BU200+Sheet1!CJ200+Sheet1!CQ200+Sheet1!CR200+Sheet1!CT200+Sheet1!CU200+Sheet1!CW200</f>
        <v>10</v>
      </c>
      <c r="Z200" s="4">
        <f>表1[[#This Row],[精神病性]]/10</f>
        <v>1</v>
      </c>
      <c r="AA20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0">
        <f>SUM(Sheet1!L200:CW200)</f>
        <v>90</v>
      </c>
    </row>
    <row r="201" spans="1:28" ht="13.8" x14ac:dyDescent="0.25">
      <c r="A201">
        <f>Sheet1!L201+Sheet1!O201+Sheet1!W201+Sheet1!AL201+Sheet1!AY201+Sheet1!BA201+Sheet1!BG201+Sheet1!BH201+Sheet1!BK201+Sheet1!BL201+Sheet1!BO201+Sheet1!BQ201</f>
        <v>23</v>
      </c>
      <c r="B201" s="4">
        <f>表1[[#This Row],[躯体化]]/12</f>
        <v>1.9166666666666667</v>
      </c>
      <c r="C20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1">
        <f>Sheet1!BX201+Sheet1!BN201+Sheet1!BJ201+Sheet1!BE201+Sheet1!BD201+Sheet1!AW201+Sheet1!AM201+Sheet1!U201+Sheet1!T201+Sheet1!N201</f>
        <v>12</v>
      </c>
      <c r="E201" s="4">
        <f>表1[[#This Row],[强迫]]/10</f>
        <v>1.2</v>
      </c>
      <c r="F20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1">
        <f>Sheet1!Q201+Sheet1!AF201+Sheet1!AS201+Sheet1!AU201+Sheet1!AV201+Sheet1!AZ201+Sheet1!BT201+Sheet1!CB201+Sheet1!CF201</f>
        <v>12</v>
      </c>
      <c r="H201" s="4">
        <f>表1[[#This Row],[人际关系]]/9</f>
        <v>1.3333333333333333</v>
      </c>
      <c r="I20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1">
        <f>Sheet1!CL201+Sheet1!CD201+Sheet1!BM201+Sheet1!AQ201+Sheet1!AP201+Sheet1!AO201+Sheet1!AN201+Sheet1!AK201+Sheet1!AG201+Sheet1!AE201+Sheet1!Z201+Sheet1!Y201+Sheet1!P201</f>
        <v>16</v>
      </c>
      <c r="K201" s="4">
        <f>表1[[#This Row],[抑郁]]/13</f>
        <v>1.2307692307692308</v>
      </c>
      <c r="L20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1">
        <f>Sheet1!M201+Sheet1!AB201+Sheet1!AH201+Sheet1!AR201+Sheet1!AX201+Sheet1!BP201+Sheet1!CE201+Sheet1!CK201+Sheet1!CM201+Sheet1!CS201</f>
        <v>11</v>
      </c>
      <c r="N201" s="4">
        <f>表1[[#This Row],[焦虑]]/10</f>
        <v>1.1000000000000001</v>
      </c>
      <c r="O20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1">
        <f>Sheet1!V201+Sheet1!AI201+Sheet1!BV201+Sheet1!BZ201+Sheet1!CG201+Sheet1!CN201</f>
        <v>7</v>
      </c>
      <c r="Q201" s="4">
        <f>表1[[#This Row],[敌对]]/6</f>
        <v>1.1666666666666667</v>
      </c>
      <c r="R20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1">
        <f>Sheet1!CO201+Sheet1!CH201+Sheet1!CC201+Sheet1!BI201+Sheet1!BF201+Sheet1!AJ201+Sheet1!X201</f>
        <v>8</v>
      </c>
      <c r="T201" s="4">
        <f>表1[[#This Row],[恐怖]]/7</f>
        <v>1.1428571428571428</v>
      </c>
      <c r="U20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1">
        <f>Sheet1!CI201+Sheet1!CP201+Sheet1!CA201+Sheet1!BB201+Sheet1!AC201+Sheet1!S201</f>
        <v>7</v>
      </c>
      <c r="W201" s="4">
        <f>表1[[#This Row],[偏执]]/6</f>
        <v>1.1666666666666667</v>
      </c>
      <c r="X20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1">
        <f>Sheet1!R201+Sheet1!AA201+Sheet1!AT201+Sheet1!BU201+Sheet1!CJ201+Sheet1!CQ201+Sheet1!CR201+Sheet1!CT201+Sheet1!CU201+Sheet1!CW201</f>
        <v>11</v>
      </c>
      <c r="Z201" s="4">
        <f>表1[[#This Row],[精神病性]]/10</f>
        <v>1.1000000000000001</v>
      </c>
      <c r="AA20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1">
        <f>SUM(Sheet1!L201:CW201)</f>
        <v>118</v>
      </c>
    </row>
    <row r="202" spans="1:28" ht="13.8" x14ac:dyDescent="0.25">
      <c r="A202">
        <f>Sheet1!L202+Sheet1!O202+Sheet1!W202+Sheet1!AL202+Sheet1!AY202+Sheet1!BA202+Sheet1!BG202+Sheet1!BH202+Sheet1!BK202+Sheet1!BL202+Sheet1!BO202+Sheet1!BQ202</f>
        <v>12</v>
      </c>
      <c r="B202" s="4">
        <f>表1[[#This Row],[躯体化]]/12</f>
        <v>1</v>
      </c>
      <c r="C20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2">
        <f>Sheet1!BX202+Sheet1!BN202+Sheet1!BJ202+Sheet1!BE202+Sheet1!BD202+Sheet1!AW202+Sheet1!AM202+Sheet1!U202+Sheet1!T202+Sheet1!N202</f>
        <v>11</v>
      </c>
      <c r="E202" s="4">
        <f>表1[[#This Row],[强迫]]/10</f>
        <v>1.1000000000000001</v>
      </c>
      <c r="F20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2">
        <f>Sheet1!Q202+Sheet1!AF202+Sheet1!AS202+Sheet1!AU202+Sheet1!AV202+Sheet1!AZ202+Sheet1!BT202+Sheet1!CB202+Sheet1!CF202</f>
        <v>9</v>
      </c>
      <c r="H202" s="4">
        <f>表1[[#This Row],[人际关系]]/9</f>
        <v>1</v>
      </c>
      <c r="I20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2">
        <f>Sheet1!CL202+Sheet1!CD202+Sheet1!BM202+Sheet1!AQ202+Sheet1!AP202+Sheet1!AO202+Sheet1!AN202+Sheet1!AK202+Sheet1!AG202+Sheet1!AE202+Sheet1!Z202+Sheet1!Y202+Sheet1!P202</f>
        <v>16</v>
      </c>
      <c r="K202" s="4">
        <f>表1[[#This Row],[抑郁]]/13</f>
        <v>1.2307692307692308</v>
      </c>
      <c r="L20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2">
        <f>Sheet1!M202+Sheet1!AB202+Sheet1!AH202+Sheet1!AR202+Sheet1!AX202+Sheet1!BP202+Sheet1!CE202+Sheet1!CK202+Sheet1!CM202+Sheet1!CS202</f>
        <v>10</v>
      </c>
      <c r="N202" s="4">
        <f>表1[[#This Row],[焦虑]]/10</f>
        <v>1</v>
      </c>
      <c r="O20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2">
        <f>Sheet1!V202+Sheet1!AI202+Sheet1!BV202+Sheet1!BZ202+Sheet1!CG202+Sheet1!CN202</f>
        <v>6</v>
      </c>
      <c r="Q202" s="4">
        <f>表1[[#This Row],[敌对]]/6</f>
        <v>1</v>
      </c>
      <c r="R20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2">
        <f>Sheet1!CO202+Sheet1!CH202+Sheet1!CC202+Sheet1!BI202+Sheet1!BF202+Sheet1!AJ202+Sheet1!X202</f>
        <v>7</v>
      </c>
      <c r="T202" s="4">
        <f>表1[[#This Row],[恐怖]]/7</f>
        <v>1</v>
      </c>
      <c r="U20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2">
        <f>Sheet1!CI202+Sheet1!CP202+Sheet1!CA202+Sheet1!BB202+Sheet1!AC202+Sheet1!S202</f>
        <v>6</v>
      </c>
      <c r="W202" s="4">
        <f>表1[[#This Row],[偏执]]/6</f>
        <v>1</v>
      </c>
      <c r="X20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2">
        <f>Sheet1!R202+Sheet1!AA202+Sheet1!AT202+Sheet1!BU202+Sheet1!CJ202+Sheet1!CQ202+Sheet1!CR202+Sheet1!CT202+Sheet1!CU202+Sheet1!CW202</f>
        <v>10</v>
      </c>
      <c r="Z202" s="4">
        <f>表1[[#This Row],[精神病性]]/10</f>
        <v>1</v>
      </c>
      <c r="AA20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2">
        <f>SUM(Sheet1!L202:CW202)</f>
        <v>94</v>
      </c>
    </row>
    <row r="203" spans="1:28" ht="13.8" x14ac:dyDescent="0.25">
      <c r="A203">
        <f>Sheet1!L203+Sheet1!O203+Sheet1!W203+Sheet1!AL203+Sheet1!AY203+Sheet1!BA203+Sheet1!BG203+Sheet1!BH203+Sheet1!BK203+Sheet1!BL203+Sheet1!BO203+Sheet1!BQ203</f>
        <v>18</v>
      </c>
      <c r="B203" s="4">
        <f>表1[[#This Row],[躯体化]]/12</f>
        <v>1.5</v>
      </c>
      <c r="C20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3">
        <f>Sheet1!BX203+Sheet1!BN203+Sheet1!BJ203+Sheet1!BE203+Sheet1!BD203+Sheet1!AW203+Sheet1!AM203+Sheet1!U203+Sheet1!T203+Sheet1!N203</f>
        <v>16</v>
      </c>
      <c r="E203" s="4">
        <f>表1[[#This Row],[强迫]]/10</f>
        <v>1.6</v>
      </c>
      <c r="F20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3">
        <f>Sheet1!Q203+Sheet1!AF203+Sheet1!AS203+Sheet1!AU203+Sheet1!AV203+Sheet1!AZ203+Sheet1!BT203+Sheet1!CB203+Sheet1!CF203</f>
        <v>15</v>
      </c>
      <c r="H203" s="4">
        <f>表1[[#This Row],[人际关系]]/9</f>
        <v>1.6666666666666667</v>
      </c>
      <c r="I20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3">
        <f>Sheet1!CL203+Sheet1!CD203+Sheet1!BM203+Sheet1!AQ203+Sheet1!AP203+Sheet1!AO203+Sheet1!AN203+Sheet1!AK203+Sheet1!AG203+Sheet1!AE203+Sheet1!Z203+Sheet1!Y203+Sheet1!P203</f>
        <v>21</v>
      </c>
      <c r="K203" s="4">
        <f>表1[[#This Row],[抑郁]]/13</f>
        <v>1.6153846153846154</v>
      </c>
      <c r="L20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3">
        <f>Sheet1!M203+Sheet1!AB203+Sheet1!AH203+Sheet1!AR203+Sheet1!AX203+Sheet1!BP203+Sheet1!CE203+Sheet1!CK203+Sheet1!CM203+Sheet1!CS203</f>
        <v>13</v>
      </c>
      <c r="N203" s="4">
        <f>表1[[#This Row],[焦虑]]/10</f>
        <v>1.3</v>
      </c>
      <c r="O20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3">
        <f>Sheet1!V203+Sheet1!AI203+Sheet1!BV203+Sheet1!BZ203+Sheet1!CG203+Sheet1!CN203</f>
        <v>10</v>
      </c>
      <c r="Q203" s="4">
        <f>表1[[#This Row],[敌对]]/6</f>
        <v>1.6666666666666667</v>
      </c>
      <c r="R20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3">
        <f>Sheet1!CO203+Sheet1!CH203+Sheet1!CC203+Sheet1!BI203+Sheet1!BF203+Sheet1!AJ203+Sheet1!X203</f>
        <v>7</v>
      </c>
      <c r="T203" s="4">
        <f>表1[[#This Row],[恐怖]]/7</f>
        <v>1</v>
      </c>
      <c r="U20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3">
        <f>Sheet1!CI203+Sheet1!CP203+Sheet1!CA203+Sheet1!BB203+Sheet1!AC203+Sheet1!S203</f>
        <v>9</v>
      </c>
      <c r="W203" s="4">
        <f>表1[[#This Row],[偏执]]/6</f>
        <v>1.5</v>
      </c>
      <c r="X20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3">
        <f>Sheet1!R203+Sheet1!AA203+Sheet1!AT203+Sheet1!BU203+Sheet1!CJ203+Sheet1!CQ203+Sheet1!CR203+Sheet1!CT203+Sheet1!CU203+Sheet1!CW203</f>
        <v>14</v>
      </c>
      <c r="Z203" s="4">
        <f>表1[[#This Row],[精神病性]]/10</f>
        <v>1.4</v>
      </c>
      <c r="AA20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3">
        <f>SUM(Sheet1!L203:CW203)</f>
        <v>133</v>
      </c>
    </row>
    <row r="204" spans="1:28" ht="13.8" x14ac:dyDescent="0.25">
      <c r="A204">
        <f>Sheet1!L204+Sheet1!O204+Sheet1!W204+Sheet1!AL204+Sheet1!AY204+Sheet1!BA204+Sheet1!BG204+Sheet1!BH204+Sheet1!BK204+Sheet1!BL204+Sheet1!BO204+Sheet1!BQ204</f>
        <v>20</v>
      </c>
      <c r="B204" s="4">
        <f>表1[[#This Row],[躯体化]]/12</f>
        <v>1.6666666666666667</v>
      </c>
      <c r="C20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4">
        <f>Sheet1!BX204+Sheet1!BN204+Sheet1!BJ204+Sheet1!BE204+Sheet1!BD204+Sheet1!AW204+Sheet1!AM204+Sheet1!U204+Sheet1!T204+Sheet1!N204</f>
        <v>16</v>
      </c>
      <c r="E204" s="4">
        <f>表1[[#This Row],[强迫]]/10</f>
        <v>1.6</v>
      </c>
      <c r="F20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4">
        <f>Sheet1!Q204+Sheet1!AF204+Sheet1!AS204+Sheet1!AU204+Sheet1!AV204+Sheet1!AZ204+Sheet1!BT204+Sheet1!CB204+Sheet1!CF204</f>
        <v>10</v>
      </c>
      <c r="H204" s="4">
        <f>表1[[#This Row],[人际关系]]/9</f>
        <v>1.1111111111111112</v>
      </c>
      <c r="I20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4">
        <f>Sheet1!CL204+Sheet1!CD204+Sheet1!BM204+Sheet1!AQ204+Sheet1!AP204+Sheet1!AO204+Sheet1!AN204+Sheet1!AK204+Sheet1!AG204+Sheet1!AE204+Sheet1!Z204+Sheet1!Y204+Sheet1!P204</f>
        <v>15</v>
      </c>
      <c r="K204" s="4">
        <f>表1[[#This Row],[抑郁]]/13</f>
        <v>1.1538461538461537</v>
      </c>
      <c r="L20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4">
        <f>Sheet1!M204+Sheet1!AB204+Sheet1!AH204+Sheet1!AR204+Sheet1!AX204+Sheet1!BP204+Sheet1!CE204+Sheet1!CK204+Sheet1!CM204+Sheet1!CS204</f>
        <v>12</v>
      </c>
      <c r="N204" s="4">
        <f>表1[[#This Row],[焦虑]]/10</f>
        <v>1.2</v>
      </c>
      <c r="O20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4">
        <f>Sheet1!V204+Sheet1!AI204+Sheet1!BV204+Sheet1!BZ204+Sheet1!CG204+Sheet1!CN204</f>
        <v>7</v>
      </c>
      <c r="Q204" s="4">
        <f>表1[[#This Row],[敌对]]/6</f>
        <v>1.1666666666666667</v>
      </c>
      <c r="R20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4">
        <f>Sheet1!CO204+Sheet1!CH204+Sheet1!CC204+Sheet1!BI204+Sheet1!BF204+Sheet1!AJ204+Sheet1!X204</f>
        <v>7</v>
      </c>
      <c r="T204" s="4">
        <f>表1[[#This Row],[恐怖]]/7</f>
        <v>1</v>
      </c>
      <c r="U20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4">
        <f>Sheet1!CI204+Sheet1!CP204+Sheet1!CA204+Sheet1!BB204+Sheet1!AC204+Sheet1!S204</f>
        <v>6</v>
      </c>
      <c r="W204" s="4">
        <f>表1[[#This Row],[偏执]]/6</f>
        <v>1</v>
      </c>
      <c r="X20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4">
        <f>Sheet1!R204+Sheet1!AA204+Sheet1!AT204+Sheet1!BU204+Sheet1!CJ204+Sheet1!CQ204+Sheet1!CR204+Sheet1!CT204+Sheet1!CU204+Sheet1!CW204</f>
        <v>12</v>
      </c>
      <c r="Z204" s="4">
        <f>表1[[#This Row],[精神病性]]/10</f>
        <v>1.2</v>
      </c>
      <c r="AA20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4">
        <f>SUM(Sheet1!L204:CW204)</f>
        <v>118</v>
      </c>
    </row>
    <row r="205" spans="1:28" ht="13.8" x14ac:dyDescent="0.25">
      <c r="A205">
        <f>Sheet1!L205+Sheet1!O205+Sheet1!W205+Sheet1!AL205+Sheet1!AY205+Sheet1!BA205+Sheet1!BG205+Sheet1!BH205+Sheet1!BK205+Sheet1!BL205+Sheet1!BO205+Sheet1!BQ205</f>
        <v>12</v>
      </c>
      <c r="B205" s="4">
        <f>表1[[#This Row],[躯体化]]/12</f>
        <v>1</v>
      </c>
      <c r="C20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5">
        <f>Sheet1!BX205+Sheet1!BN205+Sheet1!BJ205+Sheet1!BE205+Sheet1!BD205+Sheet1!AW205+Sheet1!AM205+Sheet1!U205+Sheet1!T205+Sheet1!N205</f>
        <v>13</v>
      </c>
      <c r="E205" s="4">
        <f>表1[[#This Row],[强迫]]/10</f>
        <v>1.3</v>
      </c>
      <c r="F20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5">
        <f>Sheet1!Q205+Sheet1!AF205+Sheet1!AS205+Sheet1!AU205+Sheet1!AV205+Sheet1!AZ205+Sheet1!BT205+Sheet1!CB205+Sheet1!CF205</f>
        <v>9</v>
      </c>
      <c r="H205" s="4">
        <f>表1[[#This Row],[人际关系]]/9</f>
        <v>1</v>
      </c>
      <c r="I20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5">
        <f>Sheet1!CL205+Sheet1!CD205+Sheet1!BM205+Sheet1!AQ205+Sheet1!AP205+Sheet1!AO205+Sheet1!AN205+Sheet1!AK205+Sheet1!AG205+Sheet1!AE205+Sheet1!Z205+Sheet1!Y205+Sheet1!P205</f>
        <v>14</v>
      </c>
      <c r="K205" s="4">
        <f>表1[[#This Row],[抑郁]]/13</f>
        <v>1.0769230769230769</v>
      </c>
      <c r="L20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5">
        <f>Sheet1!M205+Sheet1!AB205+Sheet1!AH205+Sheet1!AR205+Sheet1!AX205+Sheet1!BP205+Sheet1!CE205+Sheet1!CK205+Sheet1!CM205+Sheet1!CS205</f>
        <v>10</v>
      </c>
      <c r="N205" s="4">
        <f>表1[[#This Row],[焦虑]]/10</f>
        <v>1</v>
      </c>
      <c r="O20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5">
        <f>Sheet1!V205+Sheet1!AI205+Sheet1!BV205+Sheet1!BZ205+Sheet1!CG205+Sheet1!CN205</f>
        <v>6</v>
      </c>
      <c r="Q205" s="4">
        <f>表1[[#This Row],[敌对]]/6</f>
        <v>1</v>
      </c>
      <c r="R20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5">
        <f>Sheet1!CO205+Sheet1!CH205+Sheet1!CC205+Sheet1!BI205+Sheet1!BF205+Sheet1!AJ205+Sheet1!X205</f>
        <v>7</v>
      </c>
      <c r="T205" s="4">
        <f>表1[[#This Row],[恐怖]]/7</f>
        <v>1</v>
      </c>
      <c r="U20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5">
        <f>Sheet1!CI205+Sheet1!CP205+Sheet1!CA205+Sheet1!BB205+Sheet1!AC205+Sheet1!S205</f>
        <v>6</v>
      </c>
      <c r="W205" s="4">
        <f>表1[[#This Row],[偏执]]/6</f>
        <v>1</v>
      </c>
      <c r="X20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5">
        <f>Sheet1!R205+Sheet1!AA205+Sheet1!AT205+Sheet1!BU205+Sheet1!CJ205+Sheet1!CQ205+Sheet1!CR205+Sheet1!CT205+Sheet1!CU205+Sheet1!CW205</f>
        <v>10</v>
      </c>
      <c r="Z205" s="4">
        <f>表1[[#This Row],[精神病性]]/10</f>
        <v>1</v>
      </c>
      <c r="AA20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5">
        <f>SUM(Sheet1!L205:CW205)</f>
        <v>97</v>
      </c>
    </row>
    <row r="206" spans="1:28" ht="13.8" x14ac:dyDescent="0.25">
      <c r="A206">
        <f>Sheet1!L206+Sheet1!O206+Sheet1!W206+Sheet1!AL206+Sheet1!AY206+Sheet1!BA206+Sheet1!BG206+Sheet1!BH206+Sheet1!BK206+Sheet1!BL206+Sheet1!BO206+Sheet1!BQ206</f>
        <v>12</v>
      </c>
      <c r="B206" s="4">
        <f>表1[[#This Row],[躯体化]]/12</f>
        <v>1</v>
      </c>
      <c r="C20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6">
        <f>Sheet1!BX206+Sheet1!BN206+Sheet1!BJ206+Sheet1!BE206+Sheet1!BD206+Sheet1!AW206+Sheet1!AM206+Sheet1!U206+Sheet1!T206+Sheet1!N206</f>
        <v>10</v>
      </c>
      <c r="E206" s="4">
        <f>表1[[#This Row],[强迫]]/10</f>
        <v>1</v>
      </c>
      <c r="F20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6">
        <f>Sheet1!Q206+Sheet1!AF206+Sheet1!AS206+Sheet1!AU206+Sheet1!AV206+Sheet1!AZ206+Sheet1!BT206+Sheet1!CB206+Sheet1!CF206</f>
        <v>9</v>
      </c>
      <c r="H206" s="4">
        <f>表1[[#This Row],[人际关系]]/9</f>
        <v>1</v>
      </c>
      <c r="I20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6">
        <f>Sheet1!CL206+Sheet1!CD206+Sheet1!BM206+Sheet1!AQ206+Sheet1!AP206+Sheet1!AO206+Sheet1!AN206+Sheet1!AK206+Sheet1!AG206+Sheet1!AE206+Sheet1!Z206+Sheet1!Y206+Sheet1!P206</f>
        <v>13</v>
      </c>
      <c r="K206" s="4">
        <f>表1[[#This Row],[抑郁]]/13</f>
        <v>1</v>
      </c>
      <c r="L20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6">
        <f>Sheet1!M206+Sheet1!AB206+Sheet1!AH206+Sheet1!AR206+Sheet1!AX206+Sheet1!BP206+Sheet1!CE206+Sheet1!CK206+Sheet1!CM206+Sheet1!CS206</f>
        <v>10</v>
      </c>
      <c r="N206" s="4">
        <f>表1[[#This Row],[焦虑]]/10</f>
        <v>1</v>
      </c>
      <c r="O20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6">
        <f>Sheet1!V206+Sheet1!AI206+Sheet1!BV206+Sheet1!BZ206+Sheet1!CG206+Sheet1!CN206</f>
        <v>6</v>
      </c>
      <c r="Q206" s="4">
        <f>表1[[#This Row],[敌对]]/6</f>
        <v>1</v>
      </c>
      <c r="R20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6">
        <f>Sheet1!CO206+Sheet1!CH206+Sheet1!CC206+Sheet1!BI206+Sheet1!BF206+Sheet1!AJ206+Sheet1!X206</f>
        <v>7</v>
      </c>
      <c r="T206" s="4">
        <f>表1[[#This Row],[恐怖]]/7</f>
        <v>1</v>
      </c>
      <c r="U20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6">
        <f>Sheet1!CI206+Sheet1!CP206+Sheet1!CA206+Sheet1!BB206+Sheet1!AC206+Sheet1!S206</f>
        <v>6</v>
      </c>
      <c r="W206" s="4">
        <f>表1[[#This Row],[偏执]]/6</f>
        <v>1</v>
      </c>
      <c r="X20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6">
        <f>Sheet1!R206+Sheet1!AA206+Sheet1!AT206+Sheet1!BU206+Sheet1!CJ206+Sheet1!CQ206+Sheet1!CR206+Sheet1!CT206+Sheet1!CU206+Sheet1!CW206</f>
        <v>10</v>
      </c>
      <c r="Z206" s="4">
        <f>表1[[#This Row],[精神病性]]/10</f>
        <v>1</v>
      </c>
      <c r="AA20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6">
        <f>SUM(Sheet1!L206:CW206)</f>
        <v>90</v>
      </c>
    </row>
    <row r="207" spans="1:28" ht="13.8" x14ac:dyDescent="0.25">
      <c r="A207">
        <f>Sheet1!L207+Sheet1!O207+Sheet1!W207+Sheet1!AL207+Sheet1!AY207+Sheet1!BA207+Sheet1!BG207+Sheet1!BH207+Sheet1!BK207+Sheet1!BL207+Sheet1!BO207+Sheet1!BQ207</f>
        <v>14</v>
      </c>
      <c r="B207" s="4">
        <f>表1[[#This Row],[躯体化]]/12</f>
        <v>1.1666666666666667</v>
      </c>
      <c r="C20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7">
        <f>Sheet1!BX207+Sheet1!BN207+Sheet1!BJ207+Sheet1!BE207+Sheet1!BD207+Sheet1!AW207+Sheet1!AM207+Sheet1!U207+Sheet1!T207+Sheet1!N207</f>
        <v>11</v>
      </c>
      <c r="E207" s="4">
        <f>表1[[#This Row],[强迫]]/10</f>
        <v>1.1000000000000001</v>
      </c>
      <c r="F20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7">
        <f>Sheet1!Q207+Sheet1!AF207+Sheet1!AS207+Sheet1!AU207+Sheet1!AV207+Sheet1!AZ207+Sheet1!BT207+Sheet1!CB207+Sheet1!CF207</f>
        <v>9</v>
      </c>
      <c r="H207" s="4">
        <f>表1[[#This Row],[人际关系]]/9</f>
        <v>1</v>
      </c>
      <c r="I20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7">
        <f>Sheet1!CL207+Sheet1!CD207+Sheet1!BM207+Sheet1!AQ207+Sheet1!AP207+Sheet1!AO207+Sheet1!AN207+Sheet1!AK207+Sheet1!AG207+Sheet1!AE207+Sheet1!Z207+Sheet1!Y207+Sheet1!P207</f>
        <v>13</v>
      </c>
      <c r="K207" s="4">
        <f>表1[[#This Row],[抑郁]]/13</f>
        <v>1</v>
      </c>
      <c r="L20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7">
        <f>Sheet1!M207+Sheet1!AB207+Sheet1!AH207+Sheet1!AR207+Sheet1!AX207+Sheet1!BP207+Sheet1!CE207+Sheet1!CK207+Sheet1!CM207+Sheet1!CS207</f>
        <v>10</v>
      </c>
      <c r="N207" s="4">
        <f>表1[[#This Row],[焦虑]]/10</f>
        <v>1</v>
      </c>
      <c r="O20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7">
        <f>Sheet1!V207+Sheet1!AI207+Sheet1!BV207+Sheet1!BZ207+Sheet1!CG207+Sheet1!CN207</f>
        <v>6</v>
      </c>
      <c r="Q207" s="4">
        <f>表1[[#This Row],[敌对]]/6</f>
        <v>1</v>
      </c>
      <c r="R20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7">
        <f>Sheet1!CO207+Sheet1!CH207+Sheet1!CC207+Sheet1!BI207+Sheet1!BF207+Sheet1!AJ207+Sheet1!X207</f>
        <v>7</v>
      </c>
      <c r="T207" s="4">
        <f>表1[[#This Row],[恐怖]]/7</f>
        <v>1</v>
      </c>
      <c r="U20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7">
        <f>Sheet1!CI207+Sheet1!CP207+Sheet1!CA207+Sheet1!BB207+Sheet1!AC207+Sheet1!S207</f>
        <v>6</v>
      </c>
      <c r="W207" s="4">
        <f>表1[[#This Row],[偏执]]/6</f>
        <v>1</v>
      </c>
      <c r="X20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7">
        <f>Sheet1!R207+Sheet1!AA207+Sheet1!AT207+Sheet1!BU207+Sheet1!CJ207+Sheet1!CQ207+Sheet1!CR207+Sheet1!CT207+Sheet1!CU207+Sheet1!CW207</f>
        <v>10</v>
      </c>
      <c r="Z207" s="4">
        <f>表1[[#This Row],[精神病性]]/10</f>
        <v>1</v>
      </c>
      <c r="AA20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7">
        <f>SUM(Sheet1!L207:CW207)</f>
        <v>94</v>
      </c>
    </row>
    <row r="208" spans="1:28" ht="13.8" x14ac:dyDescent="0.25">
      <c r="A208">
        <f>Sheet1!L208+Sheet1!O208+Sheet1!W208+Sheet1!AL208+Sheet1!AY208+Sheet1!BA208+Sheet1!BG208+Sheet1!BH208+Sheet1!BK208+Sheet1!BL208+Sheet1!BO208+Sheet1!BQ208</f>
        <v>13</v>
      </c>
      <c r="B208" s="4">
        <f>表1[[#This Row],[躯体化]]/12</f>
        <v>1.0833333333333333</v>
      </c>
      <c r="C20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8">
        <f>Sheet1!BX208+Sheet1!BN208+Sheet1!BJ208+Sheet1!BE208+Sheet1!BD208+Sheet1!AW208+Sheet1!AM208+Sheet1!U208+Sheet1!T208+Sheet1!N208</f>
        <v>10</v>
      </c>
      <c r="E208" s="4">
        <f>表1[[#This Row],[强迫]]/10</f>
        <v>1</v>
      </c>
      <c r="F20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8">
        <f>Sheet1!Q208+Sheet1!AF208+Sheet1!AS208+Sheet1!AU208+Sheet1!AV208+Sheet1!AZ208+Sheet1!BT208+Sheet1!CB208+Sheet1!CF208</f>
        <v>9</v>
      </c>
      <c r="H208" s="4">
        <f>表1[[#This Row],[人际关系]]/9</f>
        <v>1</v>
      </c>
      <c r="I20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8">
        <f>Sheet1!CL208+Sheet1!CD208+Sheet1!BM208+Sheet1!AQ208+Sheet1!AP208+Sheet1!AO208+Sheet1!AN208+Sheet1!AK208+Sheet1!AG208+Sheet1!AE208+Sheet1!Z208+Sheet1!Y208+Sheet1!P208</f>
        <v>14</v>
      </c>
      <c r="K208" s="4">
        <f>表1[[#This Row],[抑郁]]/13</f>
        <v>1.0769230769230769</v>
      </c>
      <c r="L20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8">
        <f>Sheet1!M208+Sheet1!AB208+Sheet1!AH208+Sheet1!AR208+Sheet1!AX208+Sheet1!BP208+Sheet1!CE208+Sheet1!CK208+Sheet1!CM208+Sheet1!CS208</f>
        <v>10</v>
      </c>
      <c r="N208" s="4">
        <f>表1[[#This Row],[焦虑]]/10</f>
        <v>1</v>
      </c>
      <c r="O20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8">
        <f>Sheet1!V208+Sheet1!AI208+Sheet1!BV208+Sheet1!BZ208+Sheet1!CG208+Sheet1!CN208</f>
        <v>6</v>
      </c>
      <c r="Q208" s="4">
        <f>表1[[#This Row],[敌对]]/6</f>
        <v>1</v>
      </c>
      <c r="R20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8">
        <f>Sheet1!CO208+Sheet1!CH208+Sheet1!CC208+Sheet1!BI208+Sheet1!BF208+Sheet1!AJ208+Sheet1!X208</f>
        <v>7</v>
      </c>
      <c r="T208" s="4">
        <f>表1[[#This Row],[恐怖]]/7</f>
        <v>1</v>
      </c>
      <c r="U20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8">
        <f>Sheet1!CI208+Sheet1!CP208+Sheet1!CA208+Sheet1!BB208+Sheet1!AC208+Sheet1!S208</f>
        <v>6</v>
      </c>
      <c r="W208" s="4">
        <f>表1[[#This Row],[偏执]]/6</f>
        <v>1</v>
      </c>
      <c r="X20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8">
        <f>Sheet1!R208+Sheet1!AA208+Sheet1!AT208+Sheet1!BU208+Sheet1!CJ208+Sheet1!CQ208+Sheet1!CR208+Sheet1!CT208+Sheet1!CU208+Sheet1!CW208</f>
        <v>10</v>
      </c>
      <c r="Z208" s="4">
        <f>表1[[#This Row],[精神病性]]/10</f>
        <v>1</v>
      </c>
      <c r="AA20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8">
        <f>SUM(Sheet1!L208:CW208)</f>
        <v>93</v>
      </c>
    </row>
    <row r="209" spans="1:28" ht="13.8" x14ac:dyDescent="0.25">
      <c r="A209">
        <f>Sheet1!L209+Sheet1!O209+Sheet1!W209+Sheet1!AL209+Sheet1!AY209+Sheet1!BA209+Sheet1!BG209+Sheet1!BH209+Sheet1!BK209+Sheet1!BL209+Sheet1!BO209+Sheet1!BQ209</f>
        <v>13</v>
      </c>
      <c r="B209" s="4">
        <f>表1[[#This Row],[躯体化]]/12</f>
        <v>1.0833333333333333</v>
      </c>
      <c r="C20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09">
        <f>Sheet1!BX209+Sheet1!BN209+Sheet1!BJ209+Sheet1!BE209+Sheet1!BD209+Sheet1!AW209+Sheet1!AM209+Sheet1!U209+Sheet1!T209+Sheet1!N209</f>
        <v>10</v>
      </c>
      <c r="E209" s="4">
        <f>表1[[#This Row],[强迫]]/10</f>
        <v>1</v>
      </c>
      <c r="F20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09">
        <f>Sheet1!Q209+Sheet1!AF209+Sheet1!AS209+Sheet1!AU209+Sheet1!AV209+Sheet1!AZ209+Sheet1!BT209+Sheet1!CB209+Sheet1!CF209</f>
        <v>9</v>
      </c>
      <c r="H209" s="4">
        <f>表1[[#This Row],[人际关系]]/9</f>
        <v>1</v>
      </c>
      <c r="I20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09">
        <f>Sheet1!CL209+Sheet1!CD209+Sheet1!BM209+Sheet1!AQ209+Sheet1!AP209+Sheet1!AO209+Sheet1!AN209+Sheet1!AK209+Sheet1!AG209+Sheet1!AE209+Sheet1!Z209+Sheet1!Y209+Sheet1!P209</f>
        <v>13</v>
      </c>
      <c r="K209" s="4">
        <f>表1[[#This Row],[抑郁]]/13</f>
        <v>1</v>
      </c>
      <c r="L20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09">
        <f>Sheet1!M209+Sheet1!AB209+Sheet1!AH209+Sheet1!AR209+Sheet1!AX209+Sheet1!BP209+Sheet1!CE209+Sheet1!CK209+Sheet1!CM209+Sheet1!CS209</f>
        <v>10</v>
      </c>
      <c r="N209" s="4">
        <f>表1[[#This Row],[焦虑]]/10</f>
        <v>1</v>
      </c>
      <c r="O20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09">
        <f>Sheet1!V209+Sheet1!AI209+Sheet1!BV209+Sheet1!BZ209+Sheet1!CG209+Sheet1!CN209</f>
        <v>6</v>
      </c>
      <c r="Q209" s="4">
        <f>表1[[#This Row],[敌对]]/6</f>
        <v>1</v>
      </c>
      <c r="R20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09">
        <f>Sheet1!CO209+Sheet1!CH209+Sheet1!CC209+Sheet1!BI209+Sheet1!BF209+Sheet1!AJ209+Sheet1!X209</f>
        <v>7</v>
      </c>
      <c r="T209" s="4">
        <f>表1[[#This Row],[恐怖]]/7</f>
        <v>1</v>
      </c>
      <c r="U20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09">
        <f>Sheet1!CI209+Sheet1!CP209+Sheet1!CA209+Sheet1!BB209+Sheet1!AC209+Sheet1!S209</f>
        <v>6</v>
      </c>
      <c r="W209" s="4">
        <f>表1[[#This Row],[偏执]]/6</f>
        <v>1</v>
      </c>
      <c r="X20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09">
        <f>Sheet1!R209+Sheet1!AA209+Sheet1!AT209+Sheet1!BU209+Sheet1!CJ209+Sheet1!CQ209+Sheet1!CR209+Sheet1!CT209+Sheet1!CU209+Sheet1!CW209</f>
        <v>10</v>
      </c>
      <c r="Z209" s="4">
        <f>表1[[#This Row],[精神病性]]/10</f>
        <v>1</v>
      </c>
      <c r="AA20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09">
        <f>SUM(Sheet1!L209:CW209)</f>
        <v>91</v>
      </c>
    </row>
    <row r="210" spans="1:28" ht="13.8" x14ac:dyDescent="0.25">
      <c r="A210">
        <f>Sheet1!L210+Sheet1!O210+Sheet1!W210+Sheet1!AL210+Sheet1!AY210+Sheet1!BA210+Sheet1!BG210+Sheet1!BH210+Sheet1!BK210+Sheet1!BL210+Sheet1!BO210+Sheet1!BQ210</f>
        <v>13</v>
      </c>
      <c r="B210" s="4">
        <f>表1[[#This Row],[躯体化]]/12</f>
        <v>1.0833333333333333</v>
      </c>
      <c r="C21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0">
        <f>Sheet1!BX210+Sheet1!BN210+Sheet1!BJ210+Sheet1!BE210+Sheet1!BD210+Sheet1!AW210+Sheet1!AM210+Sheet1!U210+Sheet1!T210+Sheet1!N210</f>
        <v>16</v>
      </c>
      <c r="E210" s="4">
        <f>表1[[#This Row],[强迫]]/10</f>
        <v>1.6</v>
      </c>
      <c r="F21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0">
        <f>Sheet1!Q210+Sheet1!AF210+Sheet1!AS210+Sheet1!AU210+Sheet1!AV210+Sheet1!AZ210+Sheet1!BT210+Sheet1!CB210+Sheet1!CF210</f>
        <v>11</v>
      </c>
      <c r="H210" s="4">
        <f>表1[[#This Row],[人际关系]]/9</f>
        <v>1.2222222222222223</v>
      </c>
      <c r="I21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0">
        <f>Sheet1!CL210+Sheet1!CD210+Sheet1!BM210+Sheet1!AQ210+Sheet1!AP210+Sheet1!AO210+Sheet1!AN210+Sheet1!AK210+Sheet1!AG210+Sheet1!AE210+Sheet1!Z210+Sheet1!Y210+Sheet1!P210</f>
        <v>18</v>
      </c>
      <c r="K210" s="4">
        <f>表1[[#This Row],[抑郁]]/13</f>
        <v>1.3846153846153846</v>
      </c>
      <c r="L21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0">
        <f>Sheet1!M210+Sheet1!AB210+Sheet1!AH210+Sheet1!AR210+Sheet1!AX210+Sheet1!BP210+Sheet1!CE210+Sheet1!CK210+Sheet1!CM210+Sheet1!CS210</f>
        <v>10</v>
      </c>
      <c r="N210" s="4">
        <f>表1[[#This Row],[焦虑]]/10</f>
        <v>1</v>
      </c>
      <c r="O21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0">
        <f>Sheet1!V210+Sheet1!AI210+Sheet1!BV210+Sheet1!BZ210+Sheet1!CG210+Sheet1!CN210</f>
        <v>7</v>
      </c>
      <c r="Q210" s="4">
        <f>表1[[#This Row],[敌对]]/6</f>
        <v>1.1666666666666667</v>
      </c>
      <c r="R21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0">
        <f>Sheet1!CO210+Sheet1!CH210+Sheet1!CC210+Sheet1!BI210+Sheet1!BF210+Sheet1!AJ210+Sheet1!X210</f>
        <v>7</v>
      </c>
      <c r="T210" s="4">
        <f>表1[[#This Row],[恐怖]]/7</f>
        <v>1</v>
      </c>
      <c r="U21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0">
        <f>Sheet1!CI210+Sheet1!CP210+Sheet1!CA210+Sheet1!BB210+Sheet1!AC210+Sheet1!S210</f>
        <v>6</v>
      </c>
      <c r="W210" s="4">
        <f>表1[[#This Row],[偏执]]/6</f>
        <v>1</v>
      </c>
      <c r="X21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0">
        <f>Sheet1!R210+Sheet1!AA210+Sheet1!AT210+Sheet1!BU210+Sheet1!CJ210+Sheet1!CQ210+Sheet1!CR210+Sheet1!CT210+Sheet1!CU210+Sheet1!CW210</f>
        <v>11</v>
      </c>
      <c r="Z210" s="4">
        <f>表1[[#This Row],[精神病性]]/10</f>
        <v>1.1000000000000001</v>
      </c>
      <c r="AA21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0">
        <f>SUM(Sheet1!L210:CW210)</f>
        <v>106</v>
      </c>
    </row>
    <row r="211" spans="1:28" ht="13.8" x14ac:dyDescent="0.25">
      <c r="A211">
        <f>Sheet1!L211+Sheet1!O211+Sheet1!W211+Sheet1!AL211+Sheet1!AY211+Sheet1!BA211+Sheet1!BG211+Sheet1!BH211+Sheet1!BK211+Sheet1!BL211+Sheet1!BO211+Sheet1!BQ211</f>
        <v>12</v>
      </c>
      <c r="B211" s="4">
        <f>表1[[#This Row],[躯体化]]/12</f>
        <v>1</v>
      </c>
      <c r="C21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1">
        <f>Sheet1!BX211+Sheet1!BN211+Sheet1!BJ211+Sheet1!BE211+Sheet1!BD211+Sheet1!AW211+Sheet1!AM211+Sheet1!U211+Sheet1!T211+Sheet1!N211</f>
        <v>10</v>
      </c>
      <c r="E211" s="4">
        <f>表1[[#This Row],[强迫]]/10</f>
        <v>1</v>
      </c>
      <c r="F21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1">
        <f>Sheet1!Q211+Sheet1!AF211+Sheet1!AS211+Sheet1!AU211+Sheet1!AV211+Sheet1!AZ211+Sheet1!BT211+Sheet1!CB211+Sheet1!CF211</f>
        <v>9</v>
      </c>
      <c r="H211" s="4">
        <f>表1[[#This Row],[人际关系]]/9</f>
        <v>1</v>
      </c>
      <c r="I21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1">
        <f>Sheet1!CL211+Sheet1!CD211+Sheet1!BM211+Sheet1!AQ211+Sheet1!AP211+Sheet1!AO211+Sheet1!AN211+Sheet1!AK211+Sheet1!AG211+Sheet1!AE211+Sheet1!Z211+Sheet1!Y211+Sheet1!P211</f>
        <v>13</v>
      </c>
      <c r="K211" s="4">
        <f>表1[[#This Row],[抑郁]]/13</f>
        <v>1</v>
      </c>
      <c r="L21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1">
        <f>Sheet1!M211+Sheet1!AB211+Sheet1!AH211+Sheet1!AR211+Sheet1!AX211+Sheet1!BP211+Sheet1!CE211+Sheet1!CK211+Sheet1!CM211+Sheet1!CS211</f>
        <v>10</v>
      </c>
      <c r="N211" s="4">
        <f>表1[[#This Row],[焦虑]]/10</f>
        <v>1</v>
      </c>
      <c r="O21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1">
        <f>Sheet1!V211+Sheet1!AI211+Sheet1!BV211+Sheet1!BZ211+Sheet1!CG211+Sheet1!CN211</f>
        <v>6</v>
      </c>
      <c r="Q211" s="4">
        <f>表1[[#This Row],[敌对]]/6</f>
        <v>1</v>
      </c>
      <c r="R21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1">
        <f>Sheet1!CO211+Sheet1!CH211+Sheet1!CC211+Sheet1!BI211+Sheet1!BF211+Sheet1!AJ211+Sheet1!X211</f>
        <v>7</v>
      </c>
      <c r="T211" s="4">
        <f>表1[[#This Row],[恐怖]]/7</f>
        <v>1</v>
      </c>
      <c r="U21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1">
        <f>Sheet1!CI211+Sheet1!CP211+Sheet1!CA211+Sheet1!BB211+Sheet1!AC211+Sheet1!S211</f>
        <v>6</v>
      </c>
      <c r="W211" s="4">
        <f>表1[[#This Row],[偏执]]/6</f>
        <v>1</v>
      </c>
      <c r="X21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1">
        <f>Sheet1!R211+Sheet1!AA211+Sheet1!AT211+Sheet1!BU211+Sheet1!CJ211+Sheet1!CQ211+Sheet1!CR211+Sheet1!CT211+Sheet1!CU211+Sheet1!CW211</f>
        <v>10</v>
      </c>
      <c r="Z211" s="4">
        <f>表1[[#This Row],[精神病性]]/10</f>
        <v>1</v>
      </c>
      <c r="AA21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1">
        <f>SUM(Sheet1!L211:CW211)</f>
        <v>90</v>
      </c>
    </row>
    <row r="212" spans="1:28" ht="13.8" x14ac:dyDescent="0.25">
      <c r="A212">
        <f>Sheet1!L212+Sheet1!O212+Sheet1!W212+Sheet1!AL212+Sheet1!AY212+Sheet1!BA212+Sheet1!BG212+Sheet1!BH212+Sheet1!BK212+Sheet1!BL212+Sheet1!BO212+Sheet1!BQ212</f>
        <v>12</v>
      </c>
      <c r="B212" s="4">
        <f>表1[[#This Row],[躯体化]]/12</f>
        <v>1</v>
      </c>
      <c r="C21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2">
        <f>Sheet1!BX212+Sheet1!BN212+Sheet1!BJ212+Sheet1!BE212+Sheet1!BD212+Sheet1!AW212+Sheet1!AM212+Sheet1!U212+Sheet1!T212+Sheet1!N212</f>
        <v>10</v>
      </c>
      <c r="E212" s="4">
        <f>表1[[#This Row],[强迫]]/10</f>
        <v>1</v>
      </c>
      <c r="F21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2">
        <f>Sheet1!Q212+Sheet1!AF212+Sheet1!AS212+Sheet1!AU212+Sheet1!AV212+Sheet1!AZ212+Sheet1!BT212+Sheet1!CB212+Sheet1!CF212</f>
        <v>9</v>
      </c>
      <c r="H212" s="4">
        <f>表1[[#This Row],[人际关系]]/9</f>
        <v>1</v>
      </c>
      <c r="I21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2">
        <f>Sheet1!CL212+Sheet1!CD212+Sheet1!BM212+Sheet1!AQ212+Sheet1!AP212+Sheet1!AO212+Sheet1!AN212+Sheet1!AK212+Sheet1!AG212+Sheet1!AE212+Sheet1!Z212+Sheet1!Y212+Sheet1!P212</f>
        <v>13</v>
      </c>
      <c r="K212" s="4">
        <f>表1[[#This Row],[抑郁]]/13</f>
        <v>1</v>
      </c>
      <c r="L21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2">
        <f>Sheet1!M212+Sheet1!AB212+Sheet1!AH212+Sheet1!AR212+Sheet1!AX212+Sheet1!BP212+Sheet1!CE212+Sheet1!CK212+Sheet1!CM212+Sheet1!CS212</f>
        <v>10</v>
      </c>
      <c r="N212" s="4">
        <f>表1[[#This Row],[焦虑]]/10</f>
        <v>1</v>
      </c>
      <c r="O21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2">
        <f>Sheet1!V212+Sheet1!AI212+Sheet1!BV212+Sheet1!BZ212+Sheet1!CG212+Sheet1!CN212</f>
        <v>6</v>
      </c>
      <c r="Q212" s="4">
        <f>表1[[#This Row],[敌对]]/6</f>
        <v>1</v>
      </c>
      <c r="R21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2">
        <f>Sheet1!CO212+Sheet1!CH212+Sheet1!CC212+Sheet1!BI212+Sheet1!BF212+Sheet1!AJ212+Sheet1!X212</f>
        <v>7</v>
      </c>
      <c r="T212" s="4">
        <f>表1[[#This Row],[恐怖]]/7</f>
        <v>1</v>
      </c>
      <c r="U21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2">
        <f>Sheet1!CI212+Sheet1!CP212+Sheet1!CA212+Sheet1!BB212+Sheet1!AC212+Sheet1!S212</f>
        <v>6</v>
      </c>
      <c r="W212" s="4">
        <f>表1[[#This Row],[偏执]]/6</f>
        <v>1</v>
      </c>
      <c r="X21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2">
        <f>Sheet1!R212+Sheet1!AA212+Sheet1!AT212+Sheet1!BU212+Sheet1!CJ212+Sheet1!CQ212+Sheet1!CR212+Sheet1!CT212+Sheet1!CU212+Sheet1!CW212</f>
        <v>10</v>
      </c>
      <c r="Z212" s="4">
        <f>表1[[#This Row],[精神病性]]/10</f>
        <v>1</v>
      </c>
      <c r="AA21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2">
        <f>SUM(Sheet1!L212:CW212)</f>
        <v>90</v>
      </c>
    </row>
    <row r="213" spans="1:28" ht="13.8" x14ac:dyDescent="0.25">
      <c r="A213">
        <f>Sheet1!L213+Sheet1!O213+Sheet1!W213+Sheet1!AL213+Sheet1!AY213+Sheet1!BA213+Sheet1!BG213+Sheet1!BH213+Sheet1!BK213+Sheet1!BL213+Sheet1!BO213+Sheet1!BQ213</f>
        <v>12</v>
      </c>
      <c r="B213" s="4">
        <f>表1[[#This Row],[躯体化]]/12</f>
        <v>1</v>
      </c>
      <c r="C21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3">
        <f>Sheet1!BX213+Sheet1!BN213+Sheet1!BJ213+Sheet1!BE213+Sheet1!BD213+Sheet1!AW213+Sheet1!AM213+Sheet1!U213+Sheet1!T213+Sheet1!N213</f>
        <v>10</v>
      </c>
      <c r="E213" s="4">
        <f>表1[[#This Row],[强迫]]/10</f>
        <v>1</v>
      </c>
      <c r="F21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3">
        <f>Sheet1!Q213+Sheet1!AF213+Sheet1!AS213+Sheet1!AU213+Sheet1!AV213+Sheet1!AZ213+Sheet1!BT213+Sheet1!CB213+Sheet1!CF213</f>
        <v>9</v>
      </c>
      <c r="H213" s="4">
        <f>表1[[#This Row],[人际关系]]/9</f>
        <v>1</v>
      </c>
      <c r="I21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3">
        <f>Sheet1!CL213+Sheet1!CD213+Sheet1!BM213+Sheet1!AQ213+Sheet1!AP213+Sheet1!AO213+Sheet1!AN213+Sheet1!AK213+Sheet1!AG213+Sheet1!AE213+Sheet1!Z213+Sheet1!Y213+Sheet1!P213</f>
        <v>13</v>
      </c>
      <c r="K213" s="4">
        <f>表1[[#This Row],[抑郁]]/13</f>
        <v>1</v>
      </c>
      <c r="L21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3">
        <f>Sheet1!M213+Sheet1!AB213+Sheet1!AH213+Sheet1!AR213+Sheet1!AX213+Sheet1!BP213+Sheet1!CE213+Sheet1!CK213+Sheet1!CM213+Sheet1!CS213</f>
        <v>10</v>
      </c>
      <c r="N213" s="4">
        <f>表1[[#This Row],[焦虑]]/10</f>
        <v>1</v>
      </c>
      <c r="O21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3">
        <f>Sheet1!V213+Sheet1!AI213+Sheet1!BV213+Sheet1!BZ213+Sheet1!CG213+Sheet1!CN213</f>
        <v>6</v>
      </c>
      <c r="Q213" s="4">
        <f>表1[[#This Row],[敌对]]/6</f>
        <v>1</v>
      </c>
      <c r="R21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3">
        <f>Sheet1!CO213+Sheet1!CH213+Sheet1!CC213+Sheet1!BI213+Sheet1!BF213+Sheet1!AJ213+Sheet1!X213</f>
        <v>7</v>
      </c>
      <c r="T213" s="4">
        <f>表1[[#This Row],[恐怖]]/7</f>
        <v>1</v>
      </c>
      <c r="U21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3">
        <f>Sheet1!CI213+Sheet1!CP213+Sheet1!CA213+Sheet1!BB213+Sheet1!AC213+Sheet1!S213</f>
        <v>6</v>
      </c>
      <c r="W213" s="4">
        <f>表1[[#This Row],[偏执]]/6</f>
        <v>1</v>
      </c>
      <c r="X21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3">
        <f>Sheet1!R213+Sheet1!AA213+Sheet1!AT213+Sheet1!BU213+Sheet1!CJ213+Sheet1!CQ213+Sheet1!CR213+Sheet1!CT213+Sheet1!CU213+Sheet1!CW213</f>
        <v>10</v>
      </c>
      <c r="Z213" s="4">
        <f>表1[[#This Row],[精神病性]]/10</f>
        <v>1</v>
      </c>
      <c r="AA21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3">
        <f>SUM(Sheet1!L213:CW213)</f>
        <v>90</v>
      </c>
    </row>
    <row r="214" spans="1:28" ht="13.8" x14ac:dyDescent="0.25">
      <c r="A214">
        <f>Sheet1!L214+Sheet1!O214+Sheet1!W214+Sheet1!AL214+Sheet1!AY214+Sheet1!BA214+Sheet1!BG214+Sheet1!BH214+Sheet1!BK214+Sheet1!BL214+Sheet1!BO214+Sheet1!BQ214</f>
        <v>12</v>
      </c>
      <c r="B214" s="4">
        <f>表1[[#This Row],[躯体化]]/12</f>
        <v>1</v>
      </c>
      <c r="C21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4">
        <f>Sheet1!BX214+Sheet1!BN214+Sheet1!BJ214+Sheet1!BE214+Sheet1!BD214+Sheet1!AW214+Sheet1!AM214+Sheet1!U214+Sheet1!T214+Sheet1!N214</f>
        <v>10</v>
      </c>
      <c r="E214" s="4">
        <f>表1[[#This Row],[强迫]]/10</f>
        <v>1</v>
      </c>
      <c r="F21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4">
        <f>Sheet1!Q214+Sheet1!AF214+Sheet1!AS214+Sheet1!AU214+Sheet1!AV214+Sheet1!AZ214+Sheet1!BT214+Sheet1!CB214+Sheet1!CF214</f>
        <v>9</v>
      </c>
      <c r="H214" s="4">
        <f>表1[[#This Row],[人际关系]]/9</f>
        <v>1</v>
      </c>
      <c r="I21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4">
        <f>Sheet1!CL214+Sheet1!CD214+Sheet1!BM214+Sheet1!AQ214+Sheet1!AP214+Sheet1!AO214+Sheet1!AN214+Sheet1!AK214+Sheet1!AG214+Sheet1!AE214+Sheet1!Z214+Sheet1!Y214+Sheet1!P214</f>
        <v>13</v>
      </c>
      <c r="K214" s="4">
        <f>表1[[#This Row],[抑郁]]/13</f>
        <v>1</v>
      </c>
      <c r="L21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4">
        <f>Sheet1!M214+Sheet1!AB214+Sheet1!AH214+Sheet1!AR214+Sheet1!AX214+Sheet1!BP214+Sheet1!CE214+Sheet1!CK214+Sheet1!CM214+Sheet1!CS214</f>
        <v>10</v>
      </c>
      <c r="N214" s="4">
        <f>表1[[#This Row],[焦虑]]/10</f>
        <v>1</v>
      </c>
      <c r="O21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4">
        <f>Sheet1!V214+Sheet1!AI214+Sheet1!BV214+Sheet1!BZ214+Sheet1!CG214+Sheet1!CN214</f>
        <v>6</v>
      </c>
      <c r="Q214" s="4">
        <f>表1[[#This Row],[敌对]]/6</f>
        <v>1</v>
      </c>
      <c r="R21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4">
        <f>Sheet1!CO214+Sheet1!CH214+Sheet1!CC214+Sheet1!BI214+Sheet1!BF214+Sheet1!AJ214+Sheet1!X214</f>
        <v>7</v>
      </c>
      <c r="T214" s="4">
        <f>表1[[#This Row],[恐怖]]/7</f>
        <v>1</v>
      </c>
      <c r="U21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4">
        <f>Sheet1!CI214+Sheet1!CP214+Sheet1!CA214+Sheet1!BB214+Sheet1!AC214+Sheet1!S214</f>
        <v>6</v>
      </c>
      <c r="W214" s="4">
        <f>表1[[#This Row],[偏执]]/6</f>
        <v>1</v>
      </c>
      <c r="X21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4">
        <f>Sheet1!R214+Sheet1!AA214+Sheet1!AT214+Sheet1!BU214+Sheet1!CJ214+Sheet1!CQ214+Sheet1!CR214+Sheet1!CT214+Sheet1!CU214+Sheet1!CW214</f>
        <v>10</v>
      </c>
      <c r="Z214" s="4">
        <f>表1[[#This Row],[精神病性]]/10</f>
        <v>1</v>
      </c>
      <c r="AA21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4">
        <f>SUM(Sheet1!L214:CW214)</f>
        <v>90</v>
      </c>
    </row>
    <row r="215" spans="1:28" ht="13.8" x14ac:dyDescent="0.25">
      <c r="A215">
        <f>Sheet1!L215+Sheet1!O215+Sheet1!W215+Sheet1!AL215+Sheet1!AY215+Sheet1!BA215+Sheet1!BG215+Sheet1!BH215+Sheet1!BK215+Sheet1!BL215+Sheet1!BO215+Sheet1!BQ215</f>
        <v>12</v>
      </c>
      <c r="B215" s="4">
        <f>表1[[#This Row],[躯体化]]/12</f>
        <v>1</v>
      </c>
      <c r="C21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5">
        <f>Sheet1!BX215+Sheet1!BN215+Sheet1!BJ215+Sheet1!BE215+Sheet1!BD215+Sheet1!AW215+Sheet1!AM215+Sheet1!U215+Sheet1!T215+Sheet1!N215</f>
        <v>11</v>
      </c>
      <c r="E215" s="4">
        <f>表1[[#This Row],[强迫]]/10</f>
        <v>1.1000000000000001</v>
      </c>
      <c r="F21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5">
        <f>Sheet1!Q215+Sheet1!AF215+Sheet1!AS215+Sheet1!AU215+Sheet1!AV215+Sheet1!AZ215+Sheet1!BT215+Sheet1!CB215+Sheet1!CF215</f>
        <v>9</v>
      </c>
      <c r="H215" s="4">
        <f>表1[[#This Row],[人际关系]]/9</f>
        <v>1</v>
      </c>
      <c r="I21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5">
        <f>Sheet1!CL215+Sheet1!CD215+Sheet1!BM215+Sheet1!AQ215+Sheet1!AP215+Sheet1!AO215+Sheet1!AN215+Sheet1!AK215+Sheet1!AG215+Sheet1!AE215+Sheet1!Z215+Sheet1!Y215+Sheet1!P215</f>
        <v>14</v>
      </c>
      <c r="K215" s="4">
        <f>表1[[#This Row],[抑郁]]/13</f>
        <v>1.0769230769230769</v>
      </c>
      <c r="L21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5">
        <f>Sheet1!M215+Sheet1!AB215+Sheet1!AH215+Sheet1!AR215+Sheet1!AX215+Sheet1!BP215+Sheet1!CE215+Sheet1!CK215+Sheet1!CM215+Sheet1!CS215</f>
        <v>10</v>
      </c>
      <c r="N215" s="4">
        <f>表1[[#This Row],[焦虑]]/10</f>
        <v>1</v>
      </c>
      <c r="O21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5">
        <f>Sheet1!V215+Sheet1!AI215+Sheet1!BV215+Sheet1!BZ215+Sheet1!CG215+Sheet1!CN215</f>
        <v>7</v>
      </c>
      <c r="Q215" s="4">
        <f>表1[[#This Row],[敌对]]/6</f>
        <v>1.1666666666666667</v>
      </c>
      <c r="R21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5">
        <f>Sheet1!CO215+Sheet1!CH215+Sheet1!CC215+Sheet1!BI215+Sheet1!BF215+Sheet1!AJ215+Sheet1!X215</f>
        <v>7</v>
      </c>
      <c r="T215" s="4">
        <f>表1[[#This Row],[恐怖]]/7</f>
        <v>1</v>
      </c>
      <c r="U21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5">
        <f>Sheet1!CI215+Sheet1!CP215+Sheet1!CA215+Sheet1!BB215+Sheet1!AC215+Sheet1!S215</f>
        <v>7</v>
      </c>
      <c r="W215" s="4">
        <f>表1[[#This Row],[偏执]]/6</f>
        <v>1.1666666666666667</v>
      </c>
      <c r="X21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5">
        <f>Sheet1!R215+Sheet1!AA215+Sheet1!AT215+Sheet1!BU215+Sheet1!CJ215+Sheet1!CQ215+Sheet1!CR215+Sheet1!CT215+Sheet1!CU215+Sheet1!CW215</f>
        <v>10</v>
      </c>
      <c r="Z215" s="4">
        <f>表1[[#This Row],[精神病性]]/10</f>
        <v>1</v>
      </c>
      <c r="AA21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5">
        <f>SUM(Sheet1!L215:CW215)</f>
        <v>95</v>
      </c>
    </row>
    <row r="216" spans="1:28" ht="13.8" x14ac:dyDescent="0.25">
      <c r="A216">
        <f>Sheet1!L216+Sheet1!O216+Sheet1!W216+Sheet1!AL216+Sheet1!AY216+Sheet1!BA216+Sheet1!BG216+Sheet1!BH216+Sheet1!BK216+Sheet1!BL216+Sheet1!BO216+Sheet1!BQ216</f>
        <v>12</v>
      </c>
      <c r="B216" s="4">
        <f>表1[[#This Row],[躯体化]]/12</f>
        <v>1</v>
      </c>
      <c r="C21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6">
        <f>Sheet1!BX216+Sheet1!BN216+Sheet1!BJ216+Sheet1!BE216+Sheet1!BD216+Sheet1!AW216+Sheet1!AM216+Sheet1!U216+Sheet1!T216+Sheet1!N216</f>
        <v>11</v>
      </c>
      <c r="E216" s="4">
        <f>表1[[#This Row],[强迫]]/10</f>
        <v>1.1000000000000001</v>
      </c>
      <c r="F21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6">
        <f>Sheet1!Q216+Sheet1!AF216+Sheet1!AS216+Sheet1!AU216+Sheet1!AV216+Sheet1!AZ216+Sheet1!BT216+Sheet1!CB216+Sheet1!CF216</f>
        <v>9</v>
      </c>
      <c r="H216" s="4">
        <f>表1[[#This Row],[人际关系]]/9</f>
        <v>1</v>
      </c>
      <c r="I21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6">
        <f>Sheet1!CL216+Sheet1!CD216+Sheet1!BM216+Sheet1!AQ216+Sheet1!AP216+Sheet1!AO216+Sheet1!AN216+Sheet1!AK216+Sheet1!AG216+Sheet1!AE216+Sheet1!Z216+Sheet1!Y216+Sheet1!P216</f>
        <v>13</v>
      </c>
      <c r="K216" s="4">
        <f>表1[[#This Row],[抑郁]]/13</f>
        <v>1</v>
      </c>
      <c r="L21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6">
        <f>Sheet1!M216+Sheet1!AB216+Sheet1!AH216+Sheet1!AR216+Sheet1!AX216+Sheet1!BP216+Sheet1!CE216+Sheet1!CK216+Sheet1!CM216+Sheet1!CS216</f>
        <v>10</v>
      </c>
      <c r="N216" s="4">
        <f>表1[[#This Row],[焦虑]]/10</f>
        <v>1</v>
      </c>
      <c r="O21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6">
        <f>Sheet1!V216+Sheet1!AI216+Sheet1!BV216+Sheet1!BZ216+Sheet1!CG216+Sheet1!CN216</f>
        <v>6</v>
      </c>
      <c r="Q216" s="4">
        <f>表1[[#This Row],[敌对]]/6</f>
        <v>1</v>
      </c>
      <c r="R21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6">
        <f>Sheet1!CO216+Sheet1!CH216+Sheet1!CC216+Sheet1!BI216+Sheet1!BF216+Sheet1!AJ216+Sheet1!X216</f>
        <v>7</v>
      </c>
      <c r="T216" s="4">
        <f>表1[[#This Row],[恐怖]]/7</f>
        <v>1</v>
      </c>
      <c r="U21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6">
        <f>Sheet1!CI216+Sheet1!CP216+Sheet1!CA216+Sheet1!BB216+Sheet1!AC216+Sheet1!S216</f>
        <v>6</v>
      </c>
      <c r="W216" s="4">
        <f>表1[[#This Row],[偏执]]/6</f>
        <v>1</v>
      </c>
      <c r="X21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6">
        <f>Sheet1!R216+Sheet1!AA216+Sheet1!AT216+Sheet1!BU216+Sheet1!CJ216+Sheet1!CQ216+Sheet1!CR216+Sheet1!CT216+Sheet1!CU216+Sheet1!CW216</f>
        <v>10</v>
      </c>
      <c r="Z216" s="4">
        <f>表1[[#This Row],[精神病性]]/10</f>
        <v>1</v>
      </c>
      <c r="AA21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6">
        <f>SUM(Sheet1!L216:CW216)</f>
        <v>91</v>
      </c>
    </row>
    <row r="217" spans="1:28" ht="13.8" x14ac:dyDescent="0.25">
      <c r="A217">
        <f>Sheet1!L217+Sheet1!O217+Sheet1!W217+Sheet1!AL217+Sheet1!AY217+Sheet1!BA217+Sheet1!BG217+Sheet1!BH217+Sheet1!BK217+Sheet1!BL217+Sheet1!BO217+Sheet1!BQ217</f>
        <v>13</v>
      </c>
      <c r="B217" s="4">
        <f>表1[[#This Row],[躯体化]]/12</f>
        <v>1.0833333333333333</v>
      </c>
      <c r="C21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7">
        <f>Sheet1!BX217+Sheet1!BN217+Sheet1!BJ217+Sheet1!BE217+Sheet1!BD217+Sheet1!AW217+Sheet1!AM217+Sheet1!U217+Sheet1!T217+Sheet1!N217</f>
        <v>11</v>
      </c>
      <c r="E217" s="4">
        <f>表1[[#This Row],[强迫]]/10</f>
        <v>1.1000000000000001</v>
      </c>
      <c r="F21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7">
        <f>Sheet1!Q217+Sheet1!AF217+Sheet1!AS217+Sheet1!AU217+Sheet1!AV217+Sheet1!AZ217+Sheet1!BT217+Sheet1!CB217+Sheet1!CF217</f>
        <v>9</v>
      </c>
      <c r="H217" s="4">
        <f>表1[[#This Row],[人际关系]]/9</f>
        <v>1</v>
      </c>
      <c r="I21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7">
        <f>Sheet1!CL217+Sheet1!CD217+Sheet1!BM217+Sheet1!AQ217+Sheet1!AP217+Sheet1!AO217+Sheet1!AN217+Sheet1!AK217+Sheet1!AG217+Sheet1!AE217+Sheet1!Z217+Sheet1!Y217+Sheet1!P217</f>
        <v>13</v>
      </c>
      <c r="K217" s="4">
        <f>表1[[#This Row],[抑郁]]/13</f>
        <v>1</v>
      </c>
      <c r="L21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7">
        <f>Sheet1!M217+Sheet1!AB217+Sheet1!AH217+Sheet1!AR217+Sheet1!AX217+Sheet1!BP217+Sheet1!CE217+Sheet1!CK217+Sheet1!CM217+Sheet1!CS217</f>
        <v>10</v>
      </c>
      <c r="N217" s="4">
        <f>表1[[#This Row],[焦虑]]/10</f>
        <v>1</v>
      </c>
      <c r="O21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7">
        <f>Sheet1!V217+Sheet1!AI217+Sheet1!BV217+Sheet1!BZ217+Sheet1!CG217+Sheet1!CN217</f>
        <v>6</v>
      </c>
      <c r="Q217" s="4">
        <f>表1[[#This Row],[敌对]]/6</f>
        <v>1</v>
      </c>
      <c r="R21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7">
        <f>Sheet1!CO217+Sheet1!CH217+Sheet1!CC217+Sheet1!BI217+Sheet1!BF217+Sheet1!AJ217+Sheet1!X217</f>
        <v>7</v>
      </c>
      <c r="T217" s="4">
        <f>表1[[#This Row],[恐怖]]/7</f>
        <v>1</v>
      </c>
      <c r="U21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7">
        <f>Sheet1!CI217+Sheet1!CP217+Sheet1!CA217+Sheet1!BB217+Sheet1!AC217+Sheet1!S217</f>
        <v>6</v>
      </c>
      <c r="W217" s="4">
        <f>表1[[#This Row],[偏执]]/6</f>
        <v>1</v>
      </c>
      <c r="X21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7">
        <f>Sheet1!R217+Sheet1!AA217+Sheet1!AT217+Sheet1!BU217+Sheet1!CJ217+Sheet1!CQ217+Sheet1!CR217+Sheet1!CT217+Sheet1!CU217+Sheet1!CW217</f>
        <v>10</v>
      </c>
      <c r="Z217" s="4">
        <f>表1[[#This Row],[精神病性]]/10</f>
        <v>1</v>
      </c>
      <c r="AA21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7">
        <f>SUM(Sheet1!L217:CW217)</f>
        <v>92</v>
      </c>
    </row>
    <row r="218" spans="1:28" ht="13.8" x14ac:dyDescent="0.25">
      <c r="A218">
        <f>Sheet1!L218+Sheet1!O218+Sheet1!W218+Sheet1!AL218+Sheet1!AY218+Sheet1!BA218+Sheet1!BG218+Sheet1!BH218+Sheet1!BK218+Sheet1!BL218+Sheet1!BO218+Sheet1!BQ218</f>
        <v>12</v>
      </c>
      <c r="B218" s="4">
        <f>表1[[#This Row],[躯体化]]/12</f>
        <v>1</v>
      </c>
      <c r="C21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8">
        <f>Sheet1!BX218+Sheet1!BN218+Sheet1!BJ218+Sheet1!BE218+Sheet1!BD218+Sheet1!AW218+Sheet1!AM218+Sheet1!U218+Sheet1!T218+Sheet1!N218</f>
        <v>10</v>
      </c>
      <c r="E218" s="4">
        <f>表1[[#This Row],[强迫]]/10</f>
        <v>1</v>
      </c>
      <c r="F21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8">
        <f>Sheet1!Q218+Sheet1!AF218+Sheet1!AS218+Sheet1!AU218+Sheet1!AV218+Sheet1!AZ218+Sheet1!BT218+Sheet1!CB218+Sheet1!CF218</f>
        <v>9</v>
      </c>
      <c r="H218" s="4">
        <f>表1[[#This Row],[人际关系]]/9</f>
        <v>1</v>
      </c>
      <c r="I21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8">
        <f>Sheet1!CL218+Sheet1!CD218+Sheet1!BM218+Sheet1!AQ218+Sheet1!AP218+Sheet1!AO218+Sheet1!AN218+Sheet1!AK218+Sheet1!AG218+Sheet1!AE218+Sheet1!Z218+Sheet1!Y218+Sheet1!P218</f>
        <v>13</v>
      </c>
      <c r="K218" s="4">
        <f>表1[[#This Row],[抑郁]]/13</f>
        <v>1</v>
      </c>
      <c r="L21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8">
        <f>Sheet1!M218+Sheet1!AB218+Sheet1!AH218+Sheet1!AR218+Sheet1!AX218+Sheet1!BP218+Sheet1!CE218+Sheet1!CK218+Sheet1!CM218+Sheet1!CS218</f>
        <v>10</v>
      </c>
      <c r="N218" s="4">
        <f>表1[[#This Row],[焦虑]]/10</f>
        <v>1</v>
      </c>
      <c r="O21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8">
        <f>Sheet1!V218+Sheet1!AI218+Sheet1!BV218+Sheet1!BZ218+Sheet1!CG218+Sheet1!CN218</f>
        <v>6</v>
      </c>
      <c r="Q218" s="4">
        <f>表1[[#This Row],[敌对]]/6</f>
        <v>1</v>
      </c>
      <c r="R21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8">
        <f>Sheet1!CO218+Sheet1!CH218+Sheet1!CC218+Sheet1!BI218+Sheet1!BF218+Sheet1!AJ218+Sheet1!X218</f>
        <v>7</v>
      </c>
      <c r="T218" s="4">
        <f>表1[[#This Row],[恐怖]]/7</f>
        <v>1</v>
      </c>
      <c r="U21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8">
        <f>Sheet1!CI218+Sheet1!CP218+Sheet1!CA218+Sheet1!BB218+Sheet1!AC218+Sheet1!S218</f>
        <v>6</v>
      </c>
      <c r="W218" s="4">
        <f>表1[[#This Row],[偏执]]/6</f>
        <v>1</v>
      </c>
      <c r="X21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8">
        <f>Sheet1!R218+Sheet1!AA218+Sheet1!AT218+Sheet1!BU218+Sheet1!CJ218+Sheet1!CQ218+Sheet1!CR218+Sheet1!CT218+Sheet1!CU218+Sheet1!CW218</f>
        <v>10</v>
      </c>
      <c r="Z218" s="4">
        <f>表1[[#This Row],[精神病性]]/10</f>
        <v>1</v>
      </c>
      <c r="AA21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8">
        <f>SUM(Sheet1!L218:CW218)</f>
        <v>90</v>
      </c>
    </row>
    <row r="219" spans="1:28" ht="13.8" x14ac:dyDescent="0.25">
      <c r="A219">
        <f>Sheet1!L219+Sheet1!O219+Sheet1!W219+Sheet1!AL219+Sheet1!AY219+Sheet1!BA219+Sheet1!BG219+Sheet1!BH219+Sheet1!BK219+Sheet1!BL219+Sheet1!BO219+Sheet1!BQ219</f>
        <v>12</v>
      </c>
      <c r="B219" s="4">
        <f>表1[[#This Row],[躯体化]]/12</f>
        <v>1</v>
      </c>
      <c r="C21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19">
        <f>Sheet1!BX219+Sheet1!BN219+Sheet1!BJ219+Sheet1!BE219+Sheet1!BD219+Sheet1!AW219+Sheet1!AM219+Sheet1!U219+Sheet1!T219+Sheet1!N219</f>
        <v>10</v>
      </c>
      <c r="E219" s="4">
        <f>表1[[#This Row],[强迫]]/10</f>
        <v>1</v>
      </c>
      <c r="F21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19">
        <f>Sheet1!Q219+Sheet1!AF219+Sheet1!AS219+Sheet1!AU219+Sheet1!AV219+Sheet1!AZ219+Sheet1!BT219+Sheet1!CB219+Sheet1!CF219</f>
        <v>9</v>
      </c>
      <c r="H219" s="4">
        <f>表1[[#This Row],[人际关系]]/9</f>
        <v>1</v>
      </c>
      <c r="I21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19">
        <f>Sheet1!CL219+Sheet1!CD219+Sheet1!BM219+Sheet1!AQ219+Sheet1!AP219+Sheet1!AO219+Sheet1!AN219+Sheet1!AK219+Sheet1!AG219+Sheet1!AE219+Sheet1!Z219+Sheet1!Y219+Sheet1!P219</f>
        <v>13</v>
      </c>
      <c r="K219" s="4">
        <f>表1[[#This Row],[抑郁]]/13</f>
        <v>1</v>
      </c>
      <c r="L21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19">
        <f>Sheet1!M219+Sheet1!AB219+Sheet1!AH219+Sheet1!AR219+Sheet1!AX219+Sheet1!BP219+Sheet1!CE219+Sheet1!CK219+Sheet1!CM219+Sheet1!CS219</f>
        <v>10</v>
      </c>
      <c r="N219" s="4">
        <f>表1[[#This Row],[焦虑]]/10</f>
        <v>1</v>
      </c>
      <c r="O21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19">
        <f>Sheet1!V219+Sheet1!AI219+Sheet1!BV219+Sheet1!BZ219+Sheet1!CG219+Sheet1!CN219</f>
        <v>6</v>
      </c>
      <c r="Q219" s="4">
        <f>表1[[#This Row],[敌对]]/6</f>
        <v>1</v>
      </c>
      <c r="R21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19">
        <f>Sheet1!CO219+Sheet1!CH219+Sheet1!CC219+Sheet1!BI219+Sheet1!BF219+Sheet1!AJ219+Sheet1!X219</f>
        <v>7</v>
      </c>
      <c r="T219" s="4">
        <f>表1[[#This Row],[恐怖]]/7</f>
        <v>1</v>
      </c>
      <c r="U21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19">
        <f>Sheet1!CI219+Sheet1!CP219+Sheet1!CA219+Sheet1!BB219+Sheet1!AC219+Sheet1!S219</f>
        <v>6</v>
      </c>
      <c r="W219" s="4">
        <f>表1[[#This Row],[偏执]]/6</f>
        <v>1</v>
      </c>
      <c r="X21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19">
        <f>Sheet1!R219+Sheet1!AA219+Sheet1!AT219+Sheet1!BU219+Sheet1!CJ219+Sheet1!CQ219+Sheet1!CR219+Sheet1!CT219+Sheet1!CU219+Sheet1!CW219</f>
        <v>10</v>
      </c>
      <c r="Z219" s="4">
        <f>表1[[#This Row],[精神病性]]/10</f>
        <v>1</v>
      </c>
      <c r="AA21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19">
        <f>SUM(Sheet1!L219:CW219)</f>
        <v>90</v>
      </c>
    </row>
    <row r="220" spans="1:28" ht="13.8" x14ac:dyDescent="0.25">
      <c r="A220">
        <f>Sheet1!L220+Sheet1!O220+Sheet1!W220+Sheet1!AL220+Sheet1!AY220+Sheet1!BA220+Sheet1!BG220+Sheet1!BH220+Sheet1!BK220+Sheet1!BL220+Sheet1!BO220+Sheet1!BQ220</f>
        <v>18</v>
      </c>
      <c r="B220" s="4">
        <f>表1[[#This Row],[躯体化]]/12</f>
        <v>1.5</v>
      </c>
      <c r="C22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0">
        <f>Sheet1!BX220+Sheet1!BN220+Sheet1!BJ220+Sheet1!BE220+Sheet1!BD220+Sheet1!AW220+Sheet1!AM220+Sheet1!U220+Sheet1!T220+Sheet1!N220</f>
        <v>10</v>
      </c>
      <c r="E220" s="4">
        <f>表1[[#This Row],[强迫]]/10</f>
        <v>1</v>
      </c>
      <c r="F22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0">
        <f>Sheet1!Q220+Sheet1!AF220+Sheet1!AS220+Sheet1!AU220+Sheet1!AV220+Sheet1!AZ220+Sheet1!BT220+Sheet1!CB220+Sheet1!CF220</f>
        <v>9</v>
      </c>
      <c r="H220" s="4">
        <f>表1[[#This Row],[人际关系]]/9</f>
        <v>1</v>
      </c>
      <c r="I22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0">
        <f>Sheet1!CL220+Sheet1!CD220+Sheet1!BM220+Sheet1!AQ220+Sheet1!AP220+Sheet1!AO220+Sheet1!AN220+Sheet1!AK220+Sheet1!AG220+Sheet1!AE220+Sheet1!Z220+Sheet1!Y220+Sheet1!P220</f>
        <v>13</v>
      </c>
      <c r="K220" s="4">
        <f>表1[[#This Row],[抑郁]]/13</f>
        <v>1</v>
      </c>
      <c r="L22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0">
        <f>Sheet1!M220+Sheet1!AB220+Sheet1!AH220+Sheet1!AR220+Sheet1!AX220+Sheet1!BP220+Sheet1!CE220+Sheet1!CK220+Sheet1!CM220+Sheet1!CS220</f>
        <v>10</v>
      </c>
      <c r="N220" s="4">
        <f>表1[[#This Row],[焦虑]]/10</f>
        <v>1</v>
      </c>
      <c r="O22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0">
        <f>Sheet1!V220+Sheet1!AI220+Sheet1!BV220+Sheet1!BZ220+Sheet1!CG220+Sheet1!CN220</f>
        <v>6</v>
      </c>
      <c r="Q220" s="4">
        <f>表1[[#This Row],[敌对]]/6</f>
        <v>1</v>
      </c>
      <c r="R22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0">
        <f>Sheet1!CO220+Sheet1!CH220+Sheet1!CC220+Sheet1!BI220+Sheet1!BF220+Sheet1!AJ220+Sheet1!X220</f>
        <v>7</v>
      </c>
      <c r="T220" s="4">
        <f>表1[[#This Row],[恐怖]]/7</f>
        <v>1</v>
      </c>
      <c r="U22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0">
        <f>Sheet1!CI220+Sheet1!CP220+Sheet1!CA220+Sheet1!BB220+Sheet1!AC220+Sheet1!S220</f>
        <v>6</v>
      </c>
      <c r="W220" s="4">
        <f>表1[[#This Row],[偏执]]/6</f>
        <v>1</v>
      </c>
      <c r="X22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0">
        <f>Sheet1!R220+Sheet1!AA220+Sheet1!AT220+Sheet1!BU220+Sheet1!CJ220+Sheet1!CQ220+Sheet1!CR220+Sheet1!CT220+Sheet1!CU220+Sheet1!CW220</f>
        <v>10</v>
      </c>
      <c r="Z220" s="4">
        <f>表1[[#This Row],[精神病性]]/10</f>
        <v>1</v>
      </c>
      <c r="AA22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0">
        <f>SUM(Sheet1!L220:CW220)</f>
        <v>97</v>
      </c>
    </row>
    <row r="221" spans="1:28" ht="13.8" x14ac:dyDescent="0.25">
      <c r="A221">
        <f>Sheet1!L221+Sheet1!O221+Sheet1!W221+Sheet1!AL221+Sheet1!AY221+Sheet1!BA221+Sheet1!BG221+Sheet1!BH221+Sheet1!BK221+Sheet1!BL221+Sheet1!BO221+Sheet1!BQ221</f>
        <v>12</v>
      </c>
      <c r="B221" s="4">
        <f>表1[[#This Row],[躯体化]]/12</f>
        <v>1</v>
      </c>
      <c r="C22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1">
        <f>Sheet1!BX221+Sheet1!BN221+Sheet1!BJ221+Sheet1!BE221+Sheet1!BD221+Sheet1!AW221+Sheet1!AM221+Sheet1!U221+Sheet1!T221+Sheet1!N221</f>
        <v>10</v>
      </c>
      <c r="E221" s="4">
        <f>表1[[#This Row],[强迫]]/10</f>
        <v>1</v>
      </c>
      <c r="F22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1">
        <f>Sheet1!Q221+Sheet1!AF221+Sheet1!AS221+Sheet1!AU221+Sheet1!AV221+Sheet1!AZ221+Sheet1!BT221+Sheet1!CB221+Sheet1!CF221</f>
        <v>9</v>
      </c>
      <c r="H221" s="4">
        <f>表1[[#This Row],[人际关系]]/9</f>
        <v>1</v>
      </c>
      <c r="I22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1">
        <f>Sheet1!CL221+Sheet1!CD221+Sheet1!BM221+Sheet1!AQ221+Sheet1!AP221+Sheet1!AO221+Sheet1!AN221+Sheet1!AK221+Sheet1!AG221+Sheet1!AE221+Sheet1!Z221+Sheet1!Y221+Sheet1!P221</f>
        <v>13</v>
      </c>
      <c r="K221" s="4">
        <f>表1[[#This Row],[抑郁]]/13</f>
        <v>1</v>
      </c>
      <c r="L22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1">
        <f>Sheet1!M221+Sheet1!AB221+Sheet1!AH221+Sheet1!AR221+Sheet1!AX221+Sheet1!BP221+Sheet1!CE221+Sheet1!CK221+Sheet1!CM221+Sheet1!CS221</f>
        <v>10</v>
      </c>
      <c r="N221" s="4">
        <f>表1[[#This Row],[焦虑]]/10</f>
        <v>1</v>
      </c>
      <c r="O22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1">
        <f>Sheet1!V221+Sheet1!AI221+Sheet1!BV221+Sheet1!BZ221+Sheet1!CG221+Sheet1!CN221</f>
        <v>6</v>
      </c>
      <c r="Q221" s="4">
        <f>表1[[#This Row],[敌对]]/6</f>
        <v>1</v>
      </c>
      <c r="R22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1">
        <f>Sheet1!CO221+Sheet1!CH221+Sheet1!CC221+Sheet1!BI221+Sheet1!BF221+Sheet1!AJ221+Sheet1!X221</f>
        <v>7</v>
      </c>
      <c r="T221" s="4">
        <f>表1[[#This Row],[恐怖]]/7</f>
        <v>1</v>
      </c>
      <c r="U22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1">
        <f>Sheet1!CI221+Sheet1!CP221+Sheet1!CA221+Sheet1!BB221+Sheet1!AC221+Sheet1!S221</f>
        <v>6</v>
      </c>
      <c r="W221" s="4">
        <f>表1[[#This Row],[偏执]]/6</f>
        <v>1</v>
      </c>
      <c r="X22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1">
        <f>Sheet1!R221+Sheet1!AA221+Sheet1!AT221+Sheet1!BU221+Sheet1!CJ221+Sheet1!CQ221+Sheet1!CR221+Sheet1!CT221+Sheet1!CU221+Sheet1!CW221</f>
        <v>10</v>
      </c>
      <c r="Z221" s="4">
        <f>表1[[#This Row],[精神病性]]/10</f>
        <v>1</v>
      </c>
      <c r="AA22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1">
        <f>SUM(Sheet1!L221:CW221)</f>
        <v>90</v>
      </c>
    </row>
    <row r="222" spans="1:28" ht="13.8" x14ac:dyDescent="0.25">
      <c r="A222">
        <f>Sheet1!L222+Sheet1!O222+Sheet1!W222+Sheet1!AL222+Sheet1!AY222+Sheet1!BA222+Sheet1!BG222+Sheet1!BH222+Sheet1!BK222+Sheet1!BL222+Sheet1!BO222+Sheet1!BQ222</f>
        <v>13</v>
      </c>
      <c r="B222" s="4">
        <f>表1[[#This Row],[躯体化]]/12</f>
        <v>1.0833333333333333</v>
      </c>
      <c r="C22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2">
        <f>Sheet1!BX222+Sheet1!BN222+Sheet1!BJ222+Sheet1!BE222+Sheet1!BD222+Sheet1!AW222+Sheet1!AM222+Sheet1!U222+Sheet1!T222+Sheet1!N222</f>
        <v>10</v>
      </c>
      <c r="E222" s="4">
        <f>表1[[#This Row],[强迫]]/10</f>
        <v>1</v>
      </c>
      <c r="F22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2">
        <f>Sheet1!Q222+Sheet1!AF222+Sheet1!AS222+Sheet1!AU222+Sheet1!AV222+Sheet1!AZ222+Sheet1!BT222+Sheet1!CB222+Sheet1!CF222</f>
        <v>9</v>
      </c>
      <c r="H222" s="4">
        <f>表1[[#This Row],[人际关系]]/9</f>
        <v>1</v>
      </c>
      <c r="I22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2">
        <f>Sheet1!CL222+Sheet1!CD222+Sheet1!BM222+Sheet1!AQ222+Sheet1!AP222+Sheet1!AO222+Sheet1!AN222+Sheet1!AK222+Sheet1!AG222+Sheet1!AE222+Sheet1!Z222+Sheet1!Y222+Sheet1!P222</f>
        <v>13</v>
      </c>
      <c r="K222" s="4">
        <f>表1[[#This Row],[抑郁]]/13</f>
        <v>1</v>
      </c>
      <c r="L22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2">
        <f>Sheet1!M222+Sheet1!AB222+Sheet1!AH222+Sheet1!AR222+Sheet1!AX222+Sheet1!BP222+Sheet1!CE222+Sheet1!CK222+Sheet1!CM222+Sheet1!CS222</f>
        <v>10</v>
      </c>
      <c r="N222" s="4">
        <f>表1[[#This Row],[焦虑]]/10</f>
        <v>1</v>
      </c>
      <c r="O22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2">
        <f>Sheet1!V222+Sheet1!AI222+Sheet1!BV222+Sheet1!BZ222+Sheet1!CG222+Sheet1!CN222</f>
        <v>6</v>
      </c>
      <c r="Q222" s="4">
        <f>表1[[#This Row],[敌对]]/6</f>
        <v>1</v>
      </c>
      <c r="R22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2">
        <f>Sheet1!CO222+Sheet1!CH222+Sheet1!CC222+Sheet1!BI222+Sheet1!BF222+Sheet1!AJ222+Sheet1!X222</f>
        <v>7</v>
      </c>
      <c r="T222" s="4">
        <f>表1[[#This Row],[恐怖]]/7</f>
        <v>1</v>
      </c>
      <c r="U22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2">
        <f>Sheet1!CI222+Sheet1!CP222+Sheet1!CA222+Sheet1!BB222+Sheet1!AC222+Sheet1!S222</f>
        <v>6</v>
      </c>
      <c r="W222" s="4">
        <f>表1[[#This Row],[偏执]]/6</f>
        <v>1</v>
      </c>
      <c r="X22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2">
        <f>Sheet1!R222+Sheet1!AA222+Sheet1!AT222+Sheet1!BU222+Sheet1!CJ222+Sheet1!CQ222+Sheet1!CR222+Sheet1!CT222+Sheet1!CU222+Sheet1!CW222</f>
        <v>10</v>
      </c>
      <c r="Z222" s="4">
        <f>表1[[#This Row],[精神病性]]/10</f>
        <v>1</v>
      </c>
      <c r="AA22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2">
        <f>SUM(Sheet1!L222:CW222)</f>
        <v>91</v>
      </c>
    </row>
    <row r="223" spans="1:28" ht="13.8" x14ac:dyDescent="0.25">
      <c r="A223">
        <f>Sheet1!L223+Sheet1!O223+Sheet1!W223+Sheet1!AL223+Sheet1!AY223+Sheet1!BA223+Sheet1!BG223+Sheet1!BH223+Sheet1!BK223+Sheet1!BL223+Sheet1!BO223+Sheet1!BQ223</f>
        <v>12</v>
      </c>
      <c r="B223" s="4">
        <f>表1[[#This Row],[躯体化]]/12</f>
        <v>1</v>
      </c>
      <c r="C22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3">
        <f>Sheet1!BX223+Sheet1!BN223+Sheet1!BJ223+Sheet1!BE223+Sheet1!BD223+Sheet1!AW223+Sheet1!AM223+Sheet1!U223+Sheet1!T223+Sheet1!N223</f>
        <v>10</v>
      </c>
      <c r="E223" s="4">
        <f>表1[[#This Row],[强迫]]/10</f>
        <v>1</v>
      </c>
      <c r="F22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3">
        <f>Sheet1!Q223+Sheet1!AF223+Sheet1!AS223+Sheet1!AU223+Sheet1!AV223+Sheet1!AZ223+Sheet1!BT223+Sheet1!CB223+Sheet1!CF223</f>
        <v>9</v>
      </c>
      <c r="H223" s="4">
        <f>表1[[#This Row],[人际关系]]/9</f>
        <v>1</v>
      </c>
      <c r="I22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3">
        <f>Sheet1!CL223+Sheet1!CD223+Sheet1!BM223+Sheet1!AQ223+Sheet1!AP223+Sheet1!AO223+Sheet1!AN223+Sheet1!AK223+Sheet1!AG223+Sheet1!AE223+Sheet1!Z223+Sheet1!Y223+Sheet1!P223</f>
        <v>13</v>
      </c>
      <c r="K223" s="4">
        <f>表1[[#This Row],[抑郁]]/13</f>
        <v>1</v>
      </c>
      <c r="L22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3">
        <f>Sheet1!M223+Sheet1!AB223+Sheet1!AH223+Sheet1!AR223+Sheet1!AX223+Sheet1!BP223+Sheet1!CE223+Sheet1!CK223+Sheet1!CM223+Sheet1!CS223</f>
        <v>10</v>
      </c>
      <c r="N223" s="4">
        <f>表1[[#This Row],[焦虑]]/10</f>
        <v>1</v>
      </c>
      <c r="O22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3">
        <f>Sheet1!V223+Sheet1!AI223+Sheet1!BV223+Sheet1!BZ223+Sheet1!CG223+Sheet1!CN223</f>
        <v>6</v>
      </c>
      <c r="Q223" s="4">
        <f>表1[[#This Row],[敌对]]/6</f>
        <v>1</v>
      </c>
      <c r="R22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3">
        <f>Sheet1!CO223+Sheet1!CH223+Sheet1!CC223+Sheet1!BI223+Sheet1!BF223+Sheet1!AJ223+Sheet1!X223</f>
        <v>7</v>
      </c>
      <c r="T223" s="4">
        <f>表1[[#This Row],[恐怖]]/7</f>
        <v>1</v>
      </c>
      <c r="U22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3">
        <f>Sheet1!CI223+Sheet1!CP223+Sheet1!CA223+Sheet1!BB223+Sheet1!AC223+Sheet1!S223</f>
        <v>6</v>
      </c>
      <c r="W223" s="4">
        <f>表1[[#This Row],[偏执]]/6</f>
        <v>1</v>
      </c>
      <c r="X22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3">
        <f>Sheet1!R223+Sheet1!AA223+Sheet1!AT223+Sheet1!BU223+Sheet1!CJ223+Sheet1!CQ223+Sheet1!CR223+Sheet1!CT223+Sheet1!CU223+Sheet1!CW223</f>
        <v>10</v>
      </c>
      <c r="Z223" s="4">
        <f>表1[[#This Row],[精神病性]]/10</f>
        <v>1</v>
      </c>
      <c r="AA22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3">
        <f>SUM(Sheet1!L223:CW223)</f>
        <v>90</v>
      </c>
    </row>
    <row r="224" spans="1:28" ht="13.8" x14ac:dyDescent="0.25">
      <c r="A224">
        <f>Sheet1!L224+Sheet1!O224+Sheet1!W224+Sheet1!AL224+Sheet1!AY224+Sheet1!BA224+Sheet1!BG224+Sheet1!BH224+Sheet1!BK224+Sheet1!BL224+Sheet1!BO224+Sheet1!BQ224</f>
        <v>12</v>
      </c>
      <c r="B224" s="4">
        <f>表1[[#This Row],[躯体化]]/12</f>
        <v>1</v>
      </c>
      <c r="C22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4">
        <f>Sheet1!BX224+Sheet1!BN224+Sheet1!BJ224+Sheet1!BE224+Sheet1!BD224+Sheet1!AW224+Sheet1!AM224+Sheet1!U224+Sheet1!T224+Sheet1!N224</f>
        <v>10</v>
      </c>
      <c r="E224" s="4">
        <f>表1[[#This Row],[强迫]]/10</f>
        <v>1</v>
      </c>
      <c r="F22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4">
        <f>Sheet1!Q224+Sheet1!AF224+Sheet1!AS224+Sheet1!AU224+Sheet1!AV224+Sheet1!AZ224+Sheet1!BT224+Sheet1!CB224+Sheet1!CF224</f>
        <v>9</v>
      </c>
      <c r="H224" s="4">
        <f>表1[[#This Row],[人际关系]]/9</f>
        <v>1</v>
      </c>
      <c r="I22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4">
        <f>Sheet1!CL224+Sheet1!CD224+Sheet1!BM224+Sheet1!AQ224+Sheet1!AP224+Sheet1!AO224+Sheet1!AN224+Sheet1!AK224+Sheet1!AG224+Sheet1!AE224+Sheet1!Z224+Sheet1!Y224+Sheet1!P224</f>
        <v>13</v>
      </c>
      <c r="K224" s="4">
        <f>表1[[#This Row],[抑郁]]/13</f>
        <v>1</v>
      </c>
      <c r="L22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4">
        <f>Sheet1!M224+Sheet1!AB224+Sheet1!AH224+Sheet1!AR224+Sheet1!AX224+Sheet1!BP224+Sheet1!CE224+Sheet1!CK224+Sheet1!CM224+Sheet1!CS224</f>
        <v>10</v>
      </c>
      <c r="N224" s="4">
        <f>表1[[#This Row],[焦虑]]/10</f>
        <v>1</v>
      </c>
      <c r="O22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4">
        <f>Sheet1!V224+Sheet1!AI224+Sheet1!BV224+Sheet1!BZ224+Sheet1!CG224+Sheet1!CN224</f>
        <v>6</v>
      </c>
      <c r="Q224" s="4">
        <f>表1[[#This Row],[敌对]]/6</f>
        <v>1</v>
      </c>
      <c r="R22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4">
        <f>Sheet1!CO224+Sheet1!CH224+Sheet1!CC224+Sheet1!BI224+Sheet1!BF224+Sheet1!AJ224+Sheet1!X224</f>
        <v>7</v>
      </c>
      <c r="T224" s="4">
        <f>表1[[#This Row],[恐怖]]/7</f>
        <v>1</v>
      </c>
      <c r="U22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4">
        <f>Sheet1!CI224+Sheet1!CP224+Sheet1!CA224+Sheet1!BB224+Sheet1!AC224+Sheet1!S224</f>
        <v>6</v>
      </c>
      <c r="W224" s="4">
        <f>表1[[#This Row],[偏执]]/6</f>
        <v>1</v>
      </c>
      <c r="X22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4">
        <f>Sheet1!R224+Sheet1!AA224+Sheet1!AT224+Sheet1!BU224+Sheet1!CJ224+Sheet1!CQ224+Sheet1!CR224+Sheet1!CT224+Sheet1!CU224+Sheet1!CW224</f>
        <v>10</v>
      </c>
      <c r="Z224" s="4">
        <f>表1[[#This Row],[精神病性]]/10</f>
        <v>1</v>
      </c>
      <c r="AA22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4">
        <f>SUM(Sheet1!L224:CW224)</f>
        <v>90</v>
      </c>
    </row>
    <row r="225" spans="1:28" ht="13.8" x14ac:dyDescent="0.25">
      <c r="A225">
        <f>Sheet1!L225+Sheet1!O225+Sheet1!W225+Sheet1!AL225+Sheet1!AY225+Sheet1!BA225+Sheet1!BG225+Sheet1!BH225+Sheet1!BK225+Sheet1!BL225+Sheet1!BO225+Sheet1!BQ225</f>
        <v>12</v>
      </c>
      <c r="B225" s="4">
        <f>表1[[#This Row],[躯体化]]/12</f>
        <v>1</v>
      </c>
      <c r="C225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5">
        <f>Sheet1!BX225+Sheet1!BN225+Sheet1!BJ225+Sheet1!BE225+Sheet1!BD225+Sheet1!AW225+Sheet1!AM225+Sheet1!U225+Sheet1!T225+Sheet1!N225</f>
        <v>10</v>
      </c>
      <c r="E225" s="4">
        <f>表1[[#This Row],[强迫]]/10</f>
        <v>1</v>
      </c>
      <c r="F225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5">
        <f>Sheet1!Q225+Sheet1!AF225+Sheet1!AS225+Sheet1!AU225+Sheet1!AV225+Sheet1!AZ225+Sheet1!BT225+Sheet1!CB225+Sheet1!CF225</f>
        <v>9</v>
      </c>
      <c r="H225" s="4">
        <f>表1[[#This Row],[人际关系]]/9</f>
        <v>1</v>
      </c>
      <c r="I225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5">
        <f>Sheet1!CL225+Sheet1!CD225+Sheet1!BM225+Sheet1!AQ225+Sheet1!AP225+Sheet1!AO225+Sheet1!AN225+Sheet1!AK225+Sheet1!AG225+Sheet1!AE225+Sheet1!Z225+Sheet1!Y225+Sheet1!P225</f>
        <v>13</v>
      </c>
      <c r="K225" s="4">
        <f>表1[[#This Row],[抑郁]]/13</f>
        <v>1</v>
      </c>
      <c r="L225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5">
        <f>Sheet1!M225+Sheet1!AB225+Sheet1!AH225+Sheet1!AR225+Sheet1!AX225+Sheet1!BP225+Sheet1!CE225+Sheet1!CK225+Sheet1!CM225+Sheet1!CS225</f>
        <v>10</v>
      </c>
      <c r="N225" s="4">
        <f>表1[[#This Row],[焦虑]]/10</f>
        <v>1</v>
      </c>
      <c r="O225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5">
        <f>Sheet1!V225+Sheet1!AI225+Sheet1!BV225+Sheet1!BZ225+Sheet1!CG225+Sheet1!CN225</f>
        <v>6</v>
      </c>
      <c r="Q225" s="4">
        <f>表1[[#This Row],[敌对]]/6</f>
        <v>1</v>
      </c>
      <c r="R225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5">
        <f>Sheet1!CO225+Sheet1!CH225+Sheet1!CC225+Sheet1!BI225+Sheet1!BF225+Sheet1!AJ225+Sheet1!X225</f>
        <v>7</v>
      </c>
      <c r="T225" s="4">
        <f>表1[[#This Row],[恐怖]]/7</f>
        <v>1</v>
      </c>
      <c r="U225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5">
        <f>Sheet1!CI225+Sheet1!CP225+Sheet1!CA225+Sheet1!BB225+Sheet1!AC225+Sheet1!S225</f>
        <v>6</v>
      </c>
      <c r="W225" s="4">
        <f>表1[[#This Row],[偏执]]/6</f>
        <v>1</v>
      </c>
      <c r="X225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5">
        <f>Sheet1!R225+Sheet1!AA225+Sheet1!AT225+Sheet1!BU225+Sheet1!CJ225+Sheet1!CQ225+Sheet1!CR225+Sheet1!CT225+Sheet1!CU225+Sheet1!CW225</f>
        <v>10</v>
      </c>
      <c r="Z225" s="4">
        <f>表1[[#This Row],[精神病性]]/10</f>
        <v>1</v>
      </c>
      <c r="AA225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5">
        <f>SUM(Sheet1!L225:CW225)</f>
        <v>90</v>
      </c>
    </row>
    <row r="226" spans="1:28" ht="13.8" x14ac:dyDescent="0.25">
      <c r="A226">
        <f>Sheet1!L226+Sheet1!O226+Sheet1!W226+Sheet1!AL226+Sheet1!AY226+Sheet1!BA226+Sheet1!BG226+Sheet1!BH226+Sheet1!BK226+Sheet1!BL226+Sheet1!BO226+Sheet1!BQ226</f>
        <v>12</v>
      </c>
      <c r="B226" s="4">
        <f>表1[[#This Row],[躯体化]]/12</f>
        <v>1</v>
      </c>
      <c r="C226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6">
        <f>Sheet1!BX226+Sheet1!BN226+Sheet1!BJ226+Sheet1!BE226+Sheet1!BD226+Sheet1!AW226+Sheet1!AM226+Sheet1!U226+Sheet1!T226+Sheet1!N226</f>
        <v>10</v>
      </c>
      <c r="E226" s="4">
        <f>表1[[#This Row],[强迫]]/10</f>
        <v>1</v>
      </c>
      <c r="F226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6">
        <f>Sheet1!Q226+Sheet1!AF226+Sheet1!AS226+Sheet1!AU226+Sheet1!AV226+Sheet1!AZ226+Sheet1!BT226+Sheet1!CB226+Sheet1!CF226</f>
        <v>9</v>
      </c>
      <c r="H226" s="4">
        <f>表1[[#This Row],[人际关系]]/9</f>
        <v>1</v>
      </c>
      <c r="I226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6">
        <f>Sheet1!CL226+Sheet1!CD226+Sheet1!BM226+Sheet1!AQ226+Sheet1!AP226+Sheet1!AO226+Sheet1!AN226+Sheet1!AK226+Sheet1!AG226+Sheet1!AE226+Sheet1!Z226+Sheet1!Y226+Sheet1!P226</f>
        <v>13</v>
      </c>
      <c r="K226" s="4">
        <f>表1[[#This Row],[抑郁]]/13</f>
        <v>1</v>
      </c>
      <c r="L226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6">
        <f>Sheet1!M226+Sheet1!AB226+Sheet1!AH226+Sheet1!AR226+Sheet1!AX226+Sheet1!BP226+Sheet1!CE226+Sheet1!CK226+Sheet1!CM226+Sheet1!CS226</f>
        <v>10</v>
      </c>
      <c r="N226" s="4">
        <f>表1[[#This Row],[焦虑]]/10</f>
        <v>1</v>
      </c>
      <c r="O226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6">
        <f>Sheet1!V226+Sheet1!AI226+Sheet1!BV226+Sheet1!BZ226+Sheet1!CG226+Sheet1!CN226</f>
        <v>6</v>
      </c>
      <c r="Q226" s="4">
        <f>表1[[#This Row],[敌对]]/6</f>
        <v>1</v>
      </c>
      <c r="R226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6">
        <f>Sheet1!CO226+Sheet1!CH226+Sheet1!CC226+Sheet1!BI226+Sheet1!BF226+Sheet1!AJ226+Sheet1!X226</f>
        <v>7</v>
      </c>
      <c r="T226" s="4">
        <f>表1[[#This Row],[恐怖]]/7</f>
        <v>1</v>
      </c>
      <c r="U226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6">
        <f>Sheet1!CI226+Sheet1!CP226+Sheet1!CA226+Sheet1!BB226+Sheet1!AC226+Sheet1!S226</f>
        <v>6</v>
      </c>
      <c r="W226" s="4">
        <f>表1[[#This Row],[偏执]]/6</f>
        <v>1</v>
      </c>
      <c r="X226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6">
        <f>Sheet1!R226+Sheet1!AA226+Sheet1!AT226+Sheet1!BU226+Sheet1!CJ226+Sheet1!CQ226+Sheet1!CR226+Sheet1!CT226+Sheet1!CU226+Sheet1!CW226</f>
        <v>10</v>
      </c>
      <c r="Z226" s="4">
        <f>表1[[#This Row],[精神病性]]/10</f>
        <v>1</v>
      </c>
      <c r="AA226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6">
        <f>SUM(Sheet1!L226:CW226)</f>
        <v>90</v>
      </c>
    </row>
    <row r="227" spans="1:28" ht="13.8" x14ac:dyDescent="0.25">
      <c r="A227">
        <f>Sheet1!L227+Sheet1!O227+Sheet1!W227+Sheet1!AL227+Sheet1!AY227+Sheet1!BA227+Sheet1!BG227+Sheet1!BH227+Sheet1!BK227+Sheet1!BL227+Sheet1!BO227+Sheet1!BQ227</f>
        <v>12</v>
      </c>
      <c r="B227" s="4">
        <f>表1[[#This Row],[躯体化]]/12</f>
        <v>1</v>
      </c>
      <c r="C227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7">
        <f>Sheet1!BX227+Sheet1!BN227+Sheet1!BJ227+Sheet1!BE227+Sheet1!BD227+Sheet1!AW227+Sheet1!AM227+Sheet1!U227+Sheet1!T227+Sheet1!N227</f>
        <v>12</v>
      </c>
      <c r="E227" s="4">
        <f>表1[[#This Row],[强迫]]/10</f>
        <v>1.2</v>
      </c>
      <c r="F227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7">
        <f>Sheet1!Q227+Sheet1!AF227+Sheet1!AS227+Sheet1!AU227+Sheet1!AV227+Sheet1!AZ227+Sheet1!BT227+Sheet1!CB227+Sheet1!CF227</f>
        <v>9</v>
      </c>
      <c r="H227" s="4">
        <f>表1[[#This Row],[人际关系]]/9</f>
        <v>1</v>
      </c>
      <c r="I227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7">
        <f>Sheet1!CL227+Sheet1!CD227+Sheet1!BM227+Sheet1!AQ227+Sheet1!AP227+Sheet1!AO227+Sheet1!AN227+Sheet1!AK227+Sheet1!AG227+Sheet1!AE227+Sheet1!Z227+Sheet1!Y227+Sheet1!P227</f>
        <v>13</v>
      </c>
      <c r="K227" s="4">
        <f>表1[[#This Row],[抑郁]]/13</f>
        <v>1</v>
      </c>
      <c r="L227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7">
        <f>Sheet1!M227+Sheet1!AB227+Sheet1!AH227+Sheet1!AR227+Sheet1!AX227+Sheet1!BP227+Sheet1!CE227+Sheet1!CK227+Sheet1!CM227+Sheet1!CS227</f>
        <v>10</v>
      </c>
      <c r="N227" s="4">
        <f>表1[[#This Row],[焦虑]]/10</f>
        <v>1</v>
      </c>
      <c r="O227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7">
        <f>Sheet1!V227+Sheet1!AI227+Sheet1!BV227+Sheet1!BZ227+Sheet1!CG227+Sheet1!CN227</f>
        <v>6</v>
      </c>
      <c r="Q227" s="4">
        <f>表1[[#This Row],[敌对]]/6</f>
        <v>1</v>
      </c>
      <c r="R227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7">
        <f>Sheet1!CO227+Sheet1!CH227+Sheet1!CC227+Sheet1!BI227+Sheet1!BF227+Sheet1!AJ227+Sheet1!X227</f>
        <v>7</v>
      </c>
      <c r="T227" s="4">
        <f>表1[[#This Row],[恐怖]]/7</f>
        <v>1</v>
      </c>
      <c r="U227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7">
        <f>Sheet1!CI227+Sheet1!CP227+Sheet1!CA227+Sheet1!BB227+Sheet1!AC227+Sheet1!S227</f>
        <v>6</v>
      </c>
      <c r="W227" s="4">
        <f>表1[[#This Row],[偏执]]/6</f>
        <v>1</v>
      </c>
      <c r="X227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7">
        <f>Sheet1!R227+Sheet1!AA227+Sheet1!AT227+Sheet1!BU227+Sheet1!CJ227+Sheet1!CQ227+Sheet1!CR227+Sheet1!CT227+Sheet1!CU227+Sheet1!CW227</f>
        <v>10</v>
      </c>
      <c r="Z227" s="4">
        <f>表1[[#This Row],[精神病性]]/10</f>
        <v>1</v>
      </c>
      <c r="AA227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7">
        <f>SUM(Sheet1!L227:CW227)</f>
        <v>92</v>
      </c>
    </row>
    <row r="228" spans="1:28" ht="13.8" x14ac:dyDescent="0.25">
      <c r="A228">
        <f>Sheet1!L228+Sheet1!O228+Sheet1!W228+Sheet1!AL228+Sheet1!AY228+Sheet1!BA228+Sheet1!BG228+Sheet1!BH228+Sheet1!BK228+Sheet1!BL228+Sheet1!BO228+Sheet1!BQ228</f>
        <v>14</v>
      </c>
      <c r="B228" s="4">
        <f>表1[[#This Row],[躯体化]]/12</f>
        <v>1.1666666666666667</v>
      </c>
      <c r="C228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8">
        <f>Sheet1!BX228+Sheet1!BN228+Sheet1!BJ228+Sheet1!BE228+Sheet1!BD228+Sheet1!AW228+Sheet1!AM228+Sheet1!U228+Sheet1!T228+Sheet1!N228</f>
        <v>10</v>
      </c>
      <c r="E228" s="4">
        <f>表1[[#This Row],[强迫]]/10</f>
        <v>1</v>
      </c>
      <c r="F228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8">
        <f>Sheet1!Q228+Sheet1!AF228+Sheet1!AS228+Sheet1!AU228+Sheet1!AV228+Sheet1!AZ228+Sheet1!BT228+Sheet1!CB228+Sheet1!CF228</f>
        <v>10</v>
      </c>
      <c r="H228" s="4">
        <f>表1[[#This Row],[人际关系]]/9</f>
        <v>1.1111111111111112</v>
      </c>
      <c r="I228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8">
        <f>Sheet1!CL228+Sheet1!CD228+Sheet1!BM228+Sheet1!AQ228+Sheet1!AP228+Sheet1!AO228+Sheet1!AN228+Sheet1!AK228+Sheet1!AG228+Sheet1!AE228+Sheet1!Z228+Sheet1!Y228+Sheet1!P228</f>
        <v>14</v>
      </c>
      <c r="K228" s="4">
        <f>表1[[#This Row],[抑郁]]/13</f>
        <v>1.0769230769230769</v>
      </c>
      <c r="L228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8">
        <f>Sheet1!M228+Sheet1!AB228+Sheet1!AH228+Sheet1!AR228+Sheet1!AX228+Sheet1!BP228+Sheet1!CE228+Sheet1!CK228+Sheet1!CM228+Sheet1!CS228</f>
        <v>10</v>
      </c>
      <c r="N228" s="4">
        <f>表1[[#This Row],[焦虑]]/10</f>
        <v>1</v>
      </c>
      <c r="O228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8">
        <f>Sheet1!V228+Sheet1!AI228+Sheet1!BV228+Sheet1!BZ228+Sheet1!CG228+Sheet1!CN228</f>
        <v>6</v>
      </c>
      <c r="Q228" s="4">
        <f>表1[[#This Row],[敌对]]/6</f>
        <v>1</v>
      </c>
      <c r="R228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8">
        <f>Sheet1!CO228+Sheet1!CH228+Sheet1!CC228+Sheet1!BI228+Sheet1!BF228+Sheet1!AJ228+Sheet1!X228</f>
        <v>7</v>
      </c>
      <c r="T228" s="4">
        <f>表1[[#This Row],[恐怖]]/7</f>
        <v>1</v>
      </c>
      <c r="U228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8">
        <f>Sheet1!CI228+Sheet1!CP228+Sheet1!CA228+Sheet1!BB228+Sheet1!AC228+Sheet1!S228</f>
        <v>6</v>
      </c>
      <c r="W228" s="4">
        <f>表1[[#This Row],[偏执]]/6</f>
        <v>1</v>
      </c>
      <c r="X228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8">
        <f>Sheet1!R228+Sheet1!AA228+Sheet1!AT228+Sheet1!BU228+Sheet1!CJ228+Sheet1!CQ228+Sheet1!CR228+Sheet1!CT228+Sheet1!CU228+Sheet1!CW228</f>
        <v>10</v>
      </c>
      <c r="Z228" s="4">
        <f>表1[[#This Row],[精神病性]]/10</f>
        <v>1</v>
      </c>
      <c r="AA228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8">
        <f>SUM(Sheet1!L228:CW228)</f>
        <v>95</v>
      </c>
    </row>
    <row r="229" spans="1:28" ht="13.8" x14ac:dyDescent="0.25">
      <c r="A229">
        <f>Sheet1!L229+Sheet1!O229+Sheet1!W229+Sheet1!AL229+Sheet1!AY229+Sheet1!BA229+Sheet1!BG229+Sheet1!BH229+Sheet1!BK229+Sheet1!BL229+Sheet1!BO229+Sheet1!BQ229</f>
        <v>12</v>
      </c>
      <c r="B229" s="4">
        <f>表1[[#This Row],[躯体化]]/12</f>
        <v>1</v>
      </c>
      <c r="C229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29">
        <f>Sheet1!BX229+Sheet1!BN229+Sheet1!BJ229+Sheet1!BE229+Sheet1!BD229+Sheet1!AW229+Sheet1!AM229+Sheet1!U229+Sheet1!T229+Sheet1!N229</f>
        <v>10</v>
      </c>
      <c r="E229" s="4">
        <f>表1[[#This Row],[强迫]]/10</f>
        <v>1</v>
      </c>
      <c r="F229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29">
        <f>Sheet1!Q229+Sheet1!AF229+Sheet1!AS229+Sheet1!AU229+Sheet1!AV229+Sheet1!AZ229+Sheet1!BT229+Sheet1!CB229+Sheet1!CF229</f>
        <v>9</v>
      </c>
      <c r="H229" s="4">
        <f>表1[[#This Row],[人际关系]]/9</f>
        <v>1</v>
      </c>
      <c r="I229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29">
        <f>Sheet1!CL229+Sheet1!CD229+Sheet1!BM229+Sheet1!AQ229+Sheet1!AP229+Sheet1!AO229+Sheet1!AN229+Sheet1!AK229+Sheet1!AG229+Sheet1!AE229+Sheet1!Z229+Sheet1!Y229+Sheet1!P229</f>
        <v>13</v>
      </c>
      <c r="K229" s="4">
        <f>表1[[#This Row],[抑郁]]/13</f>
        <v>1</v>
      </c>
      <c r="L229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29">
        <f>Sheet1!M229+Sheet1!AB229+Sheet1!AH229+Sheet1!AR229+Sheet1!AX229+Sheet1!BP229+Sheet1!CE229+Sheet1!CK229+Sheet1!CM229+Sheet1!CS229</f>
        <v>10</v>
      </c>
      <c r="N229" s="4">
        <f>表1[[#This Row],[焦虑]]/10</f>
        <v>1</v>
      </c>
      <c r="O229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29">
        <f>Sheet1!V229+Sheet1!AI229+Sheet1!BV229+Sheet1!BZ229+Sheet1!CG229+Sheet1!CN229</f>
        <v>6</v>
      </c>
      <c r="Q229" s="4">
        <f>表1[[#This Row],[敌对]]/6</f>
        <v>1</v>
      </c>
      <c r="R229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29">
        <f>Sheet1!CO229+Sheet1!CH229+Sheet1!CC229+Sheet1!BI229+Sheet1!BF229+Sheet1!AJ229+Sheet1!X229</f>
        <v>7</v>
      </c>
      <c r="T229" s="4">
        <f>表1[[#This Row],[恐怖]]/7</f>
        <v>1</v>
      </c>
      <c r="U229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29">
        <f>Sheet1!CI229+Sheet1!CP229+Sheet1!CA229+Sheet1!BB229+Sheet1!AC229+Sheet1!S229</f>
        <v>6</v>
      </c>
      <c r="W229" s="4">
        <f>表1[[#This Row],[偏执]]/6</f>
        <v>1</v>
      </c>
      <c r="X229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29">
        <f>Sheet1!R229+Sheet1!AA229+Sheet1!AT229+Sheet1!BU229+Sheet1!CJ229+Sheet1!CQ229+Sheet1!CR229+Sheet1!CT229+Sheet1!CU229+Sheet1!CW229</f>
        <v>10</v>
      </c>
      <c r="Z229" s="4">
        <f>表1[[#This Row],[精神病性]]/10</f>
        <v>1</v>
      </c>
      <c r="AA229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29">
        <f>SUM(Sheet1!L229:CW229)</f>
        <v>90</v>
      </c>
    </row>
    <row r="230" spans="1:28" ht="13.8" x14ac:dyDescent="0.25">
      <c r="A230">
        <f>Sheet1!L230+Sheet1!O230+Sheet1!W230+Sheet1!AL230+Sheet1!AY230+Sheet1!BA230+Sheet1!BG230+Sheet1!BH230+Sheet1!BK230+Sheet1!BL230+Sheet1!BO230+Sheet1!BQ230</f>
        <v>12</v>
      </c>
      <c r="B230" s="4">
        <f>表1[[#This Row],[躯体化]]/12</f>
        <v>1</v>
      </c>
      <c r="C230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0">
        <f>Sheet1!BX230+Sheet1!BN230+Sheet1!BJ230+Sheet1!BE230+Sheet1!BD230+Sheet1!AW230+Sheet1!AM230+Sheet1!U230+Sheet1!T230+Sheet1!N230</f>
        <v>11</v>
      </c>
      <c r="E230" s="4">
        <f>表1[[#This Row],[强迫]]/10</f>
        <v>1.1000000000000001</v>
      </c>
      <c r="F230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0">
        <f>Sheet1!Q230+Sheet1!AF230+Sheet1!AS230+Sheet1!AU230+Sheet1!AV230+Sheet1!AZ230+Sheet1!BT230+Sheet1!CB230+Sheet1!CF230</f>
        <v>11</v>
      </c>
      <c r="H230" s="4">
        <f>表1[[#This Row],[人际关系]]/9</f>
        <v>1.2222222222222223</v>
      </c>
      <c r="I230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0">
        <f>Sheet1!CL230+Sheet1!CD230+Sheet1!BM230+Sheet1!AQ230+Sheet1!AP230+Sheet1!AO230+Sheet1!AN230+Sheet1!AK230+Sheet1!AG230+Sheet1!AE230+Sheet1!Z230+Sheet1!Y230+Sheet1!P230</f>
        <v>13</v>
      </c>
      <c r="K230" s="4">
        <f>表1[[#This Row],[抑郁]]/13</f>
        <v>1</v>
      </c>
      <c r="L230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0">
        <f>Sheet1!M230+Sheet1!AB230+Sheet1!AH230+Sheet1!AR230+Sheet1!AX230+Sheet1!BP230+Sheet1!CE230+Sheet1!CK230+Sheet1!CM230+Sheet1!CS230</f>
        <v>10</v>
      </c>
      <c r="N230" s="4">
        <f>表1[[#This Row],[焦虑]]/10</f>
        <v>1</v>
      </c>
      <c r="O230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0">
        <f>Sheet1!V230+Sheet1!AI230+Sheet1!BV230+Sheet1!BZ230+Sheet1!CG230+Sheet1!CN230</f>
        <v>7</v>
      </c>
      <c r="Q230" s="4">
        <f>表1[[#This Row],[敌对]]/6</f>
        <v>1.1666666666666667</v>
      </c>
      <c r="R230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0">
        <f>Sheet1!CO230+Sheet1!CH230+Sheet1!CC230+Sheet1!BI230+Sheet1!BF230+Sheet1!AJ230+Sheet1!X230</f>
        <v>7</v>
      </c>
      <c r="T230" s="4">
        <f>表1[[#This Row],[恐怖]]/7</f>
        <v>1</v>
      </c>
      <c r="U230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0">
        <f>Sheet1!CI230+Sheet1!CP230+Sheet1!CA230+Sheet1!BB230+Sheet1!AC230+Sheet1!S230</f>
        <v>6</v>
      </c>
      <c r="W230" s="4">
        <f>表1[[#This Row],[偏执]]/6</f>
        <v>1</v>
      </c>
      <c r="X230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0">
        <f>Sheet1!R230+Sheet1!AA230+Sheet1!AT230+Sheet1!BU230+Sheet1!CJ230+Sheet1!CQ230+Sheet1!CR230+Sheet1!CT230+Sheet1!CU230+Sheet1!CW230</f>
        <v>10</v>
      </c>
      <c r="Z230" s="4">
        <f>表1[[#This Row],[精神病性]]/10</f>
        <v>1</v>
      </c>
      <c r="AA230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0">
        <f>SUM(Sheet1!L230:CW230)</f>
        <v>94</v>
      </c>
    </row>
    <row r="231" spans="1:28" ht="13.8" x14ac:dyDescent="0.25">
      <c r="A231">
        <f>Sheet1!L231+Sheet1!O231+Sheet1!W231+Sheet1!AL231+Sheet1!AY231+Sheet1!BA231+Sheet1!BG231+Sheet1!BH231+Sheet1!BK231+Sheet1!BL231+Sheet1!BO231+Sheet1!BQ231</f>
        <v>15</v>
      </c>
      <c r="B231" s="4">
        <f>表1[[#This Row],[躯体化]]/12</f>
        <v>1.25</v>
      </c>
      <c r="C231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1">
        <f>Sheet1!BX231+Sheet1!BN231+Sheet1!BJ231+Sheet1!BE231+Sheet1!BD231+Sheet1!AW231+Sheet1!AM231+Sheet1!U231+Sheet1!T231+Sheet1!N231</f>
        <v>10</v>
      </c>
      <c r="E231" s="4">
        <f>表1[[#This Row],[强迫]]/10</f>
        <v>1</v>
      </c>
      <c r="F231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1">
        <f>Sheet1!Q231+Sheet1!AF231+Sheet1!AS231+Sheet1!AU231+Sheet1!AV231+Sheet1!AZ231+Sheet1!BT231+Sheet1!CB231+Sheet1!CF231</f>
        <v>9</v>
      </c>
      <c r="H231" s="4">
        <f>表1[[#This Row],[人际关系]]/9</f>
        <v>1</v>
      </c>
      <c r="I231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1">
        <f>Sheet1!CL231+Sheet1!CD231+Sheet1!BM231+Sheet1!AQ231+Sheet1!AP231+Sheet1!AO231+Sheet1!AN231+Sheet1!AK231+Sheet1!AG231+Sheet1!AE231+Sheet1!Z231+Sheet1!Y231+Sheet1!P231</f>
        <v>13</v>
      </c>
      <c r="K231" s="4">
        <f>表1[[#This Row],[抑郁]]/13</f>
        <v>1</v>
      </c>
      <c r="L231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1">
        <f>Sheet1!M231+Sheet1!AB231+Sheet1!AH231+Sheet1!AR231+Sheet1!AX231+Sheet1!BP231+Sheet1!CE231+Sheet1!CK231+Sheet1!CM231+Sheet1!CS231</f>
        <v>10</v>
      </c>
      <c r="N231" s="4">
        <f>表1[[#This Row],[焦虑]]/10</f>
        <v>1</v>
      </c>
      <c r="O231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1">
        <f>Sheet1!V231+Sheet1!AI231+Sheet1!BV231+Sheet1!BZ231+Sheet1!CG231+Sheet1!CN231</f>
        <v>6</v>
      </c>
      <c r="Q231" s="4">
        <f>表1[[#This Row],[敌对]]/6</f>
        <v>1</v>
      </c>
      <c r="R231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1">
        <f>Sheet1!CO231+Sheet1!CH231+Sheet1!CC231+Sheet1!BI231+Sheet1!BF231+Sheet1!AJ231+Sheet1!X231</f>
        <v>7</v>
      </c>
      <c r="T231" s="4">
        <f>表1[[#This Row],[恐怖]]/7</f>
        <v>1</v>
      </c>
      <c r="U231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1">
        <f>Sheet1!CI231+Sheet1!CP231+Sheet1!CA231+Sheet1!BB231+Sheet1!AC231+Sheet1!S231</f>
        <v>6</v>
      </c>
      <c r="W231" s="4">
        <f>表1[[#This Row],[偏执]]/6</f>
        <v>1</v>
      </c>
      <c r="X231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1">
        <f>Sheet1!R231+Sheet1!AA231+Sheet1!AT231+Sheet1!BU231+Sheet1!CJ231+Sheet1!CQ231+Sheet1!CR231+Sheet1!CT231+Sheet1!CU231+Sheet1!CW231</f>
        <v>10</v>
      </c>
      <c r="Z231" s="4">
        <f>表1[[#This Row],[精神病性]]/10</f>
        <v>1</v>
      </c>
      <c r="AA231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1">
        <f>SUM(Sheet1!L231:CW231)</f>
        <v>94</v>
      </c>
    </row>
    <row r="232" spans="1:28" ht="13.8" x14ac:dyDescent="0.25">
      <c r="A232">
        <f>Sheet1!L232+Sheet1!O232+Sheet1!W232+Sheet1!AL232+Sheet1!AY232+Sheet1!BA232+Sheet1!BG232+Sheet1!BH232+Sheet1!BK232+Sheet1!BL232+Sheet1!BO232+Sheet1!BQ232</f>
        <v>12</v>
      </c>
      <c r="B232" s="4">
        <f>表1[[#This Row],[躯体化]]/12</f>
        <v>1</v>
      </c>
      <c r="C232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2">
        <f>Sheet1!BX232+Sheet1!BN232+Sheet1!BJ232+Sheet1!BE232+Sheet1!BD232+Sheet1!AW232+Sheet1!AM232+Sheet1!U232+Sheet1!T232+Sheet1!N232</f>
        <v>10</v>
      </c>
      <c r="E232" s="4">
        <f>表1[[#This Row],[强迫]]/10</f>
        <v>1</v>
      </c>
      <c r="F232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2">
        <f>Sheet1!Q232+Sheet1!AF232+Sheet1!AS232+Sheet1!AU232+Sheet1!AV232+Sheet1!AZ232+Sheet1!BT232+Sheet1!CB232+Sheet1!CF232</f>
        <v>9</v>
      </c>
      <c r="H232" s="4">
        <f>表1[[#This Row],[人际关系]]/9</f>
        <v>1</v>
      </c>
      <c r="I232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2">
        <f>Sheet1!CL232+Sheet1!CD232+Sheet1!BM232+Sheet1!AQ232+Sheet1!AP232+Sheet1!AO232+Sheet1!AN232+Sheet1!AK232+Sheet1!AG232+Sheet1!AE232+Sheet1!Z232+Sheet1!Y232+Sheet1!P232</f>
        <v>13</v>
      </c>
      <c r="K232" s="4">
        <f>表1[[#This Row],[抑郁]]/13</f>
        <v>1</v>
      </c>
      <c r="L232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2">
        <f>Sheet1!M232+Sheet1!AB232+Sheet1!AH232+Sheet1!AR232+Sheet1!AX232+Sheet1!BP232+Sheet1!CE232+Sheet1!CK232+Sheet1!CM232+Sheet1!CS232</f>
        <v>10</v>
      </c>
      <c r="N232" s="4">
        <f>表1[[#This Row],[焦虑]]/10</f>
        <v>1</v>
      </c>
      <c r="O232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2">
        <f>Sheet1!V232+Sheet1!AI232+Sheet1!BV232+Sheet1!BZ232+Sheet1!CG232+Sheet1!CN232</f>
        <v>6</v>
      </c>
      <c r="Q232" s="4">
        <f>表1[[#This Row],[敌对]]/6</f>
        <v>1</v>
      </c>
      <c r="R232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2">
        <f>Sheet1!CO232+Sheet1!CH232+Sheet1!CC232+Sheet1!BI232+Sheet1!BF232+Sheet1!AJ232+Sheet1!X232</f>
        <v>7</v>
      </c>
      <c r="T232" s="4">
        <f>表1[[#This Row],[恐怖]]/7</f>
        <v>1</v>
      </c>
      <c r="U232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2">
        <f>Sheet1!CI232+Sheet1!CP232+Sheet1!CA232+Sheet1!BB232+Sheet1!AC232+Sheet1!S232</f>
        <v>6</v>
      </c>
      <c r="W232" s="4">
        <f>表1[[#This Row],[偏执]]/6</f>
        <v>1</v>
      </c>
      <c r="X232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2">
        <f>Sheet1!R232+Sheet1!AA232+Sheet1!AT232+Sheet1!BU232+Sheet1!CJ232+Sheet1!CQ232+Sheet1!CR232+Sheet1!CT232+Sheet1!CU232+Sheet1!CW232</f>
        <v>10</v>
      </c>
      <c r="Z232" s="4">
        <f>表1[[#This Row],[精神病性]]/10</f>
        <v>1</v>
      </c>
      <c r="AA232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2">
        <f>SUM(Sheet1!L232:CW232)</f>
        <v>90</v>
      </c>
    </row>
    <row r="233" spans="1:28" ht="13.8" x14ac:dyDescent="0.25">
      <c r="A233">
        <f>Sheet1!L233+Sheet1!O233+Sheet1!W233+Sheet1!AL233+Sheet1!AY233+Sheet1!BA233+Sheet1!BG233+Sheet1!BH233+Sheet1!BK233+Sheet1!BL233+Sheet1!BO233+Sheet1!BQ233</f>
        <v>12</v>
      </c>
      <c r="B233" s="4">
        <f>表1[[#This Row],[躯体化]]/12</f>
        <v>1</v>
      </c>
      <c r="C233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3">
        <f>Sheet1!BX233+Sheet1!BN233+Sheet1!BJ233+Sheet1!BE233+Sheet1!BD233+Sheet1!AW233+Sheet1!AM233+Sheet1!U233+Sheet1!T233+Sheet1!N233</f>
        <v>10</v>
      </c>
      <c r="E233" s="4">
        <f>表1[[#This Row],[强迫]]/10</f>
        <v>1</v>
      </c>
      <c r="F233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3">
        <f>Sheet1!Q233+Sheet1!AF233+Sheet1!AS233+Sheet1!AU233+Sheet1!AV233+Sheet1!AZ233+Sheet1!BT233+Sheet1!CB233+Sheet1!CF233</f>
        <v>9</v>
      </c>
      <c r="H233" s="4">
        <f>表1[[#This Row],[人际关系]]/9</f>
        <v>1</v>
      </c>
      <c r="I233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3">
        <f>Sheet1!CL233+Sheet1!CD233+Sheet1!BM233+Sheet1!AQ233+Sheet1!AP233+Sheet1!AO233+Sheet1!AN233+Sheet1!AK233+Sheet1!AG233+Sheet1!AE233+Sheet1!Z233+Sheet1!Y233+Sheet1!P233</f>
        <v>13</v>
      </c>
      <c r="K233" s="4">
        <f>表1[[#This Row],[抑郁]]/13</f>
        <v>1</v>
      </c>
      <c r="L233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3">
        <f>Sheet1!M233+Sheet1!AB233+Sheet1!AH233+Sheet1!AR233+Sheet1!AX233+Sheet1!BP233+Sheet1!CE233+Sheet1!CK233+Sheet1!CM233+Sheet1!CS233</f>
        <v>10</v>
      </c>
      <c r="N233" s="4">
        <f>表1[[#This Row],[焦虑]]/10</f>
        <v>1</v>
      </c>
      <c r="O233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3">
        <f>Sheet1!V233+Sheet1!AI233+Sheet1!BV233+Sheet1!BZ233+Sheet1!CG233+Sheet1!CN233</f>
        <v>6</v>
      </c>
      <c r="Q233" s="4">
        <f>表1[[#This Row],[敌对]]/6</f>
        <v>1</v>
      </c>
      <c r="R233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3">
        <f>Sheet1!CO233+Sheet1!CH233+Sheet1!CC233+Sheet1!BI233+Sheet1!BF233+Sheet1!AJ233+Sheet1!X233</f>
        <v>7</v>
      </c>
      <c r="T233" s="4">
        <f>表1[[#This Row],[恐怖]]/7</f>
        <v>1</v>
      </c>
      <c r="U233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3">
        <f>Sheet1!CI233+Sheet1!CP233+Sheet1!CA233+Sheet1!BB233+Sheet1!AC233+Sheet1!S233</f>
        <v>6</v>
      </c>
      <c r="W233" s="4">
        <f>表1[[#This Row],[偏执]]/6</f>
        <v>1</v>
      </c>
      <c r="X233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3">
        <f>Sheet1!R233+Sheet1!AA233+Sheet1!AT233+Sheet1!BU233+Sheet1!CJ233+Sheet1!CQ233+Sheet1!CR233+Sheet1!CT233+Sheet1!CU233+Sheet1!CW233</f>
        <v>10</v>
      </c>
      <c r="Z233" s="4">
        <f>表1[[#This Row],[精神病性]]/10</f>
        <v>1</v>
      </c>
      <c r="AA233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3">
        <f>SUM(Sheet1!L233:CW233)</f>
        <v>90</v>
      </c>
    </row>
    <row r="234" spans="1:28" ht="13.8" x14ac:dyDescent="0.25">
      <c r="A234">
        <f>Sheet1!L234+Sheet1!O234+Sheet1!W234+Sheet1!AL234+Sheet1!AY234+Sheet1!BA234+Sheet1!BG234+Sheet1!BH234+Sheet1!BK234+Sheet1!BL234+Sheet1!BO234+Sheet1!BQ234</f>
        <v>12</v>
      </c>
      <c r="B234" s="4">
        <f>表1[[#This Row],[躯体化]]/12</f>
        <v>1</v>
      </c>
      <c r="C234" s="3" t="str">
        <f>IF(表1[躯体化]&gt;=36,"您在身体上有较明显的不适感，并常伴有头痛、肌肉酸痛等症状，而这些身体不适的症状已经影响到了正常生活，让您感觉不便，从而产生心理变化。",IF(表1[躯体化]&gt;=24,"您在躯体化分测验上的得分一般，说明您可能有一定躯体化症状倾向，在身体上可能有一些不适感，可能伴有头痛、肌肉酸痛等症状。","您在躯体化分测验上的得分处于正常范围，说明您无躯体化形式表现心理冲突的倾向。"))</f>
        <v>您在躯体化分测验上的得分处于正常范围，说明您无躯体化形式表现心理冲突的倾向。</v>
      </c>
      <c r="D234">
        <f>Sheet1!BX234+Sheet1!BN234+Sheet1!BJ234+Sheet1!BE234+Sheet1!BD234+Sheet1!AW234+Sheet1!AM234+Sheet1!U234+Sheet1!T234+Sheet1!N234</f>
        <v>10</v>
      </c>
      <c r="E234" s="4">
        <f>表1[[#This Row],[强迫]]/10</f>
        <v>1</v>
      </c>
      <c r="F234" t="str">
        <f>IF(表1[[#This Row],[强迫]]&gt;=30,"您在强迫性分测验上的得分较高，您的强迫症状较明显，可能在某一方面有强迫倾向出现，会出现反复检查的无意义动作或反复思考的想法，而这些超出正常水平的行为和想法影响到了生活中其他事情的进行。",IF(表1[[#This Row],[强迫]]&gt;=20,"您在强迫性分测验上的得分一般，说明您可能有一定强迫倾向可能在某方面有一定的强迫倾向，也许您有时会出现反复检查的无意义动作或反复思考的想法。","您在强迫性分测验上的得分处于正常范围，说明您无类似强迫症的想法或行为。"))</f>
        <v>您在强迫性分测验上的得分处于正常范围，说明您无类似强迫症的想法或行为。</v>
      </c>
      <c r="G234">
        <f>Sheet1!Q234+Sheet1!AF234+Sheet1!AS234+Sheet1!AU234+Sheet1!AV234+Sheet1!AZ234+Sheet1!BT234+Sheet1!CB234+Sheet1!CF234</f>
        <v>9</v>
      </c>
      <c r="H234" s="4">
        <f>表1[[#This Row],[人际关系]]/9</f>
        <v>1</v>
      </c>
      <c r="I234" t="str">
        <f>IF(表1[[#This Row],[人际关系]]&gt;=27,"您在人际关系敏感分测验上的得分较高，您对于个体人际关系较为敏感，人际交往中自卑感较强，对于人际交往过程更加关注，并可能会出现过度解读，从而带来困扰，甚至并伴有行为症状（如坐立不安，退缩等）。",IF(表1[[#This Row],[人际关系]]&gt;=18,"您在人际关系敏感分测验上的得分一般，说明您对个体人际关系有些敏感，可能有一定的人际交往方面的问题。","您在人际关系敏感分测验上的得分处于正常范围，说明您无人际交往方面的问题。"))</f>
        <v>您在人际关系敏感分测验上的得分处于正常范围，说明您无人际交往方面的问题。</v>
      </c>
      <c r="J234">
        <f>Sheet1!CL234+Sheet1!CD234+Sheet1!BM234+Sheet1!AQ234+Sheet1!AP234+Sheet1!AO234+Sheet1!AN234+Sheet1!AK234+Sheet1!AG234+Sheet1!AE234+Sheet1!Z234+Sheet1!Y234+Sheet1!P234</f>
        <v>13</v>
      </c>
      <c r="K234" s="4">
        <f>表1[[#This Row],[抑郁]]/13</f>
        <v>1</v>
      </c>
      <c r="L234" t="str">
        <f>IF(表1[[#This Row],[抑郁]]&gt;=39,"您在抑郁分测验上的得分较高，表明您的抑郁程度较强，生活缺乏足够的兴趣，对任何事情都提不起兴趣，缺乏运动活力，极端情况下，可能会出现想死亡的思想和自杀的观念。",IF(表1[[#This Row],[抑郁]]&gt;=26,"您在抑郁分测验上的得分一般，说明您近期可能有一定的抑郁症状近期可能有一定的抑郁症状，也许对生活的兴趣有所下降，有时对事情提不起兴趣，运动活力不足。","您在抑郁分测验上的得分处于正常范围，说明您近期无抑郁的症状。"))</f>
        <v>您在抑郁分测验上的得分处于正常范围，说明您近期无抑郁的症状。</v>
      </c>
      <c r="M234">
        <f>Sheet1!M234+Sheet1!AB234+Sheet1!AH234+Sheet1!AR234+Sheet1!AX234+Sheet1!BP234+Sheet1!CE234+Sheet1!CK234+Sheet1!CM234+Sheet1!CS234</f>
        <v>10</v>
      </c>
      <c r="N234" s="4">
        <f>表1[[#This Row],[焦虑]]/10</f>
        <v>1</v>
      </c>
      <c r="O234" t="str">
        <f>IF(表1[[#This Row],[焦虑]]&gt;=30,"您在焦虑分测验上的得分较高，表明您较易焦虑，对于某种事件，易表现出烦躁、不安静和神经过敏，甚至会出现心跳加速，极端时可能导致惊恐发作。",IF(表1[[#This Row],[焦虑]]&gt;=20,"您在焦虑分测验上的得分一般，说明您近期可能有一定的焦虑症状，近期可能有一定的焦虑症状，对于某种事件，可能有时表现出烦躁、不安静和神经过敏，甚至可能出现心跳加速。","您在焦虑分测验上的得分处于正常范围，说明您近期无焦虑的症状。"))</f>
        <v>您在焦虑分测验上的得分处于正常范围，说明您近期无焦虑的症状。</v>
      </c>
      <c r="P234">
        <f>Sheet1!V234+Sheet1!AI234+Sheet1!BV234+Sheet1!BZ234+Sheet1!CG234+Sheet1!CN234</f>
        <v>6</v>
      </c>
      <c r="Q234" s="4">
        <f>表1[[#This Row],[敌对]]/6</f>
        <v>1</v>
      </c>
      <c r="R234" t="str">
        <f>IF(表1[[#This Row],[敌对]]&gt;=18,"您在敌对分测验上的得分较高，表明您易表现出敌对的思想、情感和行为。对于生活中的人和事，会出现异常或者过分的敌对情绪，情绪控制困难，负面情绪多，总是会出现别人站在您的对立面，从而想要打败对方的想法。",IF(表1[[#This Row],[敌对]]&gt;=12,"您在敌对分测验上的得分一般，说明您近期可能有一定敌对的思想、感情和行为，近期可能有一定敌对的思想、感情和行为。对于生活中的人和事，可能有时会出现一些异常或过分的敌对情绪，情绪控制有些困难，负面情绪较多。","您在敌对分测验上的得分处于正常范围，说明您近期无敌对的思想、感情或行为。"))</f>
        <v>您在敌对分测验上的得分处于正常范围，说明您近期无敌对的思想、感情或行为。</v>
      </c>
      <c r="S234">
        <f>Sheet1!CO234+Sheet1!CH234+Sheet1!CC234+Sheet1!BI234+Sheet1!BF234+Sheet1!AJ234+Sheet1!X234</f>
        <v>7</v>
      </c>
      <c r="T234" s="4">
        <f>表1[[#This Row],[恐怖]]/7</f>
        <v>1</v>
      </c>
      <c r="U234" t="str">
        <f>IF(表1[[#This Row],[恐怖]]&gt;=21,"您在恐怖分测验上的得分较高，表明您恐怖症状较为明显，可能对某种事件或物体表现出恐惧情绪和行为，常表现出社交、广场和人群恐惧。恐惧出现时，会马上躲避，恐惧未发生时，会尽可能的逃避。",IF(表1[[#This Row],[恐怖]]&gt;=14,"您在恐怖分测验上的得分一般，说明您可能有一定的恐怖症的感受或行为，可能表现出社交、广场和人群恐惧。","您在恐怖分测验上的得分处于正常范围，说明您可能无恐怖症的感受或行为。"))</f>
        <v>您在恐怖分测验上的得分处于正常范围，说明您可能无恐怖症的感受或行为。</v>
      </c>
      <c r="V234">
        <f>Sheet1!CI234+Sheet1!CP234+Sheet1!CA234+Sheet1!BB234+Sheet1!AC234+Sheet1!S234</f>
        <v>6</v>
      </c>
      <c r="W234" s="4">
        <f>表1[[#This Row],[偏执]]/6</f>
        <v>1</v>
      </c>
      <c r="X234" t="str">
        <f>IF(表1[[#This Row],[偏执]]&gt;=18,"您在偏执分测验上的得分较高，表明您的偏执症状明显，较易猜疑和敌对。",IF(表1[[#This Row],[偏执]]&gt;=12,"您在偏执分测验上的得分一般，说明您可能有一定的偏执性思维特征，有时容易猜疑和敌对。","您在偏执分测验上的得分处于正常范围，说明您可能无偏执性的思维特征。"))</f>
        <v>您在偏执分测验上的得分处于正常范围，说明您可能无偏执性的思维特征。</v>
      </c>
      <c r="Y234">
        <f>Sheet1!R234+Sheet1!AA234+Sheet1!AT234+Sheet1!BU234+Sheet1!CJ234+Sheet1!CQ234+Sheet1!CR234+Sheet1!CT234+Sheet1!CU234+Sheet1!CW234</f>
        <v>10</v>
      </c>
      <c r="Z234" s="4">
        <f>表1[[#This Row],[精神病性]]/10</f>
        <v>1</v>
      </c>
      <c r="AA234" t="str">
        <f>IF(表1[[#This Row],[精神病性]]&gt;=30,"您在精神病性分测验上的得分较高，表明您的精神病性症状较为明显。",IF(表1[[#This Row],[精神病性]]&gt;=20,"您在精神病性分测验上的得分一般，说明您可能有一定类似心理障碍的感受或行为。","您在精神病性分测验上的得分处于正常范围，说明您可能无类似严重心理障碍的感受或行为。"))</f>
        <v>您在精神病性分测验上的得分处于正常范围，说明您可能无类似严重心理障碍的感受或行为。</v>
      </c>
      <c r="AB234">
        <f>SUM(Sheet1!L234:CW234)</f>
        <v>90</v>
      </c>
    </row>
    <row r="240" spans="1:28" ht="15" x14ac:dyDescent="0.35">
      <c r="A240" s="5"/>
    </row>
    <row r="241" spans="1:1" ht="15" x14ac:dyDescent="0.35">
      <c r="A241" s="5"/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995-055A-4B29-8E75-587D4C8DF8BF}">
  <dimension ref="A1:A2"/>
  <sheetViews>
    <sheetView tabSelected="1" workbookViewId="0"/>
  </sheetViews>
  <sheetFormatPr defaultRowHeight="13.2" x14ac:dyDescent="0.25"/>
  <sheetData>
    <row r="1" spans="1:1" ht="15.6" x14ac:dyDescent="0.35">
      <c r="A1" s="6" t="s">
        <v>1216</v>
      </c>
    </row>
    <row r="2" spans="1:1" ht="15.6" x14ac:dyDescent="0.35">
      <c r="A2" s="7" t="s">
        <v>1215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</dc:creator>
  <cp:keywords/>
  <dc:description/>
  <cp:lastModifiedBy>帅灿宇</cp:lastModifiedBy>
  <dcterms:created xsi:type="dcterms:W3CDTF">2021-06-25T16:59:12Z</dcterms:created>
  <dcterms:modified xsi:type="dcterms:W3CDTF">2021-06-26T05:13:13Z</dcterms:modified>
  <cp:category/>
  <cp:contentStatus/>
</cp:coreProperties>
</file>