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idansim/Dropbox/Heller Lab/Arctic Metagenomics/Project/18s_Metagnome/"/>
    </mc:Choice>
  </mc:AlternateContent>
  <xr:revisionPtr revIDLastSave="0" documentId="13_ncr:1_{67F86427-5BC4-8B4B-97DD-146642AAED6E}" xr6:coauthVersionLast="47" xr6:coauthVersionMax="47" xr10:uidLastSave="{00000000-0000-0000-0000-000000000000}"/>
  <bookViews>
    <workbookView xWindow="0" yWindow="500" windowWidth="35840" windowHeight="19980" activeTab="3" xr2:uid="{1A247CCF-9171-4A95-82B2-AA8E6144D2B1}"/>
  </bookViews>
  <sheets>
    <sheet name="all_data" sheetId="1" r:id="rId1"/>
    <sheet name="18S_only" sheetId="2" r:id="rId2"/>
    <sheet name="minimum_consolidation" sheetId="4" r:id="rId3"/>
    <sheet name="medium_consolidation" sheetId="5" r:id="rId4"/>
    <sheet name="maximum_consolid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3" l="1"/>
  <c r="F19" i="3"/>
  <c r="R19" i="3"/>
  <c r="I19" i="3"/>
  <c r="K24" i="5"/>
  <c r="G24" i="5"/>
  <c r="F24" i="5"/>
  <c r="S19" i="3"/>
  <c r="O19" i="3"/>
  <c r="K19" i="3"/>
  <c r="G19" i="3"/>
  <c r="S24" i="5"/>
  <c r="J24" i="5"/>
  <c r="R24" i="5"/>
  <c r="Q24" i="5"/>
  <c r="P24" i="5"/>
  <c r="M24" i="5"/>
  <c r="L24" i="5"/>
  <c r="I24" i="5"/>
  <c r="H24" i="5"/>
  <c r="T29" i="4"/>
  <c r="S29" i="4"/>
  <c r="R29" i="4"/>
  <c r="Q29" i="4"/>
  <c r="P29" i="4"/>
  <c r="O29" i="4"/>
  <c r="N29" i="4"/>
  <c r="M29" i="4"/>
  <c r="L29" i="4"/>
  <c r="K29" i="4"/>
  <c r="J29" i="4"/>
  <c r="I29" i="4"/>
  <c r="H29" i="4"/>
  <c r="G29" i="4"/>
  <c r="F29" i="4"/>
  <c r="F35" i="2"/>
  <c r="T35" i="2"/>
  <c r="S35" i="2"/>
  <c r="R35" i="2"/>
  <c r="Q35" i="2"/>
  <c r="P35" i="2"/>
  <c r="O35" i="2"/>
  <c r="N35" i="2"/>
  <c r="M35" i="2"/>
  <c r="L35" i="2"/>
  <c r="K35" i="2"/>
  <c r="J35" i="2"/>
  <c r="I35" i="2"/>
  <c r="H35" i="2"/>
  <c r="G35" i="2"/>
  <c r="L19" i="3" l="1"/>
  <c r="Q19" i="3"/>
  <c r="J19" i="3"/>
  <c r="H19" i="3"/>
  <c r="O24" i="5"/>
  <c r="T19" i="3"/>
  <c r="N19" i="3"/>
  <c r="P19" i="3"/>
  <c r="T24" i="5"/>
  <c r="N24" i="5"/>
  <c r="Y37" i="1" l="1"/>
  <c r="X37" i="1"/>
  <c r="W37" i="1"/>
  <c r="V37" i="1"/>
  <c r="U37" i="1"/>
  <c r="T37" i="1"/>
  <c r="S37" i="1"/>
  <c r="R37" i="1"/>
  <c r="Q37" i="1"/>
  <c r="P37" i="1"/>
  <c r="O37" i="1"/>
  <c r="N37" i="1"/>
  <c r="M37" i="1"/>
  <c r="M39" i="1" s="1"/>
  <c r="L37" i="1"/>
  <c r="K37" i="1"/>
  <c r="K39" i="1" s="1"/>
  <c r="J37" i="1"/>
  <c r="I37" i="1"/>
  <c r="H37" i="1"/>
  <c r="G37" i="1"/>
  <c r="F37" i="1"/>
  <c r="F39" i="1" s="1"/>
  <c r="E37" i="1"/>
</calcChain>
</file>

<file path=xl/sharedStrings.xml><?xml version="1.0" encoding="utf-8"?>
<sst xmlns="http://schemas.openxmlformats.org/spreadsheetml/2006/main" count="744" uniqueCount="149">
  <si>
    <t>broad category</t>
  </si>
  <si>
    <t>taxa</t>
  </si>
  <si>
    <t>Chlorophyte</t>
  </si>
  <si>
    <t>Archaeplastida.Chlorophyta</t>
  </si>
  <si>
    <t>Other Archaeplastida</t>
  </si>
  <si>
    <t>Archaeplastida.otherArchaeplastida</t>
  </si>
  <si>
    <t>Cryptophyte</t>
  </si>
  <si>
    <t>Cryptophyceae.Cryptomonadales.Geminigera</t>
  </si>
  <si>
    <t>Cryptophyceae.otherCryptophyceae</t>
  </si>
  <si>
    <t>Jakobida</t>
  </si>
  <si>
    <t>Excavata.Discoba.Jakobida</t>
  </si>
  <si>
    <t>Haptophyte</t>
  </si>
  <si>
    <t>Haptophyta.Phaeocystis</t>
  </si>
  <si>
    <t>Haptophyta.non-Phaeocystis</t>
  </si>
  <si>
    <t>Holozoa</t>
  </si>
  <si>
    <t>Opisthokonta.Holozoa</t>
  </si>
  <si>
    <t>Other Opisthokonta</t>
  </si>
  <si>
    <t>Opisthokonta.otherOpisthokonta</t>
  </si>
  <si>
    <t>Picozoa</t>
  </si>
  <si>
    <t>Picozoa.otherPicozoa</t>
  </si>
  <si>
    <t>Picozoa.Picomonadida</t>
  </si>
  <si>
    <t>Dinoflagellate</t>
  </si>
  <si>
    <t>Alveolata.Dinoflagellata</t>
  </si>
  <si>
    <t>Other Alveolata</t>
  </si>
  <si>
    <t>Alveolata.otherAlveolata</t>
  </si>
  <si>
    <t>Rhizaria</t>
  </si>
  <si>
    <t>Rhizaria.Cercozoa</t>
  </si>
  <si>
    <t>Rhizaria.otherRhizaria</t>
  </si>
  <si>
    <t>SAR_unclassified</t>
  </si>
  <si>
    <t>MAST (Marine stramenopile)</t>
  </si>
  <si>
    <t>Stramenopiles.MAST-2</t>
  </si>
  <si>
    <t>Stramenopiles.MAST-3</t>
  </si>
  <si>
    <t>Diatom</t>
  </si>
  <si>
    <t>Stramenopiles.Diatomea.Bacillariophytina</t>
  </si>
  <si>
    <t>Stramenopiles.Diatomea.Coscinodiscophytina</t>
  </si>
  <si>
    <t>Stramenopiles.Diatomea.otherDiatomea</t>
  </si>
  <si>
    <t>Stramenopiles.Diatomea.ME-Euk-FW10</t>
  </si>
  <si>
    <t>Dictyochophyceae</t>
  </si>
  <si>
    <t>Stramenopiles.Dictyochophyceae.Dictyochales</t>
  </si>
  <si>
    <t>Stramenopiles.Dictyochophyceae.otherDictyochophyceae</t>
  </si>
  <si>
    <t>Stramenopiles.Dictyochophyceae.Florenciellales</t>
  </si>
  <si>
    <t>Stramenopiles.Dictyochophyceae.Pedinellales</t>
  </si>
  <si>
    <t>Ochrophyta</t>
  </si>
  <si>
    <t>Stramenopiles.Ochrophyta.other</t>
  </si>
  <si>
    <t>Phaeophyceae</t>
  </si>
  <si>
    <t>Stramenopiles.Phaeophyceae</t>
  </si>
  <si>
    <t>Other Stramenopiles</t>
  </si>
  <si>
    <t>Stramenopiles.otherStramenopiles</t>
  </si>
  <si>
    <t>other Eukaryote</t>
  </si>
  <si>
    <t>Eukaryota;other</t>
  </si>
  <si>
    <t>lib2</t>
  </si>
  <si>
    <t>S1durEarBL15</t>
  </si>
  <si>
    <t>lib4</t>
  </si>
  <si>
    <t>lib6</t>
  </si>
  <si>
    <t>lib8</t>
  </si>
  <si>
    <t>lib10</t>
  </si>
  <si>
    <t>S1durLatBL16</t>
  </si>
  <si>
    <t>lib12</t>
  </si>
  <si>
    <t>S2preEarBL11</t>
  </si>
  <si>
    <t>S2durEarBL12</t>
  </si>
  <si>
    <t>S2durEarBL13</t>
  </si>
  <si>
    <t>S2posEarBL14</t>
  </si>
  <si>
    <t>S2durLatBL15</t>
  </si>
  <si>
    <t>S2posLatBL15</t>
  </si>
  <si>
    <t>S3preEarBL10</t>
  </si>
  <si>
    <t>S3durEarBL11</t>
  </si>
  <si>
    <t>S3durMidBL12</t>
  </si>
  <si>
    <t>S3durMidBL13</t>
  </si>
  <si>
    <t>S3preLatBL14</t>
  </si>
  <si>
    <t>S3durLatBL15</t>
  </si>
  <si>
    <t>S3durLatBL16</t>
  </si>
  <si>
    <t>total</t>
  </si>
  <si>
    <t>Stramenopile</t>
  </si>
  <si>
    <t>MAST-2</t>
  </si>
  <si>
    <t>MAST-3</t>
  </si>
  <si>
    <t>Diatomea.Bacillariophytina</t>
  </si>
  <si>
    <t>Diatomea.Coscinodiscophytina</t>
  </si>
  <si>
    <t>Diatomea.otherDiatomea</t>
  </si>
  <si>
    <t>Diatomea.ME-Euk-FW10</t>
  </si>
  <si>
    <t>Dictyochophyceae.Dictyochales</t>
  </si>
  <si>
    <t>Dictyochophyceae.otherDictyochophyceae</t>
  </si>
  <si>
    <t>Dictyochophyceae.Florenciellales</t>
  </si>
  <si>
    <t>Dictyochophyceae.Pedinellales</t>
  </si>
  <si>
    <t>Ochrophyta.other</t>
  </si>
  <si>
    <t>otherStramenopiles</t>
  </si>
  <si>
    <t>merged category A (14 categories)</t>
  </si>
  <si>
    <t>merged category B (15 categories)</t>
  </si>
  <si>
    <t>Library name</t>
  </si>
  <si>
    <t>Lib2</t>
  </si>
  <si>
    <t>S1L15</t>
  </si>
  <si>
    <t>Lib4</t>
  </si>
  <si>
    <t>Lib6</t>
  </si>
  <si>
    <t>Lib8</t>
  </si>
  <si>
    <t>Lib10</t>
  </si>
  <si>
    <t>S1L16</t>
  </si>
  <si>
    <t>Lib12</t>
  </si>
  <si>
    <t>S2L11</t>
  </si>
  <si>
    <t>S2L12</t>
  </si>
  <si>
    <t>S2L13</t>
  </si>
  <si>
    <t>S2L14</t>
  </si>
  <si>
    <t>S2L15</t>
  </si>
  <si>
    <t>S2L16</t>
  </si>
  <si>
    <t>S3L10</t>
  </si>
  <si>
    <t>S3L11</t>
  </si>
  <si>
    <t>S3L12</t>
  </si>
  <si>
    <t>S3L13</t>
  </si>
  <si>
    <t>S3L14</t>
  </si>
  <si>
    <t>S3L15</t>
  </si>
  <si>
    <t>S3L16</t>
  </si>
  <si>
    <t>Date water was collected</t>
  </si>
  <si>
    <t>Library type</t>
  </si>
  <si>
    <t>metagenome</t>
  </si>
  <si>
    <t>18S</t>
  </si>
  <si>
    <t>notes</t>
  </si>
  <si>
    <t>major group of eukaryotes, comprising the photoautotrophic red algae (Rhodophyta), green algae, land plants, and the minor group glaucophytes.[6] It also includes the non-photosynthetic lineage Rhodelphidia, a predatorial (eukaryotrophic) flagellate</t>
  </si>
  <si>
    <t xml:space="preserve">Chlorophyta or Prasinophyta </t>
  </si>
  <si>
    <t>In some classifications, the cryptomonads were considered close relatives of the dinoflagellates because of their (seemingly) similar pigmentation, being grouped as the Pyrrhophyta. Cryptomonad chloroplasts are closely related to those of the heterokonts and haptophytes</t>
  </si>
  <si>
    <t>haptophytes, classified either as the Haptophyta, Haptophytina or Prymnesiophyta</t>
  </si>
  <si>
    <t>The best-known haptophytes are coccolithophores. Other planktonic haptophytes of note include Chrysochromulina and Prymnesium, and Phaeocystis</t>
  </si>
  <si>
    <t>Picozoa, Picobiliphyta, Picobiliphytes, or Biliphytes are protists of a phylum of marine unicellular heterotrophic eukaryotes with a size of less than about 3 micrometers. They were formerly treated as eukaryotic algae and the smallest member of photosynthetic picoplankton before it was discovered they don't perform photosynthesis.</t>
  </si>
  <si>
    <t>currently grouped with the stramenopiles and Rhizaria among the protists with tubulocristate mitochondria, the group being referred to as SAR.</t>
  </si>
  <si>
    <t>Except for the Chlorarachniophytes and three species in the genus Paulinella in the phylum Cercozoa, they are all non-photosynthethic, but many foraminifera and radiolaria have a symbiotic relationship with unicellular algae</t>
  </si>
  <si>
    <t>uncultivated Marine Stramenopiles</t>
  </si>
  <si>
    <t>Dictyochophyceae have been previously classified in the Chrysophyceae. There is one living genus, Dictyocha, with two commonly recognised species.  Dictyocha has one golden-brown chloroplast and a long flagellum extended into a wing-like shape. "Dictyochophyceae" and "silicoflagellates" are sometimes equated.</t>
  </si>
  <si>
    <t>Pedinellids were classified as heliozoans by some authors. Moestrup treated it as the class Dictyochophyceae, previously restricted to the silicoflagellates, while Cavalier-Smith defined a new class Actinochrysophyceae for them</t>
  </si>
  <si>
    <t>Group of mostly photosynthetic heterokonts w/ plastid is of red algal origin. classification is still being worked out. Some divide it into two subphyla, comprising Hypogyristea and Chrysista in some classifications, or Limnista and Marista in others. Others group into Bolidomonas and diatoms. Others prefer not to use the subphyla, listing only lower taxa</t>
  </si>
  <si>
    <t>diatoms are ranked anywhere from a class, usually Diatomophyceae or Bacillariophyceae, to a division (=phylum), usually called Bacillariophyta, with corresponding changes in the ranks of their subgroups</t>
  </si>
  <si>
    <t>Phaeophyceae, are a large group of multicellular algae, including many seaweeds located in colder waters within the Northern Hemisphere.</t>
  </si>
  <si>
    <t xml:space="preserve"> Stramenopiles are eukaryotes/protists being most closely related to Alveolates and Rhizaria - all with tubular mitochondrial cristae and collectively referred to as the SAR clade. Most are single-celled, but some are multicellular algae including some brown algae. The group includes a variety of algal protists, heterotrophic flagellates, opalines and closely related proteromonad flagellatesThe tripartite hairs have been lost in some stramenopiles - for example in most diatoms (although these organisms still express mastigonemic proteins - see below). Many are unicellular flagellates, and most others produce flagellated cells at some point in their lifecycles</t>
  </si>
  <si>
    <t>Chlorophyta &amp; other Archaeplastida</t>
  </si>
  <si>
    <t>heterotrophic, flagellar eukaryotes in the supergroup Excavata</t>
  </si>
  <si>
    <t>Chlorophyta or Prasinophyta major group of eukaryotes, comprising the photoautotrophic red algae (Rhodophyta), green algae, land plants, and the minor group glaucophytes.[6] It also includes the non-photosynthetic lineage Rhodelphidia, a predatorial (eukaryotrophic) flagellate</t>
  </si>
  <si>
    <t>grouping of Other Euk, Holozoa &amp; Other Opisthokonta</t>
  </si>
  <si>
    <t>haptophytes, classified either as the Haptophyta, Haptophytina or Prymnesiophyta The best-known haptophytes are coccolithophores. Other planktonic haptophytes of note include Chrysochromulina and Prymnesium, and Phaeocystis</t>
  </si>
  <si>
    <t>Dictyochophyceae have been previously classified in the Chrysophyceae. There is one living genus, Dictyocha, with two commonly recognised species.  Dictyocha has one golden-brown chloroplast and a long flagellum extended into a wing-like shape. "Dictyochophyceae" and "silicoflagellates" are sometimes equated.
Pedinellids were classified as heliozoans by some authors. Moestrup treated it as the class Dictyochophyceae, previously restricted to the silicoflagellates, while Cavalier-Smith defined a new class Actinochrysophyceae for them</t>
  </si>
  <si>
    <t>Alveolata currently grouped with the stramenopiles and Rhizaria among the protists with tubulocristate mitochondria, the group being referred to as SAR. 
Stramenopiles are eukaryotes/protists being most closely related to Alveolates and Rhizaria - all with tubular mitochondrial cristae and collectively referred to as the SAR clade. Most are single-celled, but some are multicellular algae including some brown algae. The group includes a variety of algal protists, heterotrophic flagellates, opalines and closely related proteromonad flagellatesThe tripartite hairs have been lost in some stramenopiles - for example in most diatoms (although these organisms still express mastigonemic proteins - see below). Many are unicellular flagellates, and most others produce flagellated cells at some point in their lifecycles</t>
  </si>
  <si>
    <t>Alveolata currently grouped with the stramenopiles and Rhizaria among the protists with tubulocristate mitochondria, the group being referred to as SAR. 
Stramenopiles are eukaryotes/protists being most closely related to Alveolates and Rhizaria - all with tubular mitochondrial cristae and collectively referred to as the SAR clade. Most are single-celled, but some are multicellular algae including some brown algae. The group includes a variety of algal protists, heterotrophic flagellates, opalines and closely related proteromonad flagellatesThe tripartite hairs have been lost in some stramenopiles - for example in most diatoms (although these organisms still express mastigonemic proteins - see below). Many are unicellular flagellates, and most others produce flagellated cells at some point in their lifecycles
Ochrophyta: Group of mostly photosynthetic heterokonts w/ plastid is of red algal origin. classification is still being worked out. Some divide it into two subphyla, comprising Hypogyristea and Chrysista in some classifications, or Limnista and Marista in others. Others group into Bolidomonas and diatoms. Others prefer not to use the subphyla, listing only lower taxa
Phaeophyceae, are a large group of multicellular algae, including many seaweeds located in colder waters within the Northern Hemisphere.</t>
  </si>
  <si>
    <t>SAR unclassified</t>
  </si>
  <si>
    <t>Haptophyta.non_Phaeocystis</t>
  </si>
  <si>
    <t>Stramenopiles.MAST-2.and.MAST-3</t>
  </si>
  <si>
    <t>Stramenopiles.Dictyochophyceae.Dictyochales.and.Florenciellales.and.otherDictyochophyceae</t>
  </si>
  <si>
    <t>Stramenopiles.Diatomea.Bacillariophytina.and.Coscinodiscophytina.and.otherDiatomea</t>
  </si>
  <si>
    <t>Cryptophyceae.Geminigera.and.otherCryptophyceae</t>
  </si>
  <si>
    <t>Haptophyta.Phaeocystis.and.non-Phaeocystis</t>
  </si>
  <si>
    <t>Stramenopiles.Diatomea.all</t>
  </si>
  <si>
    <t>Stramenopiles.Dictyochophyceae.all</t>
  </si>
  <si>
    <t>SAR_unclassified.and.otherStramenopiles.and.otherAlveolata.and.Ochrophyta.and.Phaeophyceae</t>
  </si>
  <si>
    <t>Archaeplastida.Chlorophyta.and.otherArchaeplastida</t>
  </si>
  <si>
    <t>SAR_unclassified.and.otherStramenopiles.and.otherAlveolata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</si>
</sst>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name val="Times New Roman"/>
      <family val="1"/>
    </font>
    <font>
      <b/>
      <sz val="11"/>
      <name val="Times New Roman"/>
      <family val="1"/>
    </font>
    <font>
      <sz val="11"/>
      <color theme="8" tint="-0.249977111117893"/>
      <name val="Times New Roman"/>
      <family val="1"/>
    </font>
    <font>
      <b/>
      <sz val="11"/>
      <color theme="8" tint="-0.249977111117893"/>
      <name val="Times New Roman"/>
      <family val="1"/>
    </font>
    <font>
      <sz val="11"/>
      <color theme="8" tint="-0.249977111117893"/>
      <name val="Calibri"/>
      <family val="2"/>
      <scheme val="minor"/>
    </font>
    <font>
      <sz val="11"/>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66FF99"/>
        <bgColor indexed="64"/>
      </patternFill>
    </fill>
    <fill>
      <patternFill patternType="solid">
        <fgColor rgb="FFCCCCFF"/>
        <bgColor indexed="64"/>
      </patternFill>
    </fill>
    <fill>
      <patternFill patternType="solid">
        <fgColor theme="3" tint="0.79998168889431442"/>
        <bgColor indexed="64"/>
      </patternFill>
    </fill>
  </fills>
  <borders count="7">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43" fontId="9" fillId="0" borderId="0" applyFont="0" applyFill="0" applyBorder="0" applyAlignment="0" applyProtection="0"/>
  </cellStyleXfs>
  <cellXfs count="96">
    <xf numFmtId="0" fontId="0" fillId="0" borderId="0" xfId="0"/>
    <xf numFmtId="0" fontId="2" fillId="0" borderId="2" xfId="0" applyFont="1" applyBorder="1"/>
    <xf numFmtId="0" fontId="2" fillId="2" borderId="1" xfId="0" applyFont="1" applyFill="1" applyBorder="1"/>
    <xf numFmtId="0" fontId="2" fillId="2" borderId="3" xfId="0" applyFont="1" applyFill="1" applyBorder="1"/>
    <xf numFmtId="0" fontId="2" fillId="3" borderId="1" xfId="0" applyFont="1" applyFill="1" applyBorder="1"/>
    <xf numFmtId="0" fontId="2" fillId="3" borderId="2" xfId="0" applyFont="1" applyFill="1" applyBorder="1"/>
    <xf numFmtId="0" fontId="2" fillId="3" borderId="3" xfId="0" applyFont="1" applyFill="1" applyBorder="1"/>
    <xf numFmtId="0" fontId="2" fillId="4" borderId="1" xfId="0" applyFont="1" applyFill="1" applyBorder="1"/>
    <xf numFmtId="0" fontId="2" fillId="4" borderId="2" xfId="0" applyFont="1" applyFill="1" applyBorder="1"/>
    <xf numFmtId="0" fontId="2" fillId="4" borderId="3" xfId="0" applyFont="1" applyFill="1" applyBorder="1"/>
    <xf numFmtId="0" fontId="2" fillId="0" borderId="3" xfId="0" applyFont="1" applyBorder="1"/>
    <xf numFmtId="0" fontId="1" fillId="0" borderId="0" xfId="0" applyFont="1" applyAlignment="1">
      <alignment wrapText="1"/>
    </xf>
    <xf numFmtId="0" fontId="2" fillId="0" borderId="2" xfId="0" applyFont="1" applyFill="1" applyBorder="1"/>
    <xf numFmtId="0" fontId="0" fillId="0" borderId="0" xfId="0" applyFill="1"/>
    <xf numFmtId="0" fontId="2" fillId="0" borderId="4" xfId="0" applyFont="1" applyBorder="1"/>
    <xf numFmtId="0" fontId="2" fillId="2" borderId="5" xfId="0" applyFont="1" applyFill="1" applyBorder="1"/>
    <xf numFmtId="0" fontId="2" fillId="2" borderId="6" xfId="0" applyFont="1" applyFill="1" applyBorder="1"/>
    <xf numFmtId="0" fontId="2" fillId="3" borderId="5" xfId="0" applyFont="1" applyFill="1" applyBorder="1"/>
    <xf numFmtId="0" fontId="2" fillId="3" borderId="4" xfId="0" applyFont="1" applyFill="1" applyBorder="1"/>
    <xf numFmtId="0" fontId="2" fillId="3" borderId="6" xfId="0" applyFont="1" applyFill="1" applyBorder="1"/>
    <xf numFmtId="0" fontId="2" fillId="4" borderId="5" xfId="0" applyFont="1" applyFill="1" applyBorder="1"/>
    <xf numFmtId="0" fontId="2" fillId="4" borderId="4" xfId="0" applyFont="1" applyFill="1" applyBorder="1"/>
    <xf numFmtId="0" fontId="2" fillId="4" borderId="6" xfId="0" applyFont="1" applyFill="1" applyBorder="1"/>
    <xf numFmtId="0" fontId="2" fillId="0" borderId="4" xfId="0" applyFont="1" applyFill="1" applyBorder="1"/>
    <xf numFmtId="0" fontId="2" fillId="0" borderId="6" xfId="0" applyFont="1" applyBorder="1"/>
    <xf numFmtId="0" fontId="3" fillId="2" borderId="0" xfId="0" applyFont="1" applyFill="1"/>
    <xf numFmtId="49" fontId="4" fillId="2" borderId="0" xfId="0" applyNumberFormat="1" applyFont="1" applyFill="1" applyAlignment="1">
      <alignment horizontal="center"/>
    </xf>
    <xf numFmtId="14" fontId="5" fillId="2" borderId="0" xfId="0" applyNumberFormat="1" applyFont="1" applyFill="1" applyAlignment="1">
      <alignment horizontal="center"/>
    </xf>
    <xf numFmtId="14" fontId="4" fillId="2" borderId="0" xfId="0" applyNumberFormat="1" applyFont="1" applyFill="1" applyAlignment="1">
      <alignment horizontal="center"/>
    </xf>
    <xf numFmtId="3" fontId="5" fillId="2" borderId="0" xfId="0" applyNumberFormat="1" applyFont="1" applyFill="1" applyAlignment="1">
      <alignment horizontal="center"/>
    </xf>
    <xf numFmtId="3" fontId="4" fillId="2" borderId="0" xfId="0" applyNumberFormat="1" applyFont="1" applyFill="1" applyAlignment="1">
      <alignment horizontal="center"/>
    </xf>
    <xf numFmtId="49" fontId="6" fillId="2" borderId="0" xfId="0" applyNumberFormat="1" applyFont="1" applyFill="1" applyAlignment="1">
      <alignment horizontal="center"/>
    </xf>
    <xf numFmtId="14" fontId="7" fillId="2" borderId="0" xfId="0" applyNumberFormat="1" applyFont="1" applyFill="1" applyAlignment="1">
      <alignment horizontal="center"/>
    </xf>
    <xf numFmtId="3" fontId="7" fillId="2" borderId="0" xfId="0" applyNumberFormat="1" applyFont="1" applyFill="1" applyAlignment="1">
      <alignment horizontal="center"/>
    </xf>
    <xf numFmtId="0" fontId="8" fillId="0" borderId="0" xfId="0" applyFont="1" applyAlignment="1">
      <alignment wrapText="1"/>
    </xf>
    <xf numFmtId="0" fontId="8" fillId="0" borderId="4" xfId="0" applyFont="1" applyBorder="1"/>
    <xf numFmtId="0" fontId="8" fillId="0" borderId="4" xfId="0" applyFont="1" applyFill="1" applyBorder="1"/>
    <xf numFmtId="0" fontId="8" fillId="0" borderId="0" xfId="0" applyFont="1"/>
    <xf numFmtId="14" fontId="6" fillId="2" borderId="0" xfId="0" applyNumberFormat="1" applyFont="1" applyFill="1" applyAlignment="1">
      <alignment horizontal="center"/>
    </xf>
    <xf numFmtId="3" fontId="6" fillId="2" borderId="0" xfId="0" applyNumberFormat="1" applyFont="1" applyFill="1" applyAlignment="1">
      <alignment horizontal="center"/>
    </xf>
    <xf numFmtId="0" fontId="8" fillId="0" borderId="0" xfId="0" applyFont="1" applyFill="1"/>
    <xf numFmtId="0" fontId="0" fillId="5" borderId="0" xfId="0" applyFill="1"/>
    <xf numFmtId="0" fontId="2" fillId="5" borderId="2" xfId="0" applyFont="1" applyFill="1" applyBorder="1"/>
    <xf numFmtId="0" fontId="2" fillId="5" borderId="4" xfId="0" applyFont="1" applyFill="1" applyBorder="1"/>
    <xf numFmtId="0" fontId="0" fillId="0" borderId="0" xfId="0" applyAlignment="1"/>
    <xf numFmtId="0" fontId="1" fillId="0" borderId="0" xfId="0" applyFont="1" applyAlignment="1">
      <alignment horizontal="center" wrapText="1"/>
    </xf>
    <xf numFmtId="0" fontId="0" fillId="0" borderId="0" xfId="0" applyAlignment="1">
      <alignment horizontal="center"/>
    </xf>
    <xf numFmtId="0" fontId="0" fillId="5" borderId="0" xfId="0" applyFill="1" applyAlignment="1">
      <alignment horizontal="center"/>
    </xf>
    <xf numFmtId="0" fontId="0" fillId="0" borderId="0" xfId="0" applyFill="1" applyAlignment="1">
      <alignment horizontal="center"/>
    </xf>
    <xf numFmtId="43" fontId="0" fillId="0" borderId="0" xfId="0" applyNumberFormat="1" applyAlignment="1">
      <alignment horizontal="center"/>
    </xf>
    <xf numFmtId="0" fontId="2" fillId="5" borderId="3" xfId="0" applyFont="1" applyFill="1" applyBorder="1"/>
    <xf numFmtId="0" fontId="2" fillId="5" borderId="6" xfId="0" applyFont="1" applyFill="1" applyBorder="1"/>
    <xf numFmtId="0" fontId="0" fillId="6" borderId="0" xfId="0" applyFill="1"/>
    <xf numFmtId="0" fontId="2" fillId="6" borderId="1" xfId="0" applyFont="1" applyFill="1" applyBorder="1"/>
    <xf numFmtId="0" fontId="2" fillId="6" borderId="5" xfId="0" applyFont="1" applyFill="1" applyBorder="1"/>
    <xf numFmtId="0" fontId="0" fillId="6" borderId="0" xfId="0" applyFill="1" applyAlignment="1">
      <alignment horizontal="center"/>
    </xf>
    <xf numFmtId="0" fontId="2" fillId="6" borderId="3" xfId="0" applyFont="1" applyFill="1" applyBorder="1"/>
    <xf numFmtId="0" fontId="2" fillId="6" borderId="6" xfId="0" applyFont="1" applyFill="1" applyBorder="1"/>
    <xf numFmtId="0" fontId="0" fillId="7" borderId="0" xfId="0" applyFill="1"/>
    <xf numFmtId="0" fontId="2" fillId="7" borderId="2" xfId="0" applyFont="1" applyFill="1" applyBorder="1"/>
    <xf numFmtId="0" fontId="2" fillId="7" borderId="4" xfId="0" applyFont="1" applyFill="1" applyBorder="1"/>
    <xf numFmtId="0" fontId="0" fillId="7" borderId="0" xfId="0" applyFill="1" applyAlignment="1">
      <alignment horizontal="center"/>
    </xf>
    <xf numFmtId="0" fontId="0" fillId="8" borderId="0" xfId="0" applyFill="1"/>
    <xf numFmtId="0" fontId="2" fillId="8" borderId="1" xfId="0" applyFont="1" applyFill="1" applyBorder="1"/>
    <xf numFmtId="0" fontId="2" fillId="8" borderId="5" xfId="0" applyFont="1" applyFill="1" applyBorder="1"/>
    <xf numFmtId="0" fontId="0" fillId="8" borderId="0" xfId="0" applyFill="1" applyAlignment="1">
      <alignment horizontal="center"/>
    </xf>
    <xf numFmtId="0" fontId="2" fillId="8" borderId="3" xfId="0" applyFont="1" applyFill="1" applyBorder="1"/>
    <xf numFmtId="0" fontId="2" fillId="8" borderId="6" xfId="0" applyFont="1" applyFill="1" applyBorder="1"/>
    <xf numFmtId="0" fontId="0" fillId="9" borderId="0" xfId="0" applyFill="1"/>
    <xf numFmtId="0" fontId="2" fillId="9" borderId="1" xfId="0" applyFont="1" applyFill="1" applyBorder="1"/>
    <xf numFmtId="0" fontId="2" fillId="9" borderId="5" xfId="0" applyFont="1" applyFill="1" applyBorder="1"/>
    <xf numFmtId="0" fontId="0" fillId="9" borderId="0" xfId="0" applyFill="1" applyAlignment="1">
      <alignment horizontal="center"/>
    </xf>
    <xf numFmtId="0" fontId="2" fillId="9" borderId="3" xfId="0" applyFont="1" applyFill="1" applyBorder="1"/>
    <xf numFmtId="0" fontId="2" fillId="9" borderId="6" xfId="0" applyFont="1" applyFill="1" applyBorder="1"/>
    <xf numFmtId="164" fontId="0" fillId="0" borderId="0" xfId="1" applyNumberFormat="1" applyFont="1"/>
    <xf numFmtId="164" fontId="0" fillId="0" borderId="0" xfId="1" applyNumberFormat="1" applyFont="1" applyAlignment="1">
      <alignment vertical="center"/>
    </xf>
    <xf numFmtId="164" fontId="0" fillId="0" borderId="0" xfId="1" applyNumberFormat="1" applyFont="1" applyAlignment="1">
      <alignment horizontal="center" vertical="center"/>
    </xf>
    <xf numFmtId="164" fontId="8" fillId="0" borderId="0" xfId="1" applyNumberFormat="1" applyFont="1"/>
    <xf numFmtId="0" fontId="0" fillId="10" borderId="0" xfId="0" applyFill="1"/>
    <xf numFmtId="0" fontId="2" fillId="10" borderId="1" xfId="0" applyFont="1" applyFill="1" applyBorder="1"/>
    <xf numFmtId="0" fontId="2" fillId="10" borderId="5" xfId="0" applyFont="1" applyFill="1" applyBorder="1"/>
    <xf numFmtId="0" fontId="0" fillId="10" borderId="0" xfId="0" applyFill="1" applyAlignment="1">
      <alignment horizontal="center"/>
    </xf>
    <xf numFmtId="0" fontId="2" fillId="10" borderId="2" xfId="0" applyFont="1" applyFill="1" applyBorder="1"/>
    <xf numFmtId="0" fontId="2" fillId="10" borderId="4" xfId="0" applyFont="1" applyFill="1" applyBorder="1"/>
    <xf numFmtId="0" fontId="2" fillId="10" borderId="3" xfId="0" applyFont="1" applyFill="1" applyBorder="1"/>
    <xf numFmtId="0" fontId="2" fillId="10" borderId="6" xfId="0" applyFont="1" applyFill="1" applyBorder="1"/>
    <xf numFmtId="0" fontId="0" fillId="11" borderId="0" xfId="0" applyFill="1"/>
    <xf numFmtId="0" fontId="0" fillId="11" borderId="0" xfId="0" applyFill="1" applyAlignment="1"/>
    <xf numFmtId="0" fontId="2" fillId="11" borderId="2" xfId="0" applyFont="1" applyFill="1" applyBorder="1"/>
    <xf numFmtId="0" fontId="2" fillId="11" borderId="4" xfId="0" applyFont="1" applyFill="1" applyBorder="1"/>
    <xf numFmtId="0" fontId="0" fillId="11" borderId="0" xfId="0" applyFill="1" applyAlignment="1">
      <alignment horizontal="center"/>
    </xf>
    <xf numFmtId="0" fontId="2" fillId="0" borderId="5" xfId="0" applyFont="1" applyFill="1" applyBorder="1"/>
    <xf numFmtId="0" fontId="0" fillId="10" borderId="0" xfId="0" applyFill="1" applyAlignment="1"/>
    <xf numFmtId="0" fontId="3" fillId="2" borderId="0" xfId="0" applyFont="1" applyFill="1" applyBorder="1"/>
    <xf numFmtId="0" fontId="1" fillId="0" borderId="0" xfId="0" applyFont="1" applyBorder="1" applyAlignment="1">
      <alignment wrapText="1"/>
    </xf>
    <xf numFmtId="164" fontId="0" fillId="0" borderId="0" xfId="1"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CCCCFF"/>
      <color rgb="FF66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F38B8-69B7-4F7D-BDFC-F95F35B567C2}">
  <dimension ref="A1:Y39"/>
  <sheetViews>
    <sheetView topLeftCell="C1" workbookViewId="0">
      <selection activeCell="D17" sqref="D17:F17"/>
    </sheetView>
  </sheetViews>
  <sheetFormatPr baseColWidth="10" defaultColWidth="8.83203125" defaultRowHeight="15" x14ac:dyDescent="0.2"/>
  <cols>
    <col min="1" max="1" width="32.1640625" customWidth="1"/>
    <col min="2" max="2" width="29.5" customWidth="1"/>
    <col min="3" max="3" width="27.83203125" customWidth="1"/>
    <col min="4" max="4" width="52.1640625" customWidth="1"/>
    <col min="5" max="5" width="13.33203125" style="37" customWidth="1"/>
    <col min="6" max="6" width="13.33203125" customWidth="1"/>
    <col min="7" max="7" width="10.83203125" style="37" customWidth="1"/>
    <col min="8" max="8" width="10.1640625" style="37" customWidth="1"/>
    <col min="9" max="9" width="10.33203125" style="37" customWidth="1"/>
    <col min="10" max="10" width="11.1640625" style="37" bestFit="1" customWidth="1"/>
    <col min="11" max="11" width="13.6640625" bestFit="1" customWidth="1"/>
    <col min="12" max="12" width="11.1640625" style="37" bestFit="1" customWidth="1"/>
    <col min="13" max="13" width="11.83203125" customWidth="1"/>
    <col min="14" max="19" width="12.1640625" bestFit="1" customWidth="1"/>
    <col min="20" max="20" width="10.1640625" customWidth="1"/>
    <col min="21" max="25" width="12.1640625" bestFit="1" customWidth="1"/>
  </cols>
  <sheetData>
    <row r="1" spans="1:25" x14ac:dyDescent="0.2">
      <c r="D1" s="25" t="s">
        <v>87</v>
      </c>
      <c r="E1" s="31" t="s">
        <v>88</v>
      </c>
      <c r="F1" s="26" t="s">
        <v>89</v>
      </c>
      <c r="G1" s="31" t="s">
        <v>90</v>
      </c>
      <c r="H1" s="31" t="s">
        <v>91</v>
      </c>
      <c r="I1" s="31" t="s">
        <v>92</v>
      </c>
      <c r="J1" s="31" t="s">
        <v>93</v>
      </c>
      <c r="K1" s="26" t="s">
        <v>94</v>
      </c>
      <c r="L1" s="31" t="s">
        <v>95</v>
      </c>
      <c r="M1" s="26" t="s">
        <v>96</v>
      </c>
      <c r="N1" s="26" t="s">
        <v>97</v>
      </c>
      <c r="O1" s="26" t="s">
        <v>98</v>
      </c>
      <c r="P1" s="26" t="s">
        <v>99</v>
      </c>
      <c r="Q1" s="26" t="s">
        <v>100</v>
      </c>
      <c r="R1" s="26" t="s">
        <v>101</v>
      </c>
      <c r="S1" s="26" t="s">
        <v>102</v>
      </c>
      <c r="T1" s="26" t="s">
        <v>103</v>
      </c>
      <c r="U1" s="26" t="s">
        <v>104</v>
      </c>
      <c r="V1" s="26" t="s">
        <v>105</v>
      </c>
      <c r="W1" s="26" t="s">
        <v>106</v>
      </c>
      <c r="X1" s="26" t="s">
        <v>107</v>
      </c>
      <c r="Y1" s="26" t="s">
        <v>108</v>
      </c>
    </row>
    <row r="2" spans="1:25" x14ac:dyDescent="0.2">
      <c r="D2" s="25" t="s">
        <v>109</v>
      </c>
      <c r="E2" s="32">
        <v>41240</v>
      </c>
      <c r="F2" s="27">
        <v>41240</v>
      </c>
      <c r="G2" s="38">
        <v>41243</v>
      </c>
      <c r="H2" s="38">
        <v>41253</v>
      </c>
      <c r="I2" s="38">
        <v>41260</v>
      </c>
      <c r="J2" s="32">
        <v>41313</v>
      </c>
      <c r="K2" s="27">
        <v>41313</v>
      </c>
      <c r="L2" s="38">
        <v>41320</v>
      </c>
      <c r="M2" s="28">
        <v>41635</v>
      </c>
      <c r="N2" s="28">
        <v>41662</v>
      </c>
      <c r="O2" s="28">
        <v>41673</v>
      </c>
      <c r="P2" s="28">
        <v>41680</v>
      </c>
      <c r="Q2" s="28">
        <v>41698</v>
      </c>
      <c r="R2" s="28">
        <v>41702</v>
      </c>
      <c r="S2" s="28">
        <v>41974</v>
      </c>
      <c r="T2" s="28">
        <v>41984</v>
      </c>
      <c r="U2" s="28">
        <v>42016</v>
      </c>
      <c r="V2" s="28">
        <v>42023</v>
      </c>
      <c r="W2" s="28">
        <v>42044</v>
      </c>
      <c r="X2" s="28">
        <v>42058</v>
      </c>
      <c r="Y2" s="28">
        <v>42072</v>
      </c>
    </row>
    <row r="3" spans="1:25" x14ac:dyDescent="0.2">
      <c r="D3" s="25" t="s">
        <v>110</v>
      </c>
      <c r="E3" s="33" t="s">
        <v>111</v>
      </c>
      <c r="F3" s="29" t="s">
        <v>112</v>
      </c>
      <c r="G3" s="39" t="s">
        <v>111</v>
      </c>
      <c r="H3" s="39" t="s">
        <v>111</v>
      </c>
      <c r="I3" s="39" t="s">
        <v>111</v>
      </c>
      <c r="J3" s="33" t="s">
        <v>111</v>
      </c>
      <c r="K3" s="29" t="s">
        <v>112</v>
      </c>
      <c r="L3" s="39" t="s">
        <v>111</v>
      </c>
      <c r="M3" s="30" t="s">
        <v>112</v>
      </c>
      <c r="N3" s="30" t="s">
        <v>112</v>
      </c>
      <c r="O3" s="30" t="s">
        <v>112</v>
      </c>
      <c r="P3" s="30" t="s">
        <v>112</v>
      </c>
      <c r="Q3" s="30" t="s">
        <v>112</v>
      </c>
      <c r="R3" s="30" t="s">
        <v>112</v>
      </c>
      <c r="S3" s="30" t="s">
        <v>112</v>
      </c>
      <c r="T3" s="30" t="s">
        <v>112</v>
      </c>
      <c r="U3" s="30" t="s">
        <v>112</v>
      </c>
      <c r="V3" s="30" t="s">
        <v>112</v>
      </c>
      <c r="W3" s="30" t="s">
        <v>112</v>
      </c>
      <c r="X3" s="30" t="s">
        <v>112</v>
      </c>
      <c r="Y3" s="30" t="s">
        <v>112</v>
      </c>
    </row>
    <row r="5" spans="1:25" ht="32" x14ac:dyDescent="0.2">
      <c r="A5" s="11" t="s">
        <v>85</v>
      </c>
      <c r="B5" s="11" t="s">
        <v>86</v>
      </c>
      <c r="C5" s="11" t="s">
        <v>0</v>
      </c>
      <c r="D5" s="11" t="s">
        <v>1</v>
      </c>
      <c r="E5" s="34" t="s">
        <v>50</v>
      </c>
      <c r="F5" s="11" t="s">
        <v>51</v>
      </c>
      <c r="G5" s="34" t="s">
        <v>52</v>
      </c>
      <c r="H5" s="34" t="s">
        <v>53</v>
      </c>
      <c r="I5" s="34" t="s">
        <v>54</v>
      </c>
      <c r="J5" s="34" t="s">
        <v>55</v>
      </c>
      <c r="K5" s="11" t="s">
        <v>56</v>
      </c>
      <c r="L5" s="34" t="s">
        <v>57</v>
      </c>
      <c r="M5" s="11" t="s">
        <v>58</v>
      </c>
      <c r="N5" s="11" t="s">
        <v>59</v>
      </c>
      <c r="O5" s="11" t="s">
        <v>60</v>
      </c>
      <c r="P5" s="11" t="s">
        <v>61</v>
      </c>
      <c r="Q5" s="11" t="s">
        <v>62</v>
      </c>
      <c r="R5" s="11" t="s">
        <v>63</v>
      </c>
      <c r="S5" s="11" t="s">
        <v>64</v>
      </c>
      <c r="T5" s="11" t="s">
        <v>65</v>
      </c>
      <c r="U5" s="11" t="s">
        <v>66</v>
      </c>
      <c r="V5" s="11" t="s">
        <v>67</v>
      </c>
      <c r="W5" s="11" t="s">
        <v>68</v>
      </c>
      <c r="X5" s="11" t="s">
        <v>69</v>
      </c>
      <c r="Y5" s="11" t="s">
        <v>70</v>
      </c>
    </row>
    <row r="6" spans="1:25" x14ac:dyDescent="0.2">
      <c r="A6" t="s">
        <v>48</v>
      </c>
      <c r="B6" t="s">
        <v>2</v>
      </c>
      <c r="C6" s="1" t="s">
        <v>2</v>
      </c>
      <c r="D6" s="14" t="s">
        <v>3</v>
      </c>
      <c r="E6" s="35">
        <v>1153</v>
      </c>
      <c r="F6">
        <v>891</v>
      </c>
      <c r="G6" s="37">
        <v>88</v>
      </c>
      <c r="H6" s="37">
        <v>80</v>
      </c>
      <c r="I6" s="37">
        <v>2859</v>
      </c>
      <c r="J6" s="37">
        <v>2258</v>
      </c>
      <c r="K6">
        <v>1114</v>
      </c>
      <c r="L6" s="37">
        <v>2341</v>
      </c>
      <c r="M6">
        <v>35940</v>
      </c>
      <c r="N6">
        <v>1453</v>
      </c>
      <c r="O6">
        <v>201</v>
      </c>
      <c r="P6">
        <v>447</v>
      </c>
      <c r="Q6">
        <v>649</v>
      </c>
      <c r="R6">
        <v>1017</v>
      </c>
      <c r="S6">
        <v>8707</v>
      </c>
      <c r="T6">
        <v>4527</v>
      </c>
      <c r="U6">
        <v>2537</v>
      </c>
      <c r="V6">
        <v>1466</v>
      </c>
      <c r="W6">
        <v>5368</v>
      </c>
      <c r="X6">
        <v>2808</v>
      </c>
      <c r="Y6">
        <v>935</v>
      </c>
    </row>
    <row r="7" spans="1:25" ht="16" thickBot="1" x14ac:dyDescent="0.25">
      <c r="A7" t="s">
        <v>48</v>
      </c>
      <c r="B7" t="s">
        <v>4</v>
      </c>
      <c r="C7" s="1" t="s">
        <v>4</v>
      </c>
      <c r="D7" s="14" t="s">
        <v>5</v>
      </c>
      <c r="E7" s="35">
        <v>5763</v>
      </c>
      <c r="F7">
        <v>446</v>
      </c>
      <c r="G7" s="37">
        <v>626</v>
      </c>
      <c r="H7" s="37">
        <v>322</v>
      </c>
      <c r="I7" s="37">
        <v>3879</v>
      </c>
      <c r="J7" s="37">
        <v>4215</v>
      </c>
      <c r="K7">
        <v>2259</v>
      </c>
      <c r="L7" s="37">
        <v>3678</v>
      </c>
      <c r="M7">
        <v>442</v>
      </c>
      <c r="N7">
        <v>204</v>
      </c>
      <c r="O7">
        <v>104</v>
      </c>
      <c r="P7">
        <v>1022</v>
      </c>
      <c r="Q7">
        <v>730</v>
      </c>
      <c r="R7">
        <v>923</v>
      </c>
      <c r="S7">
        <v>1391</v>
      </c>
      <c r="T7">
        <v>956</v>
      </c>
      <c r="U7">
        <v>584</v>
      </c>
      <c r="V7">
        <v>2613</v>
      </c>
      <c r="W7">
        <v>1362</v>
      </c>
      <c r="X7">
        <v>1182</v>
      </c>
      <c r="Y7">
        <v>906</v>
      </c>
    </row>
    <row r="8" spans="1:25" x14ac:dyDescent="0.2">
      <c r="A8" t="s">
        <v>48</v>
      </c>
      <c r="B8" t="s">
        <v>6</v>
      </c>
      <c r="C8" s="2" t="s">
        <v>6</v>
      </c>
      <c r="D8" s="15" t="s">
        <v>7</v>
      </c>
      <c r="E8" s="35">
        <v>0</v>
      </c>
      <c r="F8">
        <v>14417</v>
      </c>
      <c r="G8" s="37">
        <v>0</v>
      </c>
      <c r="H8" s="37">
        <v>1</v>
      </c>
      <c r="I8" s="37">
        <v>6</v>
      </c>
      <c r="J8" s="37">
        <v>5</v>
      </c>
      <c r="K8">
        <v>126285</v>
      </c>
      <c r="L8" s="37">
        <v>2</v>
      </c>
      <c r="M8">
        <v>17985</v>
      </c>
      <c r="N8">
        <v>246143</v>
      </c>
      <c r="O8">
        <v>183723</v>
      </c>
      <c r="P8">
        <v>95548</v>
      </c>
      <c r="Q8">
        <v>20128</v>
      </c>
      <c r="R8">
        <v>81766</v>
      </c>
      <c r="S8">
        <v>7289</v>
      </c>
      <c r="T8">
        <v>5540</v>
      </c>
      <c r="U8">
        <v>139165</v>
      </c>
      <c r="V8">
        <v>45369</v>
      </c>
      <c r="W8">
        <v>55168</v>
      </c>
      <c r="X8">
        <v>14948</v>
      </c>
      <c r="Y8">
        <v>1027</v>
      </c>
    </row>
    <row r="9" spans="1:25" ht="16" thickBot="1" x14ac:dyDescent="0.25">
      <c r="A9" t="s">
        <v>48</v>
      </c>
      <c r="B9" t="s">
        <v>6</v>
      </c>
      <c r="C9" s="3" t="s">
        <v>6</v>
      </c>
      <c r="D9" s="16" t="s">
        <v>8</v>
      </c>
      <c r="E9" s="35">
        <v>277</v>
      </c>
      <c r="F9">
        <v>4678</v>
      </c>
      <c r="G9" s="37">
        <v>30</v>
      </c>
      <c r="H9" s="37">
        <v>97</v>
      </c>
      <c r="I9" s="37">
        <v>10766</v>
      </c>
      <c r="J9" s="37">
        <v>10491</v>
      </c>
      <c r="K9">
        <v>33843</v>
      </c>
      <c r="L9" s="37">
        <v>8611</v>
      </c>
      <c r="M9">
        <v>5465</v>
      </c>
      <c r="N9">
        <v>47519</v>
      </c>
      <c r="O9">
        <v>40633</v>
      </c>
      <c r="P9">
        <v>20233</v>
      </c>
      <c r="Q9">
        <v>22225</v>
      </c>
      <c r="R9">
        <v>21180</v>
      </c>
      <c r="S9">
        <v>2384</v>
      </c>
      <c r="T9">
        <v>1537</v>
      </c>
      <c r="U9">
        <v>35587</v>
      </c>
      <c r="V9">
        <v>204386</v>
      </c>
      <c r="W9">
        <v>13750</v>
      </c>
      <c r="X9">
        <v>4687</v>
      </c>
      <c r="Y9">
        <v>480</v>
      </c>
    </row>
    <row r="10" spans="1:25" ht="16" thickBot="1" x14ac:dyDescent="0.25">
      <c r="A10" t="s">
        <v>48</v>
      </c>
      <c r="B10" t="s">
        <v>9</v>
      </c>
      <c r="C10" s="1" t="s">
        <v>9</v>
      </c>
      <c r="D10" s="14" t="s">
        <v>10</v>
      </c>
      <c r="E10" s="35">
        <v>10</v>
      </c>
      <c r="F10">
        <v>12885</v>
      </c>
      <c r="G10" s="37">
        <v>0</v>
      </c>
      <c r="H10" s="37">
        <v>2</v>
      </c>
      <c r="I10" s="37">
        <v>58</v>
      </c>
      <c r="J10" s="37">
        <v>64</v>
      </c>
      <c r="K10">
        <v>35788</v>
      </c>
      <c r="L10" s="37">
        <v>38</v>
      </c>
      <c r="M10">
        <v>2026</v>
      </c>
      <c r="N10">
        <v>5316</v>
      </c>
      <c r="O10">
        <v>7343</v>
      </c>
      <c r="P10">
        <v>9692</v>
      </c>
      <c r="Q10">
        <v>10245</v>
      </c>
      <c r="R10">
        <v>19158</v>
      </c>
      <c r="S10">
        <v>2174</v>
      </c>
      <c r="T10">
        <v>4288</v>
      </c>
      <c r="U10">
        <v>16691</v>
      </c>
      <c r="V10">
        <v>4920</v>
      </c>
      <c r="W10">
        <v>10792</v>
      </c>
      <c r="X10">
        <v>2900</v>
      </c>
      <c r="Y10">
        <v>1831</v>
      </c>
    </row>
    <row r="11" spans="1:25" x14ac:dyDescent="0.2">
      <c r="A11" t="s">
        <v>48</v>
      </c>
      <c r="B11" t="s">
        <v>11</v>
      </c>
      <c r="C11" s="2" t="s">
        <v>11</v>
      </c>
      <c r="D11" s="15" t="s">
        <v>12</v>
      </c>
      <c r="E11" s="35">
        <v>528</v>
      </c>
      <c r="F11">
        <v>19871</v>
      </c>
      <c r="G11" s="37">
        <v>48</v>
      </c>
      <c r="H11" s="37">
        <v>53</v>
      </c>
      <c r="I11" s="37">
        <v>959</v>
      </c>
      <c r="J11" s="37">
        <v>658</v>
      </c>
      <c r="K11">
        <v>29885</v>
      </c>
      <c r="L11" s="37">
        <v>529</v>
      </c>
      <c r="M11">
        <v>41835</v>
      </c>
      <c r="N11">
        <v>59145</v>
      </c>
      <c r="O11">
        <v>41028</v>
      </c>
      <c r="P11">
        <v>33470</v>
      </c>
      <c r="Q11">
        <v>13921</v>
      </c>
      <c r="R11">
        <v>38527</v>
      </c>
      <c r="S11">
        <v>16007</v>
      </c>
      <c r="T11">
        <v>21663</v>
      </c>
      <c r="U11">
        <v>4774</v>
      </c>
      <c r="V11">
        <v>2319</v>
      </c>
      <c r="W11">
        <v>17473</v>
      </c>
      <c r="X11">
        <v>21528</v>
      </c>
      <c r="Y11">
        <v>15675</v>
      </c>
    </row>
    <row r="12" spans="1:25" ht="16" thickBot="1" x14ac:dyDescent="0.25">
      <c r="A12" t="s">
        <v>48</v>
      </c>
      <c r="B12" t="s">
        <v>11</v>
      </c>
      <c r="C12" s="3" t="s">
        <v>11</v>
      </c>
      <c r="D12" s="16" t="s">
        <v>13</v>
      </c>
      <c r="E12" s="35">
        <v>438</v>
      </c>
      <c r="F12">
        <v>2511</v>
      </c>
      <c r="G12" s="37">
        <v>57</v>
      </c>
      <c r="H12" s="37">
        <v>126</v>
      </c>
      <c r="I12" s="37">
        <v>6099</v>
      </c>
      <c r="J12" s="37">
        <v>11141</v>
      </c>
      <c r="K12">
        <v>83712</v>
      </c>
      <c r="L12" s="37">
        <v>18773</v>
      </c>
      <c r="M12">
        <v>2222</v>
      </c>
      <c r="N12">
        <v>3150</v>
      </c>
      <c r="O12">
        <v>4062</v>
      </c>
      <c r="P12">
        <v>9296</v>
      </c>
      <c r="Q12">
        <v>5208</v>
      </c>
      <c r="R12">
        <v>18347</v>
      </c>
      <c r="S12">
        <v>7644</v>
      </c>
      <c r="T12">
        <v>3504</v>
      </c>
      <c r="U12">
        <v>20411</v>
      </c>
      <c r="V12">
        <v>12889</v>
      </c>
      <c r="W12">
        <v>16591</v>
      </c>
      <c r="X12">
        <v>8646</v>
      </c>
      <c r="Y12">
        <v>10861</v>
      </c>
    </row>
    <row r="13" spans="1:25" x14ac:dyDescent="0.2">
      <c r="A13" t="s">
        <v>48</v>
      </c>
      <c r="B13" t="s">
        <v>14</v>
      </c>
      <c r="C13" s="1" t="s">
        <v>14</v>
      </c>
      <c r="D13" s="14" t="s">
        <v>15</v>
      </c>
      <c r="E13" s="35">
        <v>6196</v>
      </c>
      <c r="F13">
        <v>32571</v>
      </c>
      <c r="G13" s="37">
        <v>864</v>
      </c>
      <c r="H13" s="37">
        <v>548</v>
      </c>
      <c r="I13" s="37">
        <v>26058</v>
      </c>
      <c r="J13" s="37">
        <v>21579</v>
      </c>
      <c r="K13">
        <v>797</v>
      </c>
      <c r="L13" s="37">
        <v>22891</v>
      </c>
      <c r="M13">
        <v>2796</v>
      </c>
      <c r="N13">
        <v>1626</v>
      </c>
      <c r="O13">
        <v>89</v>
      </c>
      <c r="P13">
        <v>765</v>
      </c>
      <c r="Q13">
        <v>1041</v>
      </c>
      <c r="R13">
        <v>9126</v>
      </c>
      <c r="S13">
        <v>1780</v>
      </c>
      <c r="T13">
        <v>4150</v>
      </c>
      <c r="U13">
        <v>126</v>
      </c>
      <c r="V13">
        <v>248</v>
      </c>
      <c r="W13">
        <v>2279</v>
      </c>
      <c r="X13">
        <v>319</v>
      </c>
      <c r="Y13">
        <v>362</v>
      </c>
    </row>
    <row r="14" spans="1:25" ht="16" thickBot="1" x14ac:dyDescent="0.25">
      <c r="A14" t="s">
        <v>48</v>
      </c>
      <c r="B14" t="s">
        <v>16</v>
      </c>
      <c r="C14" s="1" t="s">
        <v>16</v>
      </c>
      <c r="D14" s="14" t="s">
        <v>17</v>
      </c>
      <c r="E14" s="35">
        <v>1103</v>
      </c>
      <c r="F14">
        <v>1274</v>
      </c>
      <c r="G14" s="37">
        <v>203</v>
      </c>
      <c r="H14" s="37">
        <v>106</v>
      </c>
      <c r="I14" s="37">
        <v>2892</v>
      </c>
      <c r="J14" s="37">
        <v>2605</v>
      </c>
      <c r="K14">
        <v>392</v>
      </c>
      <c r="L14" s="37">
        <v>2235</v>
      </c>
      <c r="M14">
        <v>1036</v>
      </c>
      <c r="N14">
        <v>397</v>
      </c>
      <c r="O14">
        <v>2402</v>
      </c>
      <c r="P14">
        <v>4625</v>
      </c>
      <c r="Q14">
        <v>3316</v>
      </c>
      <c r="R14">
        <v>1410</v>
      </c>
      <c r="S14">
        <v>318</v>
      </c>
      <c r="T14">
        <v>378</v>
      </c>
      <c r="U14">
        <v>240</v>
      </c>
      <c r="V14">
        <v>5672</v>
      </c>
      <c r="W14">
        <v>3552</v>
      </c>
      <c r="X14">
        <v>437</v>
      </c>
      <c r="Y14">
        <v>879</v>
      </c>
    </row>
    <row r="15" spans="1:25" x14ac:dyDescent="0.2">
      <c r="A15" t="s">
        <v>48</v>
      </c>
      <c r="B15" t="s">
        <v>18</v>
      </c>
      <c r="C15" s="2" t="s">
        <v>18</v>
      </c>
      <c r="D15" s="15" t="s">
        <v>19</v>
      </c>
      <c r="E15" s="35">
        <v>0</v>
      </c>
      <c r="F15">
        <v>0</v>
      </c>
      <c r="G15" s="37">
        <v>0</v>
      </c>
      <c r="H15" s="37">
        <v>1</v>
      </c>
      <c r="I15" s="37">
        <v>14</v>
      </c>
      <c r="J15" s="37">
        <v>14</v>
      </c>
      <c r="K15">
        <v>0</v>
      </c>
      <c r="L15" s="37">
        <v>17</v>
      </c>
      <c r="M15">
        <v>0</v>
      </c>
      <c r="N15">
        <v>0</v>
      </c>
      <c r="O15">
        <v>0</v>
      </c>
      <c r="P15">
        <v>0</v>
      </c>
      <c r="Q15">
        <v>0</v>
      </c>
      <c r="R15">
        <v>0</v>
      </c>
      <c r="S15">
        <v>0</v>
      </c>
      <c r="T15">
        <v>0</v>
      </c>
      <c r="U15">
        <v>0</v>
      </c>
      <c r="V15">
        <v>0</v>
      </c>
      <c r="W15">
        <v>0</v>
      </c>
      <c r="X15">
        <v>0</v>
      </c>
      <c r="Y15">
        <v>0</v>
      </c>
    </row>
    <row r="16" spans="1:25" ht="16" thickBot="1" x14ac:dyDescent="0.25">
      <c r="A16" t="s">
        <v>48</v>
      </c>
      <c r="B16" t="s">
        <v>18</v>
      </c>
      <c r="C16" s="3" t="s">
        <v>18</v>
      </c>
      <c r="D16" s="16" t="s">
        <v>20</v>
      </c>
      <c r="E16" s="35">
        <v>0</v>
      </c>
      <c r="F16">
        <v>2316</v>
      </c>
      <c r="G16" s="37">
        <v>0</v>
      </c>
      <c r="H16" s="37">
        <v>0</v>
      </c>
      <c r="I16" s="37">
        <v>0</v>
      </c>
      <c r="J16" s="37">
        <v>0</v>
      </c>
      <c r="K16">
        <v>26799</v>
      </c>
      <c r="L16" s="37">
        <v>0</v>
      </c>
      <c r="M16">
        <v>884</v>
      </c>
      <c r="N16">
        <v>10224</v>
      </c>
      <c r="O16">
        <v>18616</v>
      </c>
      <c r="P16">
        <v>4735</v>
      </c>
      <c r="Q16">
        <v>503</v>
      </c>
      <c r="R16">
        <v>2970</v>
      </c>
      <c r="S16">
        <v>908</v>
      </c>
      <c r="T16">
        <v>1316</v>
      </c>
      <c r="U16">
        <v>4376</v>
      </c>
      <c r="V16">
        <v>2307</v>
      </c>
      <c r="W16">
        <v>1173</v>
      </c>
      <c r="X16">
        <v>1354</v>
      </c>
      <c r="Y16">
        <v>3254</v>
      </c>
    </row>
    <row r="17" spans="1:25" x14ac:dyDescent="0.2">
      <c r="A17" t="s">
        <v>48</v>
      </c>
      <c r="B17" t="s">
        <v>21</v>
      </c>
      <c r="C17" s="1" t="s">
        <v>21</v>
      </c>
      <c r="D17" s="14" t="s">
        <v>22</v>
      </c>
      <c r="E17" s="35">
        <v>1561</v>
      </c>
      <c r="F17">
        <v>25511</v>
      </c>
      <c r="G17" s="37">
        <v>197</v>
      </c>
      <c r="H17" s="37">
        <v>142</v>
      </c>
      <c r="I17" s="37">
        <v>2443</v>
      </c>
      <c r="J17" s="37">
        <v>4715</v>
      </c>
      <c r="K17">
        <v>26050</v>
      </c>
      <c r="L17" s="37">
        <v>3379</v>
      </c>
      <c r="M17">
        <v>27860</v>
      </c>
      <c r="N17">
        <v>44182</v>
      </c>
      <c r="O17">
        <v>8535</v>
      </c>
      <c r="P17">
        <v>14451</v>
      </c>
      <c r="Q17">
        <v>7969</v>
      </c>
      <c r="R17">
        <v>20368</v>
      </c>
      <c r="S17">
        <v>0</v>
      </c>
      <c r="T17">
        <v>27828</v>
      </c>
      <c r="U17">
        <v>12761</v>
      </c>
      <c r="V17">
        <v>6140</v>
      </c>
      <c r="W17">
        <v>19841</v>
      </c>
      <c r="X17">
        <v>11461</v>
      </c>
      <c r="Y17">
        <v>37888</v>
      </c>
    </row>
    <row r="18" spans="1:25" ht="16" thickBot="1" x14ac:dyDescent="0.25">
      <c r="A18" t="s">
        <v>48</v>
      </c>
      <c r="B18" t="s">
        <v>23</v>
      </c>
      <c r="C18" s="1" t="s">
        <v>23</v>
      </c>
      <c r="D18" s="14" t="s">
        <v>24</v>
      </c>
      <c r="E18" s="35">
        <v>834</v>
      </c>
      <c r="F18">
        <v>46476</v>
      </c>
      <c r="G18" s="37">
        <v>121</v>
      </c>
      <c r="H18" s="37">
        <v>82</v>
      </c>
      <c r="I18" s="37">
        <v>4548</v>
      </c>
      <c r="J18" s="37">
        <v>3611</v>
      </c>
      <c r="K18">
        <v>98840</v>
      </c>
      <c r="L18" s="37">
        <v>3596</v>
      </c>
      <c r="M18">
        <v>17296</v>
      </c>
      <c r="N18">
        <v>58470</v>
      </c>
      <c r="O18">
        <v>53758</v>
      </c>
      <c r="P18">
        <v>49684</v>
      </c>
      <c r="Q18">
        <v>18123</v>
      </c>
      <c r="R18">
        <v>39582</v>
      </c>
      <c r="S18">
        <v>83822</v>
      </c>
      <c r="T18">
        <v>23782</v>
      </c>
      <c r="U18">
        <v>57335</v>
      </c>
      <c r="V18">
        <v>36546</v>
      </c>
      <c r="W18">
        <v>32148</v>
      </c>
      <c r="X18">
        <v>35173</v>
      </c>
      <c r="Y18">
        <v>27868</v>
      </c>
    </row>
    <row r="19" spans="1:25" x14ac:dyDescent="0.2">
      <c r="A19" t="s">
        <v>48</v>
      </c>
      <c r="B19" t="s">
        <v>25</v>
      </c>
      <c r="C19" s="2" t="s">
        <v>25</v>
      </c>
      <c r="D19" s="15" t="s">
        <v>26</v>
      </c>
      <c r="E19" s="35">
        <v>19</v>
      </c>
      <c r="F19">
        <v>17581</v>
      </c>
      <c r="G19" s="37">
        <v>6</v>
      </c>
      <c r="H19" s="37">
        <v>3</v>
      </c>
      <c r="I19" s="37">
        <v>293</v>
      </c>
      <c r="J19" s="37">
        <v>158</v>
      </c>
      <c r="K19">
        <v>86</v>
      </c>
      <c r="L19" s="37">
        <v>153</v>
      </c>
      <c r="M19">
        <v>5075</v>
      </c>
      <c r="N19">
        <v>11302</v>
      </c>
      <c r="O19">
        <v>9280</v>
      </c>
      <c r="P19">
        <v>7495</v>
      </c>
      <c r="Q19">
        <v>2601</v>
      </c>
      <c r="R19">
        <v>2148</v>
      </c>
      <c r="S19">
        <v>640</v>
      </c>
      <c r="T19">
        <v>1903</v>
      </c>
      <c r="U19">
        <v>3979</v>
      </c>
      <c r="V19">
        <v>1240</v>
      </c>
      <c r="W19">
        <v>315</v>
      </c>
      <c r="X19">
        <v>105</v>
      </c>
      <c r="Y19">
        <v>63</v>
      </c>
    </row>
    <row r="20" spans="1:25" ht="16" thickBot="1" x14ac:dyDescent="0.25">
      <c r="A20" t="s">
        <v>48</v>
      </c>
      <c r="B20" t="s">
        <v>25</v>
      </c>
      <c r="C20" s="3" t="s">
        <v>25</v>
      </c>
      <c r="D20" s="16" t="s">
        <v>27</v>
      </c>
      <c r="E20" s="35">
        <v>15</v>
      </c>
      <c r="F20">
        <v>0</v>
      </c>
      <c r="G20" s="37">
        <v>2</v>
      </c>
      <c r="H20" s="37">
        <v>5</v>
      </c>
      <c r="I20" s="37">
        <v>191</v>
      </c>
      <c r="J20" s="37">
        <v>152</v>
      </c>
      <c r="K20">
        <v>0</v>
      </c>
      <c r="L20" s="37">
        <v>134</v>
      </c>
      <c r="M20">
        <v>0</v>
      </c>
      <c r="N20">
        <v>0</v>
      </c>
      <c r="O20">
        <v>0</v>
      </c>
      <c r="P20">
        <v>0</v>
      </c>
      <c r="Q20">
        <v>0</v>
      </c>
      <c r="R20">
        <v>0</v>
      </c>
      <c r="S20">
        <v>0</v>
      </c>
      <c r="T20">
        <v>0</v>
      </c>
      <c r="U20">
        <v>0</v>
      </c>
      <c r="V20">
        <v>0</v>
      </c>
      <c r="W20">
        <v>0</v>
      </c>
      <c r="X20">
        <v>0</v>
      </c>
      <c r="Y20">
        <v>0</v>
      </c>
    </row>
    <row r="21" spans="1:25" ht="16" thickBot="1" x14ac:dyDescent="0.25">
      <c r="A21" t="s">
        <v>48</v>
      </c>
      <c r="B21" t="s">
        <v>28</v>
      </c>
      <c r="C21" s="1" t="s">
        <v>28</v>
      </c>
      <c r="D21" s="14" t="s">
        <v>28</v>
      </c>
      <c r="E21" s="35">
        <v>0</v>
      </c>
      <c r="F21">
        <v>15867</v>
      </c>
      <c r="G21" s="37">
        <v>0</v>
      </c>
      <c r="H21" s="37">
        <v>0</v>
      </c>
      <c r="I21" s="37">
        <v>0</v>
      </c>
      <c r="J21" s="37">
        <v>0</v>
      </c>
      <c r="K21">
        <v>13918</v>
      </c>
      <c r="L21" s="37">
        <v>0</v>
      </c>
      <c r="M21">
        <v>11894</v>
      </c>
      <c r="N21">
        <v>22934</v>
      </c>
      <c r="O21">
        <v>10322</v>
      </c>
      <c r="P21">
        <v>13163</v>
      </c>
      <c r="Q21">
        <v>41804</v>
      </c>
      <c r="R21">
        <v>14082</v>
      </c>
      <c r="S21">
        <v>5454</v>
      </c>
      <c r="T21">
        <v>14617</v>
      </c>
      <c r="U21">
        <v>4410</v>
      </c>
      <c r="V21">
        <v>2086</v>
      </c>
      <c r="W21">
        <v>8448</v>
      </c>
      <c r="X21">
        <v>5541</v>
      </c>
      <c r="Y21">
        <v>9902</v>
      </c>
    </row>
    <row r="22" spans="1:25" x14ac:dyDescent="0.2">
      <c r="A22" t="s">
        <v>73</v>
      </c>
      <c r="B22" t="s">
        <v>72</v>
      </c>
      <c r="C22" s="2" t="s">
        <v>29</v>
      </c>
      <c r="D22" s="15" t="s">
        <v>30</v>
      </c>
      <c r="E22" s="35">
        <v>0</v>
      </c>
      <c r="F22">
        <v>1102</v>
      </c>
      <c r="G22" s="37">
        <v>0</v>
      </c>
      <c r="H22" s="37">
        <v>0</v>
      </c>
      <c r="I22" s="37">
        <v>0</v>
      </c>
      <c r="J22" s="37">
        <v>0</v>
      </c>
      <c r="K22">
        <v>582</v>
      </c>
      <c r="L22" s="37">
        <v>0</v>
      </c>
      <c r="M22">
        <v>2307</v>
      </c>
      <c r="N22">
        <v>725</v>
      </c>
      <c r="O22">
        <v>3653</v>
      </c>
      <c r="P22">
        <v>903</v>
      </c>
      <c r="Q22">
        <v>414</v>
      </c>
      <c r="R22">
        <v>301</v>
      </c>
      <c r="S22">
        <v>4980</v>
      </c>
      <c r="T22">
        <v>2031</v>
      </c>
      <c r="U22">
        <v>6228</v>
      </c>
      <c r="V22">
        <v>6499</v>
      </c>
      <c r="W22">
        <v>760</v>
      </c>
      <c r="X22">
        <v>2236</v>
      </c>
      <c r="Y22">
        <v>17689</v>
      </c>
    </row>
    <row r="23" spans="1:25" ht="16" thickBot="1" x14ac:dyDescent="0.25">
      <c r="A23" t="s">
        <v>74</v>
      </c>
      <c r="B23" t="s">
        <v>72</v>
      </c>
      <c r="C23" s="3" t="s">
        <v>29</v>
      </c>
      <c r="D23" s="16" t="s">
        <v>31</v>
      </c>
      <c r="E23" s="35">
        <v>0</v>
      </c>
      <c r="F23">
        <v>3630</v>
      </c>
      <c r="G23" s="37">
        <v>0</v>
      </c>
      <c r="H23" s="37">
        <v>0</v>
      </c>
      <c r="I23" s="37">
        <v>0</v>
      </c>
      <c r="J23" s="37">
        <v>0</v>
      </c>
      <c r="K23">
        <v>57953</v>
      </c>
      <c r="L23" s="37">
        <v>0</v>
      </c>
      <c r="M23">
        <v>2363</v>
      </c>
      <c r="N23">
        <v>12724</v>
      </c>
      <c r="O23">
        <v>9773</v>
      </c>
      <c r="P23">
        <v>24449</v>
      </c>
      <c r="Q23">
        <v>24539</v>
      </c>
      <c r="R23">
        <v>26015</v>
      </c>
      <c r="S23">
        <v>12207</v>
      </c>
      <c r="T23">
        <v>9282</v>
      </c>
      <c r="U23">
        <v>57780</v>
      </c>
      <c r="V23">
        <v>82260</v>
      </c>
      <c r="W23">
        <v>8312</v>
      </c>
      <c r="X23">
        <v>2392</v>
      </c>
      <c r="Y23">
        <v>2113</v>
      </c>
    </row>
    <row r="24" spans="1:25" x14ac:dyDescent="0.2">
      <c r="A24" t="s">
        <v>75</v>
      </c>
      <c r="B24" t="s">
        <v>72</v>
      </c>
      <c r="C24" s="4" t="s">
        <v>32</v>
      </c>
      <c r="D24" s="17" t="s">
        <v>33</v>
      </c>
      <c r="E24" s="35">
        <v>25886</v>
      </c>
      <c r="F24">
        <v>5665</v>
      </c>
      <c r="G24" s="37">
        <v>3636</v>
      </c>
      <c r="H24" s="37">
        <v>1643</v>
      </c>
      <c r="I24" s="37">
        <v>5077</v>
      </c>
      <c r="J24" s="37">
        <v>5550</v>
      </c>
      <c r="K24">
        <v>835</v>
      </c>
      <c r="L24" s="37">
        <v>3745</v>
      </c>
      <c r="M24">
        <v>5892</v>
      </c>
      <c r="N24">
        <v>880</v>
      </c>
      <c r="O24">
        <v>611</v>
      </c>
      <c r="P24">
        <v>1920</v>
      </c>
      <c r="Q24">
        <v>5996</v>
      </c>
      <c r="R24">
        <v>3037</v>
      </c>
      <c r="S24">
        <v>382</v>
      </c>
      <c r="T24">
        <v>860</v>
      </c>
      <c r="U24">
        <v>218</v>
      </c>
      <c r="V24">
        <v>537</v>
      </c>
      <c r="W24">
        <v>4576</v>
      </c>
      <c r="X24">
        <v>12436</v>
      </c>
      <c r="Y24">
        <v>1620</v>
      </c>
    </row>
    <row r="25" spans="1:25" x14ac:dyDescent="0.2">
      <c r="A25" t="s">
        <v>76</v>
      </c>
      <c r="B25" t="s">
        <v>72</v>
      </c>
      <c r="C25" s="5" t="s">
        <v>32</v>
      </c>
      <c r="D25" s="18" t="s">
        <v>34</v>
      </c>
      <c r="E25" s="35">
        <v>76792</v>
      </c>
      <c r="F25">
        <v>38</v>
      </c>
      <c r="G25" s="37">
        <v>8985</v>
      </c>
      <c r="H25" s="37">
        <v>3178</v>
      </c>
      <c r="I25" s="37">
        <v>1760</v>
      </c>
      <c r="J25" s="37">
        <v>2912</v>
      </c>
      <c r="K25">
        <v>1143</v>
      </c>
      <c r="L25" s="37">
        <v>1860</v>
      </c>
      <c r="M25">
        <v>137</v>
      </c>
      <c r="N25">
        <v>42</v>
      </c>
      <c r="O25">
        <v>10</v>
      </c>
      <c r="P25">
        <v>118</v>
      </c>
      <c r="Q25">
        <v>266</v>
      </c>
      <c r="R25">
        <v>37</v>
      </c>
      <c r="S25">
        <v>37</v>
      </c>
      <c r="T25">
        <v>340</v>
      </c>
      <c r="U25">
        <v>22</v>
      </c>
      <c r="V25">
        <v>480</v>
      </c>
      <c r="W25">
        <v>86</v>
      </c>
      <c r="X25">
        <v>46</v>
      </c>
      <c r="Y25">
        <v>34</v>
      </c>
    </row>
    <row r="26" spans="1:25" x14ac:dyDescent="0.2">
      <c r="A26" t="s">
        <v>77</v>
      </c>
      <c r="B26" t="s">
        <v>72</v>
      </c>
      <c r="C26" s="5" t="s">
        <v>32</v>
      </c>
      <c r="D26" s="18" t="s">
        <v>35</v>
      </c>
      <c r="E26" s="35">
        <v>159</v>
      </c>
      <c r="F26">
        <v>245733</v>
      </c>
      <c r="G26" s="37">
        <v>15</v>
      </c>
      <c r="H26" s="37">
        <v>4</v>
      </c>
      <c r="I26" s="37">
        <v>5</v>
      </c>
      <c r="J26" s="37">
        <v>13</v>
      </c>
      <c r="K26">
        <v>33117</v>
      </c>
      <c r="L26" s="37">
        <v>6</v>
      </c>
      <c r="M26">
        <v>213157</v>
      </c>
      <c r="N26">
        <v>78614</v>
      </c>
      <c r="O26">
        <v>166603</v>
      </c>
      <c r="P26">
        <v>218185</v>
      </c>
      <c r="Q26">
        <v>329366</v>
      </c>
      <c r="R26">
        <v>158865</v>
      </c>
      <c r="S26">
        <v>114900</v>
      </c>
      <c r="T26">
        <v>111177</v>
      </c>
      <c r="U26">
        <v>62657</v>
      </c>
      <c r="V26">
        <v>93661</v>
      </c>
      <c r="W26">
        <v>155117</v>
      </c>
      <c r="X26">
        <v>146397</v>
      </c>
      <c r="Y26">
        <v>164216</v>
      </c>
    </row>
    <row r="27" spans="1:25" ht="16" thickBot="1" x14ac:dyDescent="0.25">
      <c r="A27" t="s">
        <v>78</v>
      </c>
      <c r="B27" t="s">
        <v>72</v>
      </c>
      <c r="C27" s="6" t="s">
        <v>32</v>
      </c>
      <c r="D27" s="19" t="s">
        <v>36</v>
      </c>
      <c r="E27" s="35">
        <v>0</v>
      </c>
      <c r="F27">
        <v>293082</v>
      </c>
      <c r="G27" s="37">
        <v>0</v>
      </c>
      <c r="H27" s="37">
        <v>0</v>
      </c>
      <c r="I27" s="37">
        <v>0</v>
      </c>
      <c r="J27" s="37">
        <v>0</v>
      </c>
      <c r="K27">
        <v>137</v>
      </c>
      <c r="L27" s="37">
        <v>0</v>
      </c>
      <c r="M27">
        <v>115885</v>
      </c>
      <c r="N27">
        <v>14315</v>
      </c>
      <c r="O27">
        <v>310</v>
      </c>
      <c r="P27">
        <v>297</v>
      </c>
      <c r="Q27">
        <v>1541</v>
      </c>
      <c r="R27">
        <v>516</v>
      </c>
      <c r="S27">
        <v>141122</v>
      </c>
      <c r="T27">
        <v>153847</v>
      </c>
      <c r="U27">
        <v>446</v>
      </c>
      <c r="V27">
        <v>413</v>
      </c>
      <c r="W27">
        <v>76</v>
      </c>
      <c r="X27">
        <v>57</v>
      </c>
      <c r="Y27">
        <v>86</v>
      </c>
    </row>
    <row r="28" spans="1:25" x14ac:dyDescent="0.2">
      <c r="A28" t="s">
        <v>79</v>
      </c>
      <c r="B28" t="s">
        <v>72</v>
      </c>
      <c r="C28" s="7" t="s">
        <v>37</v>
      </c>
      <c r="D28" s="20" t="s">
        <v>38</v>
      </c>
      <c r="E28" s="35">
        <v>4</v>
      </c>
      <c r="F28">
        <v>4</v>
      </c>
      <c r="G28" s="37">
        <v>1</v>
      </c>
      <c r="H28" s="37">
        <v>0</v>
      </c>
      <c r="I28" s="37">
        <v>1</v>
      </c>
      <c r="J28" s="37">
        <v>3</v>
      </c>
      <c r="K28">
        <v>0</v>
      </c>
      <c r="L28" s="37">
        <v>2</v>
      </c>
      <c r="M28">
        <v>13</v>
      </c>
      <c r="N28">
        <v>17</v>
      </c>
      <c r="O28">
        <v>8</v>
      </c>
      <c r="P28">
        <v>25</v>
      </c>
      <c r="Q28">
        <v>606</v>
      </c>
      <c r="R28">
        <v>317</v>
      </c>
      <c r="S28">
        <v>10</v>
      </c>
      <c r="T28">
        <v>3</v>
      </c>
      <c r="U28">
        <v>10</v>
      </c>
      <c r="V28">
        <v>1</v>
      </c>
      <c r="W28">
        <v>30</v>
      </c>
      <c r="X28">
        <v>13</v>
      </c>
      <c r="Y28">
        <v>20</v>
      </c>
    </row>
    <row r="29" spans="1:25" x14ac:dyDescent="0.2">
      <c r="A29" t="s">
        <v>80</v>
      </c>
      <c r="B29" t="s">
        <v>72</v>
      </c>
      <c r="C29" s="8" t="s">
        <v>37</v>
      </c>
      <c r="D29" s="21" t="s">
        <v>39</v>
      </c>
      <c r="E29" s="35">
        <v>0</v>
      </c>
      <c r="F29">
        <v>0</v>
      </c>
      <c r="G29" s="37">
        <v>0</v>
      </c>
      <c r="H29" s="37">
        <v>1</v>
      </c>
      <c r="I29" s="37">
        <v>1</v>
      </c>
      <c r="J29" s="37">
        <v>1</v>
      </c>
      <c r="K29">
        <v>11</v>
      </c>
      <c r="L29" s="37">
        <v>4</v>
      </c>
      <c r="M29">
        <v>1</v>
      </c>
      <c r="N29">
        <v>0</v>
      </c>
      <c r="O29">
        <v>1</v>
      </c>
      <c r="P29">
        <v>0</v>
      </c>
      <c r="Q29">
        <v>0</v>
      </c>
      <c r="R29">
        <v>2</v>
      </c>
      <c r="S29">
        <v>3</v>
      </c>
      <c r="T29">
        <v>3</v>
      </c>
      <c r="U29">
        <v>4</v>
      </c>
      <c r="V29">
        <v>0</v>
      </c>
      <c r="W29">
        <v>0</v>
      </c>
      <c r="X29">
        <v>0</v>
      </c>
      <c r="Y29">
        <v>0</v>
      </c>
    </row>
    <row r="30" spans="1:25" x14ac:dyDescent="0.2">
      <c r="A30" t="s">
        <v>81</v>
      </c>
      <c r="B30" t="s">
        <v>72</v>
      </c>
      <c r="C30" s="8" t="s">
        <v>37</v>
      </c>
      <c r="D30" s="21" t="s">
        <v>40</v>
      </c>
      <c r="E30" s="35">
        <v>158</v>
      </c>
      <c r="F30">
        <v>138</v>
      </c>
      <c r="G30" s="37">
        <v>12</v>
      </c>
      <c r="H30" s="37">
        <v>2</v>
      </c>
      <c r="I30" s="37">
        <v>8</v>
      </c>
      <c r="J30" s="37">
        <v>16</v>
      </c>
      <c r="K30">
        <v>1420</v>
      </c>
      <c r="L30" s="37">
        <v>10</v>
      </c>
      <c r="M30">
        <v>2712</v>
      </c>
      <c r="N30">
        <v>956</v>
      </c>
      <c r="O30">
        <v>767</v>
      </c>
      <c r="P30">
        <v>1066</v>
      </c>
      <c r="Q30">
        <v>445</v>
      </c>
      <c r="R30">
        <v>1298</v>
      </c>
      <c r="S30">
        <v>1177</v>
      </c>
      <c r="T30">
        <v>821</v>
      </c>
      <c r="U30">
        <v>3165</v>
      </c>
      <c r="V30">
        <v>3431</v>
      </c>
      <c r="W30">
        <v>269</v>
      </c>
      <c r="X30">
        <v>170</v>
      </c>
      <c r="Y30">
        <v>246</v>
      </c>
    </row>
    <row r="31" spans="1:25" ht="16" thickBot="1" x14ac:dyDescent="0.25">
      <c r="A31" t="s">
        <v>82</v>
      </c>
      <c r="B31" t="s">
        <v>72</v>
      </c>
      <c r="C31" s="9" t="s">
        <v>37</v>
      </c>
      <c r="D31" s="22" t="s">
        <v>41</v>
      </c>
      <c r="E31" s="35">
        <v>2</v>
      </c>
      <c r="F31">
        <v>29036</v>
      </c>
      <c r="G31" s="37">
        <v>0</v>
      </c>
      <c r="H31" s="37">
        <v>0</v>
      </c>
      <c r="I31" s="37">
        <v>5</v>
      </c>
      <c r="J31" s="37">
        <v>3</v>
      </c>
      <c r="K31">
        <v>8844</v>
      </c>
      <c r="L31" s="37">
        <v>2</v>
      </c>
      <c r="M31">
        <v>127704</v>
      </c>
      <c r="N31">
        <v>3411</v>
      </c>
      <c r="O31">
        <v>2891</v>
      </c>
      <c r="P31">
        <v>6208</v>
      </c>
      <c r="Q31">
        <v>2539</v>
      </c>
      <c r="R31">
        <v>8208</v>
      </c>
      <c r="S31">
        <v>97357</v>
      </c>
      <c r="T31">
        <v>57691</v>
      </c>
      <c r="U31">
        <v>22278</v>
      </c>
      <c r="V31">
        <v>13239</v>
      </c>
      <c r="W31">
        <v>2363</v>
      </c>
      <c r="X31">
        <v>4059</v>
      </c>
      <c r="Y31">
        <v>2401</v>
      </c>
    </row>
    <row r="32" spans="1:25" x14ac:dyDescent="0.2">
      <c r="A32" t="s">
        <v>83</v>
      </c>
      <c r="B32" t="s">
        <v>72</v>
      </c>
      <c r="C32" s="1" t="s">
        <v>42</v>
      </c>
      <c r="D32" s="14" t="s">
        <v>43</v>
      </c>
      <c r="E32" s="35">
        <v>407</v>
      </c>
      <c r="F32">
        <v>3089</v>
      </c>
      <c r="G32" s="37">
        <v>42</v>
      </c>
      <c r="H32" s="37">
        <v>36</v>
      </c>
      <c r="I32" s="37">
        <v>1036</v>
      </c>
      <c r="J32" s="37">
        <v>721</v>
      </c>
      <c r="K32">
        <v>34766</v>
      </c>
      <c r="L32" s="37">
        <v>742</v>
      </c>
      <c r="M32">
        <v>747</v>
      </c>
      <c r="N32">
        <v>0</v>
      </c>
      <c r="O32">
        <v>1709</v>
      </c>
      <c r="P32">
        <v>8158</v>
      </c>
      <c r="Q32">
        <v>5992</v>
      </c>
      <c r="R32">
        <v>14480</v>
      </c>
      <c r="S32">
        <v>1812</v>
      </c>
      <c r="T32">
        <v>6473</v>
      </c>
      <c r="U32">
        <v>2723</v>
      </c>
      <c r="V32">
        <v>14325</v>
      </c>
      <c r="W32">
        <v>10538</v>
      </c>
      <c r="X32">
        <v>10711</v>
      </c>
      <c r="Y32">
        <v>17206</v>
      </c>
    </row>
    <row r="33" spans="1:25" x14ac:dyDescent="0.2">
      <c r="A33" t="s">
        <v>44</v>
      </c>
      <c r="B33" t="s">
        <v>72</v>
      </c>
      <c r="C33" s="1" t="s">
        <v>44</v>
      </c>
      <c r="D33" s="14" t="s">
        <v>45</v>
      </c>
      <c r="E33" s="35">
        <v>1948</v>
      </c>
      <c r="F33">
        <v>35654</v>
      </c>
      <c r="G33" s="37">
        <v>212</v>
      </c>
      <c r="H33" s="37">
        <v>123</v>
      </c>
      <c r="I33" s="37">
        <v>2562</v>
      </c>
      <c r="J33" s="37">
        <v>2087</v>
      </c>
      <c r="K33">
        <v>9273</v>
      </c>
      <c r="L33" s="37">
        <v>1743</v>
      </c>
      <c r="M33">
        <v>60371</v>
      </c>
      <c r="N33">
        <v>9402</v>
      </c>
      <c r="O33">
        <v>10970</v>
      </c>
      <c r="P33">
        <v>16401</v>
      </c>
      <c r="Q33">
        <v>46860</v>
      </c>
      <c r="R33">
        <v>28893</v>
      </c>
      <c r="S33">
        <v>11992</v>
      </c>
      <c r="T33">
        <v>36646</v>
      </c>
      <c r="U33">
        <v>15521</v>
      </c>
      <c r="V33">
        <v>13327</v>
      </c>
      <c r="W33">
        <v>101878</v>
      </c>
      <c r="X33">
        <v>70114</v>
      </c>
      <c r="Y33">
        <v>42129</v>
      </c>
    </row>
    <row r="34" spans="1:25" s="13" customFormat="1" x14ac:dyDescent="0.2">
      <c r="A34" s="13" t="s">
        <v>84</v>
      </c>
      <c r="B34" t="s">
        <v>72</v>
      </c>
      <c r="C34" s="12" t="s">
        <v>46</v>
      </c>
      <c r="D34" s="23" t="s">
        <v>47</v>
      </c>
      <c r="E34" s="36">
        <v>701</v>
      </c>
      <c r="F34" s="13">
        <v>210992</v>
      </c>
      <c r="G34" s="40">
        <v>129</v>
      </c>
      <c r="H34" s="40">
        <v>120</v>
      </c>
      <c r="I34" s="40">
        <v>7762</v>
      </c>
      <c r="J34" s="40">
        <v>3485</v>
      </c>
      <c r="K34" s="13">
        <v>190353</v>
      </c>
      <c r="L34" s="40">
        <v>3806</v>
      </c>
      <c r="M34" s="13">
        <v>119738</v>
      </c>
      <c r="N34" s="13">
        <v>53493</v>
      </c>
      <c r="O34" s="13">
        <v>50894</v>
      </c>
      <c r="P34" s="13">
        <v>53785</v>
      </c>
      <c r="Q34" s="13">
        <v>60885</v>
      </c>
      <c r="R34" s="13">
        <v>114829</v>
      </c>
      <c r="S34" s="13">
        <v>88859</v>
      </c>
      <c r="T34" s="13">
        <v>72261</v>
      </c>
      <c r="U34" s="13">
        <v>60564</v>
      </c>
      <c r="V34" s="13">
        <v>67180</v>
      </c>
      <c r="W34" s="13">
        <v>97474</v>
      </c>
      <c r="X34" s="13">
        <v>103126</v>
      </c>
      <c r="Y34" s="13">
        <v>112434</v>
      </c>
    </row>
    <row r="35" spans="1:25" ht="16" thickBot="1" x14ac:dyDescent="0.25">
      <c r="A35" t="s">
        <v>48</v>
      </c>
      <c r="B35" t="s">
        <v>48</v>
      </c>
      <c r="C35" s="10" t="s">
        <v>48</v>
      </c>
      <c r="D35" s="24" t="s">
        <v>49</v>
      </c>
      <c r="E35" s="35">
        <v>2767</v>
      </c>
      <c r="F35">
        <v>195067</v>
      </c>
      <c r="G35" s="37">
        <v>303</v>
      </c>
      <c r="H35" s="37">
        <v>264</v>
      </c>
      <c r="I35" s="37">
        <v>15336</v>
      </c>
      <c r="J35" s="37">
        <v>13427</v>
      </c>
      <c r="K35">
        <v>690889</v>
      </c>
      <c r="L35" s="37">
        <v>12992</v>
      </c>
      <c r="M35">
        <v>153558</v>
      </c>
      <c r="N35">
        <v>169747</v>
      </c>
      <c r="O35">
        <v>207285</v>
      </c>
      <c r="P35">
        <v>203938</v>
      </c>
      <c r="Q35">
        <v>169407</v>
      </c>
      <c r="R35">
        <v>203954</v>
      </c>
      <c r="S35">
        <v>118512</v>
      </c>
      <c r="T35">
        <v>115043</v>
      </c>
      <c r="U35">
        <v>307888</v>
      </c>
      <c r="V35">
        <v>180812</v>
      </c>
      <c r="W35">
        <v>128570</v>
      </c>
      <c r="X35">
        <v>104949</v>
      </c>
      <c r="Y35">
        <v>102710</v>
      </c>
    </row>
    <row r="37" spans="1:25" s="74" customFormat="1" x14ac:dyDescent="0.2">
      <c r="D37" s="74" t="s">
        <v>71</v>
      </c>
      <c r="E37" s="77">
        <f>SUM(E6:E35)</f>
        <v>126721</v>
      </c>
      <c r="F37" s="74">
        <f t="shared" ref="F37:Y37" si="0">SUM(F6:F35)</f>
        <v>1220525</v>
      </c>
      <c r="G37" s="77">
        <f t="shared" si="0"/>
        <v>15577</v>
      </c>
      <c r="H37" s="77">
        <f t="shared" si="0"/>
        <v>6939</v>
      </c>
      <c r="I37" s="77">
        <f t="shared" si="0"/>
        <v>94618</v>
      </c>
      <c r="J37" s="77">
        <f t="shared" si="0"/>
        <v>89884</v>
      </c>
      <c r="K37" s="74">
        <f t="shared" si="0"/>
        <v>1509091</v>
      </c>
      <c r="L37" s="77">
        <f t="shared" si="0"/>
        <v>91289</v>
      </c>
      <c r="M37" s="74">
        <f t="shared" si="0"/>
        <v>977341</v>
      </c>
      <c r="N37" s="74">
        <f t="shared" si="0"/>
        <v>856391</v>
      </c>
      <c r="O37" s="74">
        <f t="shared" si="0"/>
        <v>835581</v>
      </c>
      <c r="P37" s="74">
        <f t="shared" si="0"/>
        <v>800079</v>
      </c>
      <c r="Q37" s="74">
        <f t="shared" si="0"/>
        <v>797319</v>
      </c>
      <c r="R37" s="74">
        <f t="shared" si="0"/>
        <v>831356</v>
      </c>
      <c r="S37" s="74">
        <f t="shared" si="0"/>
        <v>731868</v>
      </c>
      <c r="T37" s="74">
        <f t="shared" si="0"/>
        <v>682467</v>
      </c>
      <c r="U37" s="74">
        <f t="shared" si="0"/>
        <v>842480</v>
      </c>
      <c r="V37" s="74">
        <f t="shared" si="0"/>
        <v>804366</v>
      </c>
      <c r="W37" s="74">
        <f t="shared" si="0"/>
        <v>698309</v>
      </c>
      <c r="X37" s="74">
        <f t="shared" si="0"/>
        <v>567795</v>
      </c>
      <c r="Y37" s="74">
        <f t="shared" si="0"/>
        <v>574835</v>
      </c>
    </row>
    <row r="39" spans="1:25" x14ac:dyDescent="0.2">
      <c r="F39">
        <f>F34/F37</f>
        <v>0.17286987157165973</v>
      </c>
      <c r="K39">
        <f>K34/K37</f>
        <v>0.12613752252183599</v>
      </c>
      <c r="M39">
        <f>M34/M37</f>
        <v>0.12251404576294252</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54A9-62E4-47C7-9BF5-D79135B818BF}">
  <dimension ref="A1:T37"/>
  <sheetViews>
    <sheetView topLeftCell="B1" workbookViewId="0">
      <selection activeCell="E14" sqref="E14:F14"/>
    </sheetView>
  </sheetViews>
  <sheetFormatPr baseColWidth="10" defaultColWidth="8.83203125" defaultRowHeight="15" x14ac:dyDescent="0.2"/>
  <cols>
    <col min="1" max="1" width="32.1640625" customWidth="1"/>
    <col min="2" max="2" width="29.5" customWidth="1"/>
    <col min="3" max="3" width="34.5" customWidth="1"/>
    <col min="4" max="4" width="27.83203125" customWidth="1"/>
    <col min="5" max="5" width="52.1640625" customWidth="1"/>
    <col min="6" max="6" width="13.33203125" style="46" customWidth="1"/>
    <col min="7" max="7" width="12.5" style="46" bestFit="1" customWidth="1"/>
    <col min="8" max="8" width="11.83203125" style="46" customWidth="1"/>
    <col min="9" max="14" width="11.1640625" style="46" bestFit="1" customWidth="1"/>
    <col min="15" max="15" width="10.1640625" style="46" customWidth="1"/>
    <col min="16" max="20" width="11.1640625" style="46" bestFit="1" customWidth="1"/>
  </cols>
  <sheetData>
    <row r="1" spans="1:20" x14ac:dyDescent="0.2">
      <c r="E1" s="25" t="s">
        <v>87</v>
      </c>
      <c r="F1" s="26" t="s">
        <v>89</v>
      </c>
      <c r="G1" s="26" t="s">
        <v>94</v>
      </c>
      <c r="H1" s="26" t="s">
        <v>96</v>
      </c>
      <c r="I1" s="26" t="s">
        <v>97</v>
      </c>
      <c r="J1" s="26" t="s">
        <v>98</v>
      </c>
      <c r="K1" s="26" t="s">
        <v>99</v>
      </c>
      <c r="L1" s="26" t="s">
        <v>100</v>
      </c>
      <c r="M1" s="26" t="s">
        <v>101</v>
      </c>
      <c r="N1" s="26" t="s">
        <v>102</v>
      </c>
      <c r="O1" s="26" t="s">
        <v>103</v>
      </c>
      <c r="P1" s="26" t="s">
        <v>104</v>
      </c>
      <c r="Q1" s="26" t="s">
        <v>105</v>
      </c>
      <c r="R1" s="26" t="s">
        <v>106</v>
      </c>
      <c r="S1" s="26" t="s">
        <v>107</v>
      </c>
      <c r="T1" s="26" t="s">
        <v>108</v>
      </c>
    </row>
    <row r="2" spans="1:20" x14ac:dyDescent="0.2">
      <c r="E2" s="25" t="s">
        <v>109</v>
      </c>
      <c r="F2" s="27">
        <v>41240</v>
      </c>
      <c r="G2" s="27">
        <v>41313</v>
      </c>
      <c r="H2" s="28">
        <v>41635</v>
      </c>
      <c r="I2" s="28">
        <v>41662</v>
      </c>
      <c r="J2" s="28">
        <v>41673</v>
      </c>
      <c r="K2" s="28">
        <v>41680</v>
      </c>
      <c r="L2" s="28">
        <v>41698</v>
      </c>
      <c r="M2" s="28">
        <v>41702</v>
      </c>
      <c r="N2" s="28">
        <v>41974</v>
      </c>
      <c r="O2" s="28">
        <v>41984</v>
      </c>
      <c r="P2" s="28">
        <v>42016</v>
      </c>
      <c r="Q2" s="28">
        <v>42023</v>
      </c>
      <c r="R2" s="28">
        <v>42044</v>
      </c>
      <c r="S2" s="28">
        <v>42058</v>
      </c>
      <c r="T2" s="28">
        <v>42072</v>
      </c>
    </row>
    <row r="3" spans="1:20" x14ac:dyDescent="0.2">
      <c r="E3" s="25" t="s">
        <v>110</v>
      </c>
      <c r="F3" s="29" t="s">
        <v>112</v>
      </c>
      <c r="G3" s="29" t="s">
        <v>112</v>
      </c>
      <c r="H3" s="30" t="s">
        <v>112</v>
      </c>
      <c r="I3" s="30" t="s">
        <v>112</v>
      </c>
      <c r="J3" s="30" t="s">
        <v>112</v>
      </c>
      <c r="K3" s="30" t="s">
        <v>112</v>
      </c>
      <c r="L3" s="30" t="s">
        <v>112</v>
      </c>
      <c r="M3" s="30" t="s">
        <v>112</v>
      </c>
      <c r="N3" s="30" t="s">
        <v>112</v>
      </c>
      <c r="O3" s="30" t="s">
        <v>112</v>
      </c>
      <c r="P3" s="30" t="s">
        <v>112</v>
      </c>
      <c r="Q3" s="30" t="s">
        <v>112</v>
      </c>
      <c r="R3" s="30" t="s">
        <v>112</v>
      </c>
      <c r="S3" s="30" t="s">
        <v>112</v>
      </c>
      <c r="T3" s="30" t="s">
        <v>112</v>
      </c>
    </row>
    <row r="5" spans="1:20" ht="32" x14ac:dyDescent="0.2">
      <c r="A5" s="11" t="s">
        <v>85</v>
      </c>
      <c r="B5" s="11" t="s">
        <v>86</v>
      </c>
      <c r="C5" s="11" t="s">
        <v>113</v>
      </c>
      <c r="D5" s="11" t="s">
        <v>0</v>
      </c>
      <c r="E5" s="11" t="s">
        <v>1</v>
      </c>
      <c r="F5" s="45" t="s">
        <v>51</v>
      </c>
      <c r="G5" s="45" t="s">
        <v>56</v>
      </c>
      <c r="H5" s="45" t="s">
        <v>58</v>
      </c>
      <c r="I5" s="45" t="s">
        <v>59</v>
      </c>
      <c r="J5" s="45" t="s">
        <v>60</v>
      </c>
      <c r="K5" s="45" t="s">
        <v>61</v>
      </c>
      <c r="L5" s="45" t="s">
        <v>62</v>
      </c>
      <c r="M5" s="45" t="s">
        <v>63</v>
      </c>
      <c r="N5" s="45" t="s">
        <v>64</v>
      </c>
      <c r="O5" s="45" t="s">
        <v>65</v>
      </c>
      <c r="P5" s="45" t="s">
        <v>66</v>
      </c>
      <c r="Q5" s="45" t="s">
        <v>67</v>
      </c>
      <c r="R5" s="45" t="s">
        <v>68</v>
      </c>
      <c r="S5" s="45" t="s">
        <v>69</v>
      </c>
      <c r="T5" s="45" t="s">
        <v>70</v>
      </c>
    </row>
    <row r="6" spans="1:20" s="58" customFormat="1" x14ac:dyDescent="0.2">
      <c r="A6" s="58" t="s">
        <v>48</v>
      </c>
      <c r="B6" s="58" t="s">
        <v>2</v>
      </c>
      <c r="C6" s="58" t="s">
        <v>115</v>
      </c>
      <c r="D6" s="59" t="s">
        <v>129</v>
      </c>
      <c r="E6" s="60" t="s">
        <v>3</v>
      </c>
      <c r="F6" s="61">
        <v>891</v>
      </c>
      <c r="G6" s="61">
        <v>1114</v>
      </c>
      <c r="H6" s="61">
        <v>35940</v>
      </c>
      <c r="I6" s="61">
        <v>1453</v>
      </c>
      <c r="J6" s="61">
        <v>201</v>
      </c>
      <c r="K6" s="61">
        <v>447</v>
      </c>
      <c r="L6" s="61">
        <v>649</v>
      </c>
      <c r="M6" s="61">
        <v>1017</v>
      </c>
      <c r="N6" s="61">
        <v>8707</v>
      </c>
      <c r="O6" s="61">
        <v>4527</v>
      </c>
      <c r="P6" s="61">
        <v>2537</v>
      </c>
      <c r="Q6" s="61">
        <v>1466</v>
      </c>
      <c r="R6" s="61">
        <v>5368</v>
      </c>
      <c r="S6" s="61">
        <v>2808</v>
      </c>
      <c r="T6" s="61">
        <v>935</v>
      </c>
    </row>
    <row r="7" spans="1:20" s="58" customFormat="1" ht="16" thickBot="1" x14ac:dyDescent="0.25">
      <c r="A7" s="58" t="s">
        <v>48</v>
      </c>
      <c r="B7" s="58" t="s">
        <v>4</v>
      </c>
      <c r="C7" s="58" t="s">
        <v>114</v>
      </c>
      <c r="D7" s="59" t="s">
        <v>129</v>
      </c>
      <c r="E7" s="60" t="s">
        <v>5</v>
      </c>
      <c r="F7" s="61">
        <v>446</v>
      </c>
      <c r="G7" s="61">
        <v>2259</v>
      </c>
      <c r="H7" s="61">
        <v>442</v>
      </c>
      <c r="I7" s="61">
        <v>204</v>
      </c>
      <c r="J7" s="61">
        <v>104</v>
      </c>
      <c r="K7" s="61">
        <v>1022</v>
      </c>
      <c r="L7" s="61">
        <v>730</v>
      </c>
      <c r="M7" s="61">
        <v>923</v>
      </c>
      <c r="N7" s="61">
        <v>1391</v>
      </c>
      <c r="O7" s="61">
        <v>956</v>
      </c>
      <c r="P7" s="61">
        <v>584</v>
      </c>
      <c r="Q7" s="61">
        <v>2613</v>
      </c>
      <c r="R7" s="61">
        <v>1362</v>
      </c>
      <c r="S7" s="61">
        <v>1182</v>
      </c>
      <c r="T7" s="61">
        <v>906</v>
      </c>
    </row>
    <row r="8" spans="1:20" s="52" customFormat="1" x14ac:dyDescent="0.2">
      <c r="A8" s="52" t="s">
        <v>48</v>
      </c>
      <c r="B8" s="52" t="s">
        <v>6</v>
      </c>
      <c r="C8" s="52" t="s">
        <v>116</v>
      </c>
      <c r="D8" s="53" t="s">
        <v>6</v>
      </c>
      <c r="E8" s="54" t="s">
        <v>7</v>
      </c>
      <c r="F8" s="55">
        <v>14417</v>
      </c>
      <c r="G8" s="55">
        <v>126285</v>
      </c>
      <c r="H8" s="55">
        <v>17985</v>
      </c>
      <c r="I8" s="55">
        <v>246143</v>
      </c>
      <c r="J8" s="55">
        <v>183723</v>
      </c>
      <c r="K8" s="55">
        <v>95548</v>
      </c>
      <c r="L8" s="55">
        <v>20128</v>
      </c>
      <c r="M8" s="55">
        <v>81766</v>
      </c>
      <c r="N8" s="55">
        <v>7289</v>
      </c>
      <c r="O8" s="55">
        <v>5540</v>
      </c>
      <c r="P8" s="55">
        <v>139165</v>
      </c>
      <c r="Q8" s="55">
        <v>45369</v>
      </c>
      <c r="R8" s="55">
        <v>55168</v>
      </c>
      <c r="S8" s="55">
        <v>14948</v>
      </c>
      <c r="T8" s="55">
        <v>1027</v>
      </c>
    </row>
    <row r="9" spans="1:20" s="52" customFormat="1" ht="16" thickBot="1" x14ac:dyDescent="0.25">
      <c r="A9" s="52" t="s">
        <v>48</v>
      </c>
      <c r="B9" s="52" t="s">
        <v>6</v>
      </c>
      <c r="D9" s="56" t="s">
        <v>6</v>
      </c>
      <c r="E9" s="57" t="s">
        <v>8</v>
      </c>
      <c r="F9" s="55">
        <v>4678</v>
      </c>
      <c r="G9" s="55">
        <v>33843</v>
      </c>
      <c r="H9" s="55">
        <v>5465</v>
      </c>
      <c r="I9" s="55">
        <v>47519</v>
      </c>
      <c r="J9" s="55">
        <v>40633</v>
      </c>
      <c r="K9" s="55">
        <v>20233</v>
      </c>
      <c r="L9" s="55">
        <v>22225</v>
      </c>
      <c r="M9" s="55">
        <v>21180</v>
      </c>
      <c r="N9" s="55">
        <v>2384</v>
      </c>
      <c r="O9" s="55">
        <v>1537</v>
      </c>
      <c r="P9" s="55">
        <v>35587</v>
      </c>
      <c r="Q9" s="55">
        <v>204386</v>
      </c>
      <c r="R9" s="55">
        <v>13750</v>
      </c>
      <c r="S9" s="55">
        <v>4687</v>
      </c>
      <c r="T9" s="55">
        <v>480</v>
      </c>
    </row>
    <row r="10" spans="1:20" ht="16" thickBot="1" x14ac:dyDescent="0.25">
      <c r="A10" t="s">
        <v>48</v>
      </c>
      <c r="B10" t="s">
        <v>9</v>
      </c>
      <c r="C10" t="s">
        <v>130</v>
      </c>
      <c r="D10" s="1" t="s">
        <v>9</v>
      </c>
      <c r="E10" s="14" t="s">
        <v>10</v>
      </c>
      <c r="F10" s="46">
        <v>12885</v>
      </c>
      <c r="G10" s="46">
        <v>35788</v>
      </c>
      <c r="H10" s="46">
        <v>2026</v>
      </c>
      <c r="I10" s="46">
        <v>5316</v>
      </c>
      <c r="J10" s="46">
        <v>7343</v>
      </c>
      <c r="K10" s="46">
        <v>9692</v>
      </c>
      <c r="L10" s="46">
        <v>10245</v>
      </c>
      <c r="M10" s="46">
        <v>19158</v>
      </c>
      <c r="N10" s="46">
        <v>2174</v>
      </c>
      <c r="O10" s="46">
        <v>4288</v>
      </c>
      <c r="P10" s="46">
        <v>16691</v>
      </c>
      <c r="Q10" s="46">
        <v>4920</v>
      </c>
      <c r="R10" s="46">
        <v>10792</v>
      </c>
      <c r="S10" s="46">
        <v>2900</v>
      </c>
      <c r="T10" s="46">
        <v>1831</v>
      </c>
    </row>
    <row r="11" spans="1:20" s="62" customFormat="1" x14ac:dyDescent="0.2">
      <c r="A11" s="62" t="s">
        <v>48</v>
      </c>
      <c r="B11" s="62" t="s">
        <v>11</v>
      </c>
      <c r="C11" s="62" t="s">
        <v>117</v>
      </c>
      <c r="D11" s="63" t="s">
        <v>11</v>
      </c>
      <c r="E11" s="64" t="s">
        <v>12</v>
      </c>
      <c r="F11" s="65">
        <v>19871</v>
      </c>
      <c r="G11" s="65">
        <v>29885</v>
      </c>
      <c r="H11" s="65">
        <v>41835</v>
      </c>
      <c r="I11" s="65">
        <v>59145</v>
      </c>
      <c r="J11" s="65">
        <v>41028</v>
      </c>
      <c r="K11" s="65">
        <v>33470</v>
      </c>
      <c r="L11" s="65">
        <v>13921</v>
      </c>
      <c r="M11" s="65">
        <v>38527</v>
      </c>
      <c r="N11" s="65">
        <v>16007</v>
      </c>
      <c r="O11" s="65">
        <v>21663</v>
      </c>
      <c r="P11" s="65">
        <v>4774</v>
      </c>
      <c r="Q11" s="65">
        <v>2319</v>
      </c>
      <c r="R11" s="65">
        <v>17473</v>
      </c>
      <c r="S11" s="65">
        <v>21528</v>
      </c>
      <c r="T11" s="65">
        <v>15675</v>
      </c>
    </row>
    <row r="12" spans="1:20" s="62" customFormat="1" ht="16" thickBot="1" x14ac:dyDescent="0.25">
      <c r="A12" s="62" t="s">
        <v>48</v>
      </c>
      <c r="B12" s="62" t="s">
        <v>11</v>
      </c>
      <c r="C12" s="62" t="s">
        <v>118</v>
      </c>
      <c r="D12" s="66" t="s">
        <v>11</v>
      </c>
      <c r="E12" s="67" t="s">
        <v>13</v>
      </c>
      <c r="F12" s="65">
        <v>2511</v>
      </c>
      <c r="G12" s="65">
        <v>83712</v>
      </c>
      <c r="H12" s="65">
        <v>2222</v>
      </c>
      <c r="I12" s="65">
        <v>3150</v>
      </c>
      <c r="J12" s="65">
        <v>4062</v>
      </c>
      <c r="K12" s="65">
        <v>9296</v>
      </c>
      <c r="L12" s="65">
        <v>5208</v>
      </c>
      <c r="M12" s="65">
        <v>18347</v>
      </c>
      <c r="N12" s="65">
        <v>7644</v>
      </c>
      <c r="O12" s="65">
        <v>3504</v>
      </c>
      <c r="P12" s="65">
        <v>20411</v>
      </c>
      <c r="Q12" s="65">
        <v>12889</v>
      </c>
      <c r="R12" s="65">
        <v>16591</v>
      </c>
      <c r="S12" s="65">
        <v>8646</v>
      </c>
      <c r="T12" s="65">
        <v>10861</v>
      </c>
    </row>
    <row r="13" spans="1:20" ht="16" thickBot="1" x14ac:dyDescent="0.25">
      <c r="A13" t="s">
        <v>48</v>
      </c>
      <c r="B13" t="s">
        <v>18</v>
      </c>
      <c r="C13" t="s">
        <v>119</v>
      </c>
      <c r="D13" s="3" t="s">
        <v>18</v>
      </c>
      <c r="E13" s="16" t="s">
        <v>20</v>
      </c>
      <c r="F13" s="46">
        <v>2316</v>
      </c>
      <c r="G13" s="46">
        <v>26799</v>
      </c>
      <c r="H13" s="46">
        <v>884</v>
      </c>
      <c r="I13" s="46">
        <v>10224</v>
      </c>
      <c r="J13" s="46">
        <v>18616</v>
      </c>
      <c r="K13" s="46">
        <v>4735</v>
      </c>
      <c r="L13" s="46">
        <v>503</v>
      </c>
      <c r="M13" s="46">
        <v>2970</v>
      </c>
      <c r="N13" s="46">
        <v>908</v>
      </c>
      <c r="O13" s="46">
        <v>1316</v>
      </c>
      <c r="P13" s="46">
        <v>4376</v>
      </c>
      <c r="Q13" s="46">
        <v>2307</v>
      </c>
      <c r="R13" s="46">
        <v>1173</v>
      </c>
      <c r="S13" s="46">
        <v>1354</v>
      </c>
      <c r="T13" s="46">
        <v>3254</v>
      </c>
    </row>
    <row r="14" spans="1:20" x14ac:dyDescent="0.2">
      <c r="A14" t="s">
        <v>48</v>
      </c>
      <c r="B14" t="s">
        <v>21</v>
      </c>
      <c r="D14" s="1" t="s">
        <v>21</v>
      </c>
      <c r="E14" s="14" t="s">
        <v>22</v>
      </c>
      <c r="F14" s="46">
        <v>25511</v>
      </c>
      <c r="G14" s="46">
        <v>26050</v>
      </c>
      <c r="H14" s="46">
        <v>27860</v>
      </c>
      <c r="I14" s="46">
        <v>44182</v>
      </c>
      <c r="J14" s="46">
        <v>8535</v>
      </c>
      <c r="K14" s="46">
        <v>14451</v>
      </c>
      <c r="L14" s="46">
        <v>7969</v>
      </c>
      <c r="M14" s="46">
        <v>20368</v>
      </c>
      <c r="N14" s="46">
        <v>0</v>
      </c>
      <c r="O14" s="46">
        <v>27828</v>
      </c>
      <c r="P14" s="46">
        <v>12761</v>
      </c>
      <c r="Q14" s="46">
        <v>6140</v>
      </c>
      <c r="R14" s="46">
        <v>19841</v>
      </c>
      <c r="S14" s="46">
        <v>11461</v>
      </c>
      <c r="T14" s="46">
        <v>37888</v>
      </c>
    </row>
    <row r="15" spans="1:20" ht="16" thickBot="1" x14ac:dyDescent="0.25">
      <c r="A15" t="s">
        <v>48</v>
      </c>
      <c r="B15" t="s">
        <v>23</v>
      </c>
      <c r="C15" t="s">
        <v>120</v>
      </c>
      <c r="D15" s="1" t="s">
        <v>23</v>
      </c>
      <c r="E15" s="14" t="s">
        <v>24</v>
      </c>
      <c r="F15" s="46">
        <v>46476</v>
      </c>
      <c r="G15" s="46">
        <v>98840</v>
      </c>
      <c r="H15" s="46">
        <v>17296</v>
      </c>
      <c r="I15" s="46">
        <v>58470</v>
      </c>
      <c r="J15" s="46">
        <v>53758</v>
      </c>
      <c r="K15" s="46">
        <v>49684</v>
      </c>
      <c r="L15" s="46">
        <v>18123</v>
      </c>
      <c r="M15" s="46">
        <v>39582</v>
      </c>
      <c r="N15" s="46">
        <v>83822</v>
      </c>
      <c r="O15" s="46">
        <v>23782</v>
      </c>
      <c r="P15" s="46">
        <v>57335</v>
      </c>
      <c r="Q15" s="46">
        <v>36546</v>
      </c>
      <c r="R15" s="46">
        <v>32148</v>
      </c>
      <c r="S15" s="46">
        <v>35173</v>
      </c>
      <c r="T15" s="46">
        <v>27868</v>
      </c>
    </row>
    <row r="16" spans="1:20" ht="16" thickBot="1" x14ac:dyDescent="0.25">
      <c r="A16" t="s">
        <v>48</v>
      </c>
      <c r="B16" t="s">
        <v>25</v>
      </c>
      <c r="C16" t="s">
        <v>121</v>
      </c>
      <c r="D16" s="2" t="s">
        <v>25</v>
      </c>
      <c r="E16" s="15" t="s">
        <v>26</v>
      </c>
      <c r="F16" s="46">
        <v>17581</v>
      </c>
      <c r="G16" s="46">
        <v>86</v>
      </c>
      <c r="H16" s="46">
        <v>5075</v>
      </c>
      <c r="I16" s="46">
        <v>11302</v>
      </c>
      <c r="J16" s="46">
        <v>9280</v>
      </c>
      <c r="K16" s="46">
        <v>7495</v>
      </c>
      <c r="L16" s="46">
        <v>2601</v>
      </c>
      <c r="M16" s="46">
        <v>2148</v>
      </c>
      <c r="N16" s="46">
        <v>640</v>
      </c>
      <c r="O16" s="46">
        <v>1903</v>
      </c>
      <c r="P16" s="46">
        <v>3979</v>
      </c>
      <c r="Q16" s="46">
        <v>1240</v>
      </c>
      <c r="R16" s="46">
        <v>315</v>
      </c>
      <c r="S16" s="46">
        <v>105</v>
      </c>
      <c r="T16" s="46">
        <v>63</v>
      </c>
    </row>
    <row r="17" spans="1:20" s="68" customFormat="1" x14ac:dyDescent="0.2">
      <c r="A17" s="68" t="s">
        <v>73</v>
      </c>
      <c r="B17" s="68" t="s">
        <v>72</v>
      </c>
      <c r="C17" s="68" t="s">
        <v>122</v>
      </c>
      <c r="D17" s="69" t="s">
        <v>29</v>
      </c>
      <c r="E17" s="70" t="s">
        <v>30</v>
      </c>
      <c r="F17" s="71">
        <v>1102</v>
      </c>
      <c r="G17" s="71">
        <v>582</v>
      </c>
      <c r="H17" s="71">
        <v>2307</v>
      </c>
      <c r="I17" s="71">
        <v>725</v>
      </c>
      <c r="J17" s="71">
        <v>3653</v>
      </c>
      <c r="K17" s="71">
        <v>903</v>
      </c>
      <c r="L17" s="71">
        <v>414</v>
      </c>
      <c r="M17" s="71">
        <v>301</v>
      </c>
      <c r="N17" s="71">
        <v>4980</v>
      </c>
      <c r="O17" s="71">
        <v>2031</v>
      </c>
      <c r="P17" s="71">
        <v>6228</v>
      </c>
      <c r="Q17" s="71">
        <v>6499</v>
      </c>
      <c r="R17" s="71">
        <v>760</v>
      </c>
      <c r="S17" s="71">
        <v>2236</v>
      </c>
      <c r="T17" s="71">
        <v>17689</v>
      </c>
    </row>
    <row r="18" spans="1:20" s="68" customFormat="1" ht="16" thickBot="1" x14ac:dyDescent="0.25">
      <c r="A18" s="68" t="s">
        <v>74</v>
      </c>
      <c r="B18" s="68" t="s">
        <v>72</v>
      </c>
      <c r="C18" s="68" t="s">
        <v>122</v>
      </c>
      <c r="D18" s="72" t="s">
        <v>29</v>
      </c>
      <c r="E18" s="73" t="s">
        <v>31</v>
      </c>
      <c r="F18" s="71">
        <v>3630</v>
      </c>
      <c r="G18" s="71">
        <v>57953</v>
      </c>
      <c r="H18" s="71">
        <v>2363</v>
      </c>
      <c r="I18" s="71">
        <v>12724</v>
      </c>
      <c r="J18" s="71">
        <v>9773</v>
      </c>
      <c r="K18" s="71">
        <v>24449</v>
      </c>
      <c r="L18" s="71">
        <v>24539</v>
      </c>
      <c r="M18" s="71">
        <v>26015</v>
      </c>
      <c r="N18" s="71">
        <v>12207</v>
      </c>
      <c r="O18" s="71">
        <v>9282</v>
      </c>
      <c r="P18" s="71">
        <v>57780</v>
      </c>
      <c r="Q18" s="71">
        <v>82260</v>
      </c>
      <c r="R18" s="71">
        <v>8312</v>
      </c>
      <c r="S18" s="71">
        <v>2392</v>
      </c>
      <c r="T18" s="71">
        <v>2113</v>
      </c>
    </row>
    <row r="19" spans="1:20" x14ac:dyDescent="0.2">
      <c r="A19" t="s">
        <v>75</v>
      </c>
      <c r="B19" t="s">
        <v>72</v>
      </c>
      <c r="C19" t="s">
        <v>126</v>
      </c>
      <c r="D19" s="4" t="s">
        <v>32</v>
      </c>
      <c r="E19" s="17" t="s">
        <v>33</v>
      </c>
      <c r="F19" s="46">
        <v>5665</v>
      </c>
      <c r="G19" s="46">
        <v>835</v>
      </c>
      <c r="H19" s="46">
        <v>5892</v>
      </c>
      <c r="I19" s="46">
        <v>880</v>
      </c>
      <c r="J19" s="46">
        <v>611</v>
      </c>
      <c r="K19" s="46">
        <v>1920</v>
      </c>
      <c r="L19" s="46">
        <v>5996</v>
      </c>
      <c r="M19" s="46">
        <v>3037</v>
      </c>
      <c r="N19" s="46">
        <v>382</v>
      </c>
      <c r="O19" s="46">
        <v>860</v>
      </c>
      <c r="P19" s="46">
        <v>218</v>
      </c>
      <c r="Q19" s="46">
        <v>537</v>
      </c>
      <c r="R19" s="46">
        <v>4576</v>
      </c>
      <c r="S19" s="46">
        <v>12436</v>
      </c>
      <c r="T19" s="46">
        <v>1620</v>
      </c>
    </row>
    <row r="20" spans="1:20" x14ac:dyDescent="0.2">
      <c r="A20" t="s">
        <v>76</v>
      </c>
      <c r="B20" t="s">
        <v>72</v>
      </c>
      <c r="D20" s="5" t="s">
        <v>32</v>
      </c>
      <c r="E20" s="18" t="s">
        <v>34</v>
      </c>
      <c r="F20" s="46">
        <v>38</v>
      </c>
      <c r="G20" s="46">
        <v>1143</v>
      </c>
      <c r="H20" s="46">
        <v>137</v>
      </c>
      <c r="I20" s="46">
        <v>42</v>
      </c>
      <c r="J20" s="46">
        <v>10</v>
      </c>
      <c r="K20" s="46">
        <v>118</v>
      </c>
      <c r="L20" s="46">
        <v>266</v>
      </c>
      <c r="M20" s="46">
        <v>37</v>
      </c>
      <c r="N20" s="46">
        <v>37</v>
      </c>
      <c r="O20" s="46">
        <v>340</v>
      </c>
      <c r="P20" s="46">
        <v>22</v>
      </c>
      <c r="Q20" s="46">
        <v>480</v>
      </c>
      <c r="R20" s="46">
        <v>86</v>
      </c>
      <c r="S20" s="46">
        <v>46</v>
      </c>
      <c r="T20" s="46">
        <v>34</v>
      </c>
    </row>
    <row r="21" spans="1:20" x14ac:dyDescent="0.2">
      <c r="A21" t="s">
        <v>77</v>
      </c>
      <c r="B21" t="s">
        <v>72</v>
      </c>
      <c r="D21" s="5" t="s">
        <v>32</v>
      </c>
      <c r="E21" s="18" t="s">
        <v>35</v>
      </c>
      <c r="F21" s="46">
        <v>245733</v>
      </c>
      <c r="G21" s="46">
        <v>33117</v>
      </c>
      <c r="H21" s="46">
        <v>213157</v>
      </c>
      <c r="I21" s="46">
        <v>78614</v>
      </c>
      <c r="J21" s="46">
        <v>166603</v>
      </c>
      <c r="K21" s="46">
        <v>218185</v>
      </c>
      <c r="L21" s="46">
        <v>329366</v>
      </c>
      <c r="M21" s="46">
        <v>158865</v>
      </c>
      <c r="N21" s="46">
        <v>114900</v>
      </c>
      <c r="O21" s="46">
        <v>111177</v>
      </c>
      <c r="P21" s="46">
        <v>62657</v>
      </c>
      <c r="Q21" s="46">
        <v>93661</v>
      </c>
      <c r="R21" s="46">
        <v>155117</v>
      </c>
      <c r="S21" s="46">
        <v>146397</v>
      </c>
      <c r="T21" s="46">
        <v>164216</v>
      </c>
    </row>
    <row r="22" spans="1:20" ht="16" thickBot="1" x14ac:dyDescent="0.25">
      <c r="A22" t="s">
        <v>78</v>
      </c>
      <c r="B22" t="s">
        <v>72</v>
      </c>
      <c r="D22" s="6" t="s">
        <v>32</v>
      </c>
      <c r="E22" s="19" t="s">
        <v>36</v>
      </c>
      <c r="F22" s="46">
        <v>293082</v>
      </c>
      <c r="G22" s="46">
        <v>137</v>
      </c>
      <c r="H22" s="46">
        <v>115885</v>
      </c>
      <c r="I22" s="46">
        <v>14315</v>
      </c>
      <c r="J22" s="46">
        <v>310</v>
      </c>
      <c r="K22" s="46">
        <v>297</v>
      </c>
      <c r="L22" s="46">
        <v>1541</v>
      </c>
      <c r="M22" s="46">
        <v>516</v>
      </c>
      <c r="N22" s="46">
        <v>141122</v>
      </c>
      <c r="O22" s="46">
        <v>153847</v>
      </c>
      <c r="P22" s="46">
        <v>446</v>
      </c>
      <c r="Q22" s="46">
        <v>413</v>
      </c>
      <c r="R22" s="46">
        <v>76</v>
      </c>
      <c r="S22" s="46">
        <v>57</v>
      </c>
      <c r="T22" s="46">
        <v>86</v>
      </c>
    </row>
    <row r="23" spans="1:20" s="78" customFormat="1" x14ac:dyDescent="0.2">
      <c r="A23" s="78" t="s">
        <v>79</v>
      </c>
      <c r="B23" s="78" t="s">
        <v>72</v>
      </c>
      <c r="C23" s="78" t="s">
        <v>123</v>
      </c>
      <c r="D23" s="79" t="s">
        <v>37</v>
      </c>
      <c r="E23" s="80" t="s">
        <v>38</v>
      </c>
      <c r="F23" s="81">
        <v>4</v>
      </c>
      <c r="G23" s="81">
        <v>0</v>
      </c>
      <c r="H23" s="81">
        <v>13</v>
      </c>
      <c r="I23" s="81">
        <v>17</v>
      </c>
      <c r="J23" s="81">
        <v>8</v>
      </c>
      <c r="K23" s="81">
        <v>25</v>
      </c>
      <c r="L23" s="81">
        <v>606</v>
      </c>
      <c r="M23" s="81">
        <v>317</v>
      </c>
      <c r="N23" s="81">
        <v>10</v>
      </c>
      <c r="O23" s="81">
        <v>3</v>
      </c>
      <c r="P23" s="81">
        <v>10</v>
      </c>
      <c r="Q23" s="81">
        <v>1</v>
      </c>
      <c r="R23" s="81">
        <v>30</v>
      </c>
      <c r="S23" s="81">
        <v>13</v>
      </c>
      <c r="T23" s="81">
        <v>20</v>
      </c>
    </row>
    <row r="24" spans="1:20" s="78" customFormat="1" x14ac:dyDescent="0.2">
      <c r="A24" s="78" t="s">
        <v>80</v>
      </c>
      <c r="B24" s="78" t="s">
        <v>72</v>
      </c>
      <c r="D24" s="82" t="s">
        <v>37</v>
      </c>
      <c r="E24" s="83" t="s">
        <v>39</v>
      </c>
      <c r="F24" s="81">
        <v>0</v>
      </c>
      <c r="G24" s="81">
        <v>11</v>
      </c>
      <c r="H24" s="81">
        <v>1</v>
      </c>
      <c r="I24" s="81">
        <v>0</v>
      </c>
      <c r="J24" s="81">
        <v>1</v>
      </c>
      <c r="K24" s="81">
        <v>0</v>
      </c>
      <c r="L24" s="81">
        <v>0</v>
      </c>
      <c r="M24" s="81">
        <v>2</v>
      </c>
      <c r="N24" s="81">
        <v>3</v>
      </c>
      <c r="O24" s="81">
        <v>3</v>
      </c>
      <c r="P24" s="81">
        <v>4</v>
      </c>
      <c r="Q24" s="81">
        <v>0</v>
      </c>
      <c r="R24" s="81">
        <v>0</v>
      </c>
      <c r="S24" s="81">
        <v>0</v>
      </c>
      <c r="T24" s="81">
        <v>0</v>
      </c>
    </row>
    <row r="25" spans="1:20" s="78" customFormat="1" x14ac:dyDescent="0.2">
      <c r="A25" s="78" t="s">
        <v>81</v>
      </c>
      <c r="B25" s="78" t="s">
        <v>72</v>
      </c>
      <c r="D25" s="82" t="s">
        <v>37</v>
      </c>
      <c r="E25" s="83" t="s">
        <v>40</v>
      </c>
      <c r="F25" s="81">
        <v>138</v>
      </c>
      <c r="G25" s="81">
        <v>1420</v>
      </c>
      <c r="H25" s="81">
        <v>2712</v>
      </c>
      <c r="I25" s="81">
        <v>956</v>
      </c>
      <c r="J25" s="81">
        <v>767</v>
      </c>
      <c r="K25" s="81">
        <v>1066</v>
      </c>
      <c r="L25" s="81">
        <v>445</v>
      </c>
      <c r="M25" s="81">
        <v>1298</v>
      </c>
      <c r="N25" s="81">
        <v>1177</v>
      </c>
      <c r="O25" s="81">
        <v>821</v>
      </c>
      <c r="P25" s="81">
        <v>3165</v>
      </c>
      <c r="Q25" s="81">
        <v>3431</v>
      </c>
      <c r="R25" s="81">
        <v>269</v>
      </c>
      <c r="S25" s="81">
        <v>170</v>
      </c>
      <c r="T25" s="81">
        <v>246</v>
      </c>
    </row>
    <row r="26" spans="1:20" s="78" customFormat="1" ht="16" thickBot="1" x14ac:dyDescent="0.25">
      <c r="A26" s="78" t="s">
        <v>82</v>
      </c>
      <c r="B26" s="78" t="s">
        <v>72</v>
      </c>
      <c r="C26" s="78" t="s">
        <v>124</v>
      </c>
      <c r="D26" s="84" t="s">
        <v>37</v>
      </c>
      <c r="E26" s="85" t="s">
        <v>41</v>
      </c>
      <c r="F26" s="81">
        <v>29036</v>
      </c>
      <c r="G26" s="81">
        <v>8844</v>
      </c>
      <c r="H26" s="81">
        <v>127704</v>
      </c>
      <c r="I26" s="81">
        <v>3411</v>
      </c>
      <c r="J26" s="81">
        <v>2891</v>
      </c>
      <c r="K26" s="81">
        <v>6208</v>
      </c>
      <c r="L26" s="81">
        <v>2539</v>
      </c>
      <c r="M26" s="81">
        <v>8208</v>
      </c>
      <c r="N26" s="81">
        <v>97357</v>
      </c>
      <c r="O26" s="81">
        <v>57691</v>
      </c>
      <c r="P26" s="81">
        <v>22278</v>
      </c>
      <c r="Q26" s="81">
        <v>13239</v>
      </c>
      <c r="R26" s="81">
        <v>2363</v>
      </c>
      <c r="S26" s="81">
        <v>4059</v>
      </c>
      <c r="T26" s="81">
        <v>2401</v>
      </c>
    </row>
    <row r="27" spans="1:20" x14ac:dyDescent="0.2">
      <c r="A27" t="s">
        <v>83</v>
      </c>
      <c r="B27" t="s">
        <v>72</v>
      </c>
      <c r="C27" t="s">
        <v>125</v>
      </c>
      <c r="D27" s="1" t="s">
        <v>42</v>
      </c>
      <c r="E27" s="14" t="s">
        <v>43</v>
      </c>
      <c r="F27" s="46">
        <v>3089</v>
      </c>
      <c r="G27" s="46">
        <v>34766</v>
      </c>
      <c r="H27" s="46">
        <v>747</v>
      </c>
      <c r="I27" s="46">
        <v>0</v>
      </c>
      <c r="J27" s="46">
        <v>1709</v>
      </c>
      <c r="K27" s="46">
        <v>8158</v>
      </c>
      <c r="L27" s="46">
        <v>5992</v>
      </c>
      <c r="M27" s="46">
        <v>14480</v>
      </c>
      <c r="N27" s="46">
        <v>1812</v>
      </c>
      <c r="O27" s="46">
        <v>6473</v>
      </c>
      <c r="P27" s="46">
        <v>2723</v>
      </c>
      <c r="Q27" s="46">
        <v>14325</v>
      </c>
      <c r="R27" s="46">
        <v>10538</v>
      </c>
      <c r="S27" s="46">
        <v>10711</v>
      </c>
      <c r="T27" s="46">
        <v>17206</v>
      </c>
    </row>
    <row r="28" spans="1:20" x14ac:dyDescent="0.2">
      <c r="A28" t="s">
        <v>44</v>
      </c>
      <c r="B28" t="s">
        <v>72</v>
      </c>
      <c r="C28" t="s">
        <v>127</v>
      </c>
      <c r="D28" s="1" t="s">
        <v>44</v>
      </c>
      <c r="E28" s="14" t="s">
        <v>45</v>
      </c>
      <c r="F28" s="46">
        <v>35654</v>
      </c>
      <c r="G28" s="46">
        <v>9273</v>
      </c>
      <c r="H28" s="46">
        <v>60371</v>
      </c>
      <c r="I28" s="46">
        <v>9402</v>
      </c>
      <c r="J28" s="46">
        <v>10970</v>
      </c>
      <c r="K28" s="46">
        <v>16401</v>
      </c>
      <c r="L28" s="46">
        <v>46860</v>
      </c>
      <c r="M28" s="46">
        <v>28893</v>
      </c>
      <c r="N28" s="46">
        <v>11992</v>
      </c>
      <c r="O28" s="46">
        <v>36646</v>
      </c>
      <c r="P28" s="46">
        <v>15521</v>
      </c>
      <c r="Q28" s="46">
        <v>13327</v>
      </c>
      <c r="R28" s="46">
        <v>101878</v>
      </c>
      <c r="S28" s="46">
        <v>70114</v>
      </c>
      <c r="T28" s="46">
        <v>42129</v>
      </c>
    </row>
    <row r="29" spans="1:20" s="13" customFormat="1" x14ac:dyDescent="0.2">
      <c r="A29" s="13" t="s">
        <v>84</v>
      </c>
      <c r="B29" t="s">
        <v>72</v>
      </c>
      <c r="C29" s="44" t="s">
        <v>128</v>
      </c>
      <c r="D29" s="12" t="s">
        <v>46</v>
      </c>
      <c r="E29" s="23" t="s">
        <v>47</v>
      </c>
      <c r="F29" s="48">
        <v>210992</v>
      </c>
      <c r="G29" s="48">
        <v>190353</v>
      </c>
      <c r="H29" s="48">
        <v>119738</v>
      </c>
      <c r="I29" s="48">
        <v>53493</v>
      </c>
      <c r="J29" s="48">
        <v>50894</v>
      </c>
      <c r="K29" s="48">
        <v>53785</v>
      </c>
      <c r="L29" s="48">
        <v>60885</v>
      </c>
      <c r="M29" s="48">
        <v>114829</v>
      </c>
      <c r="N29" s="48">
        <v>88859</v>
      </c>
      <c r="O29" s="48">
        <v>72261</v>
      </c>
      <c r="P29" s="48">
        <v>60564</v>
      </c>
      <c r="Q29" s="48">
        <v>67180</v>
      </c>
      <c r="R29" s="48">
        <v>97474</v>
      </c>
      <c r="S29" s="48">
        <v>103126</v>
      </c>
      <c r="T29" s="48">
        <v>112434</v>
      </c>
    </row>
    <row r="30" spans="1:20" s="41" customFormat="1" x14ac:dyDescent="0.2">
      <c r="A30" s="41" t="s">
        <v>48</v>
      </c>
      <c r="B30" s="41" t="s">
        <v>28</v>
      </c>
      <c r="D30" s="42" t="s">
        <v>28</v>
      </c>
      <c r="E30" s="43" t="s">
        <v>28</v>
      </c>
      <c r="F30" s="47">
        <v>15867</v>
      </c>
      <c r="G30" s="47">
        <v>13918</v>
      </c>
      <c r="H30" s="47">
        <v>11894</v>
      </c>
      <c r="I30" s="47">
        <v>22934</v>
      </c>
      <c r="J30" s="47">
        <v>10322</v>
      </c>
      <c r="K30" s="47">
        <v>13163</v>
      </c>
      <c r="L30" s="47">
        <v>41804</v>
      </c>
      <c r="M30" s="47">
        <v>14082</v>
      </c>
      <c r="N30" s="47">
        <v>5454</v>
      </c>
      <c r="O30" s="47">
        <v>14617</v>
      </c>
      <c r="P30" s="47">
        <v>4410</v>
      </c>
      <c r="Q30" s="47">
        <v>2086</v>
      </c>
      <c r="R30" s="47">
        <v>8448</v>
      </c>
      <c r="S30" s="47">
        <v>5541</v>
      </c>
      <c r="T30" s="47">
        <v>9902</v>
      </c>
    </row>
    <row r="31" spans="1:20" s="41" customFormat="1" x14ac:dyDescent="0.2">
      <c r="A31" s="41" t="s">
        <v>48</v>
      </c>
      <c r="B31" s="41" t="s">
        <v>14</v>
      </c>
      <c r="D31" s="42" t="s">
        <v>14</v>
      </c>
      <c r="E31" s="43" t="s">
        <v>15</v>
      </c>
      <c r="F31" s="47">
        <v>32571</v>
      </c>
      <c r="G31" s="47">
        <v>797</v>
      </c>
      <c r="H31" s="47">
        <v>2796</v>
      </c>
      <c r="I31" s="47">
        <v>1626</v>
      </c>
      <c r="J31" s="47">
        <v>89</v>
      </c>
      <c r="K31" s="47">
        <v>765</v>
      </c>
      <c r="L31" s="47">
        <v>1041</v>
      </c>
      <c r="M31" s="47">
        <v>9126</v>
      </c>
      <c r="N31" s="47">
        <v>1780</v>
      </c>
      <c r="O31" s="47">
        <v>4150</v>
      </c>
      <c r="P31" s="47">
        <v>126</v>
      </c>
      <c r="Q31" s="47">
        <v>248</v>
      </c>
      <c r="R31" s="47">
        <v>2279</v>
      </c>
      <c r="S31" s="47">
        <v>319</v>
      </c>
      <c r="T31" s="47">
        <v>362</v>
      </c>
    </row>
    <row r="32" spans="1:20" s="41" customFormat="1" x14ac:dyDescent="0.2">
      <c r="A32" s="41" t="s">
        <v>48</v>
      </c>
      <c r="B32" s="41" t="s">
        <v>16</v>
      </c>
      <c r="D32" s="42" t="s">
        <v>16</v>
      </c>
      <c r="E32" s="43" t="s">
        <v>17</v>
      </c>
      <c r="F32" s="47">
        <v>1274</v>
      </c>
      <c r="G32" s="47">
        <v>392</v>
      </c>
      <c r="H32" s="47">
        <v>1036</v>
      </c>
      <c r="I32" s="47">
        <v>397</v>
      </c>
      <c r="J32" s="47">
        <v>2402</v>
      </c>
      <c r="K32" s="47">
        <v>4625</v>
      </c>
      <c r="L32" s="47">
        <v>3316</v>
      </c>
      <c r="M32" s="47">
        <v>1410</v>
      </c>
      <c r="N32" s="47">
        <v>318</v>
      </c>
      <c r="O32" s="47">
        <v>378</v>
      </c>
      <c r="P32" s="47">
        <v>240</v>
      </c>
      <c r="Q32" s="47">
        <v>5672</v>
      </c>
      <c r="R32" s="47">
        <v>3552</v>
      </c>
      <c r="S32" s="47">
        <v>437</v>
      </c>
      <c r="T32" s="47">
        <v>879</v>
      </c>
    </row>
    <row r="33" spans="1:20" s="41" customFormat="1" ht="16" thickBot="1" x14ac:dyDescent="0.25">
      <c r="A33" s="41" t="s">
        <v>48</v>
      </c>
      <c r="B33" s="41" t="s">
        <v>48</v>
      </c>
      <c r="D33" s="50" t="s">
        <v>48</v>
      </c>
      <c r="E33" s="51" t="s">
        <v>49</v>
      </c>
      <c r="F33" s="47">
        <v>195067</v>
      </c>
      <c r="G33" s="47">
        <v>690889</v>
      </c>
      <c r="H33" s="47">
        <v>153558</v>
      </c>
      <c r="I33" s="47">
        <v>169747</v>
      </c>
      <c r="J33" s="47">
        <v>207285</v>
      </c>
      <c r="K33" s="47">
        <v>203938</v>
      </c>
      <c r="L33" s="47">
        <v>169407</v>
      </c>
      <c r="M33" s="47">
        <v>203954</v>
      </c>
      <c r="N33" s="47">
        <v>118512</v>
      </c>
      <c r="O33" s="47">
        <v>115043</v>
      </c>
      <c r="P33" s="47">
        <v>307888</v>
      </c>
      <c r="Q33" s="47">
        <v>180812</v>
      </c>
      <c r="R33" s="47">
        <v>128570</v>
      </c>
      <c r="S33" s="47">
        <v>104949</v>
      </c>
      <c r="T33" s="47">
        <v>102710</v>
      </c>
    </row>
    <row r="35" spans="1:20" s="75" customFormat="1" x14ac:dyDescent="0.2">
      <c r="E35" s="75" t="s">
        <v>71</v>
      </c>
      <c r="F35" s="76">
        <f t="shared" ref="F35:T35" si="0">SUM(F6:F33)</f>
        <v>1220525</v>
      </c>
      <c r="G35" s="76">
        <f t="shared" si="0"/>
        <v>1509091</v>
      </c>
      <c r="H35" s="76">
        <f t="shared" si="0"/>
        <v>977341</v>
      </c>
      <c r="I35" s="76">
        <f t="shared" si="0"/>
        <v>856391</v>
      </c>
      <c r="J35" s="76">
        <f t="shared" si="0"/>
        <v>835581</v>
      </c>
      <c r="K35" s="76">
        <f t="shared" si="0"/>
        <v>800079</v>
      </c>
      <c r="L35" s="76">
        <f t="shared" si="0"/>
        <v>797319</v>
      </c>
      <c r="M35" s="76">
        <f t="shared" si="0"/>
        <v>831356</v>
      </c>
      <c r="N35" s="76">
        <f t="shared" si="0"/>
        <v>731868</v>
      </c>
      <c r="O35" s="76">
        <f t="shared" si="0"/>
        <v>682467</v>
      </c>
      <c r="P35" s="76">
        <f t="shared" si="0"/>
        <v>842480</v>
      </c>
      <c r="Q35" s="76">
        <f t="shared" si="0"/>
        <v>804366</v>
      </c>
      <c r="R35" s="76">
        <f t="shared" si="0"/>
        <v>698309</v>
      </c>
      <c r="S35" s="76">
        <f t="shared" si="0"/>
        <v>567795</v>
      </c>
      <c r="T35" s="76">
        <f t="shared" si="0"/>
        <v>574835</v>
      </c>
    </row>
    <row r="37" spans="1:20" x14ac:dyDescent="0.2">
      <c r="F37"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75B1-E1EE-44A6-9C7C-27F300C83A5A}">
  <dimension ref="A1:T34"/>
  <sheetViews>
    <sheetView topLeftCell="B1" zoomScale="115" zoomScaleNormal="115" workbookViewId="0">
      <selection activeCell="E25" sqref="E25"/>
    </sheetView>
  </sheetViews>
  <sheetFormatPr baseColWidth="10" defaultColWidth="8.83203125" defaultRowHeight="15" x14ac:dyDescent="0.2"/>
  <cols>
    <col min="1" max="1" width="32.1640625" customWidth="1"/>
    <col min="2" max="2" width="29.5" customWidth="1"/>
    <col min="3" max="3" width="34.5" customWidth="1"/>
    <col min="4" max="4" width="27.83203125" customWidth="1"/>
    <col min="5" max="5" width="52.1640625" customWidth="1"/>
    <col min="6" max="6" width="13.33203125" style="46" customWidth="1"/>
    <col min="7" max="7" width="12.5" style="46" bestFit="1" customWidth="1"/>
    <col min="8" max="8" width="11.83203125" style="46" customWidth="1"/>
    <col min="9" max="14" width="11.1640625" style="46" bestFit="1" customWidth="1"/>
    <col min="15" max="15" width="10.1640625" style="46" customWidth="1"/>
    <col min="16" max="20" width="11.1640625" style="46" bestFit="1" customWidth="1"/>
  </cols>
  <sheetData>
    <row r="1" spans="1:20" x14ac:dyDescent="0.2">
      <c r="E1" s="93" t="s">
        <v>87</v>
      </c>
      <c r="F1" s="26" t="s">
        <v>89</v>
      </c>
      <c r="G1" s="26" t="s">
        <v>94</v>
      </c>
      <c r="H1" s="26" t="s">
        <v>96</v>
      </c>
      <c r="I1" s="26" t="s">
        <v>97</v>
      </c>
      <c r="J1" s="26" t="s">
        <v>98</v>
      </c>
      <c r="K1" s="26" t="s">
        <v>99</v>
      </c>
      <c r="L1" s="26" t="s">
        <v>100</v>
      </c>
      <c r="M1" s="26" t="s">
        <v>101</v>
      </c>
      <c r="N1" s="26" t="s">
        <v>102</v>
      </c>
      <c r="O1" s="26" t="s">
        <v>103</v>
      </c>
      <c r="P1" s="26" t="s">
        <v>104</v>
      </c>
      <c r="Q1" s="26" t="s">
        <v>105</v>
      </c>
      <c r="R1" s="26" t="s">
        <v>106</v>
      </c>
      <c r="S1" s="26" t="s">
        <v>107</v>
      </c>
      <c r="T1" s="26" t="s">
        <v>108</v>
      </c>
    </row>
    <row r="2" spans="1:20" x14ac:dyDescent="0.2">
      <c r="E2" s="93" t="s">
        <v>109</v>
      </c>
      <c r="F2" s="27">
        <v>41240</v>
      </c>
      <c r="G2" s="27">
        <v>41313</v>
      </c>
      <c r="H2" s="28">
        <v>41635</v>
      </c>
      <c r="I2" s="28">
        <v>41662</v>
      </c>
      <c r="J2" s="28">
        <v>41673</v>
      </c>
      <c r="K2" s="28">
        <v>41680</v>
      </c>
      <c r="L2" s="28">
        <v>41698</v>
      </c>
      <c r="M2" s="28">
        <v>41702</v>
      </c>
      <c r="N2" s="28">
        <v>41974</v>
      </c>
      <c r="O2" s="28">
        <v>41984</v>
      </c>
      <c r="P2" s="28">
        <v>42016</v>
      </c>
      <c r="Q2" s="28">
        <v>42023</v>
      </c>
      <c r="R2" s="28">
        <v>42044</v>
      </c>
      <c r="S2" s="28">
        <v>42058</v>
      </c>
      <c r="T2" s="28">
        <v>42072</v>
      </c>
    </row>
    <row r="3" spans="1:20" x14ac:dyDescent="0.2">
      <c r="E3" s="93" t="s">
        <v>110</v>
      </c>
      <c r="F3" s="29" t="s">
        <v>112</v>
      </c>
      <c r="G3" s="29" t="s">
        <v>112</v>
      </c>
      <c r="H3" s="30" t="s">
        <v>112</v>
      </c>
      <c r="I3" s="30" t="s">
        <v>112</v>
      </c>
      <c r="J3" s="30" t="s">
        <v>112</v>
      </c>
      <c r="K3" s="30" t="s">
        <v>112</v>
      </c>
      <c r="L3" s="30" t="s">
        <v>112</v>
      </c>
      <c r="M3" s="30" t="s">
        <v>112</v>
      </c>
      <c r="N3" s="30" t="s">
        <v>112</v>
      </c>
      <c r="O3" s="30" t="s">
        <v>112</v>
      </c>
      <c r="P3" s="30" t="s">
        <v>112</v>
      </c>
      <c r="Q3" s="30" t="s">
        <v>112</v>
      </c>
      <c r="R3" s="30" t="s">
        <v>112</v>
      </c>
      <c r="S3" s="30" t="s">
        <v>112</v>
      </c>
      <c r="T3" s="30" t="s">
        <v>112</v>
      </c>
    </row>
    <row r="5" spans="1:20" ht="32" x14ac:dyDescent="0.2">
      <c r="A5" s="11" t="s">
        <v>85</v>
      </c>
      <c r="B5" s="11" t="s">
        <v>86</v>
      </c>
      <c r="C5" s="11" t="s">
        <v>113</v>
      </c>
      <c r="D5" s="11" t="s">
        <v>0</v>
      </c>
      <c r="E5" s="94" t="s">
        <v>1</v>
      </c>
      <c r="F5" s="45" t="s">
        <v>51</v>
      </c>
      <c r="G5" s="45" t="s">
        <v>56</v>
      </c>
      <c r="H5" s="45" t="s">
        <v>58</v>
      </c>
      <c r="I5" s="45" t="s">
        <v>59</v>
      </c>
      <c r="J5" s="45" t="s">
        <v>60</v>
      </c>
      <c r="K5" s="45" t="s">
        <v>61</v>
      </c>
      <c r="L5" s="45" t="s">
        <v>62</v>
      </c>
      <c r="M5" s="45" t="s">
        <v>63</v>
      </c>
      <c r="N5" s="45" t="s">
        <v>64</v>
      </c>
      <c r="O5" s="45" t="s">
        <v>65</v>
      </c>
      <c r="P5" s="45" t="s">
        <v>66</v>
      </c>
      <c r="Q5" s="45" t="s">
        <v>67</v>
      </c>
      <c r="R5" s="45" t="s">
        <v>68</v>
      </c>
      <c r="S5" s="45" t="s">
        <v>69</v>
      </c>
      <c r="T5" s="45" t="s">
        <v>70</v>
      </c>
    </row>
    <row r="6" spans="1:20" s="58" customFormat="1" ht="16" thickBot="1" x14ac:dyDescent="0.25">
      <c r="C6" s="58" t="s">
        <v>131</v>
      </c>
      <c r="D6" s="59" t="s">
        <v>129</v>
      </c>
      <c r="E6" s="60" t="s">
        <v>147</v>
      </c>
      <c r="F6" s="61">
        <v>1337</v>
      </c>
      <c r="G6" s="61">
        <v>3373</v>
      </c>
      <c r="H6" s="61">
        <v>36382</v>
      </c>
      <c r="I6" s="61">
        <v>1657</v>
      </c>
      <c r="J6" s="61">
        <v>305</v>
      </c>
      <c r="K6" s="61">
        <v>1469</v>
      </c>
      <c r="L6" s="61">
        <v>1379</v>
      </c>
      <c r="M6" s="61">
        <v>1940</v>
      </c>
      <c r="N6" s="61">
        <v>10098</v>
      </c>
      <c r="O6" s="61">
        <v>5483</v>
      </c>
      <c r="P6" s="61">
        <v>3121</v>
      </c>
      <c r="Q6" s="61">
        <v>4079</v>
      </c>
      <c r="R6" s="61">
        <v>6730</v>
      </c>
      <c r="S6" s="61">
        <v>3990</v>
      </c>
      <c r="T6" s="61">
        <v>1841</v>
      </c>
    </row>
    <row r="7" spans="1:20" s="52" customFormat="1" x14ac:dyDescent="0.2">
      <c r="A7" s="52" t="s">
        <v>48</v>
      </c>
      <c r="B7" s="52" t="s">
        <v>6</v>
      </c>
      <c r="C7" s="52" t="s">
        <v>116</v>
      </c>
      <c r="D7" s="53" t="s">
        <v>6</v>
      </c>
      <c r="E7" s="54" t="s">
        <v>7</v>
      </c>
      <c r="F7" s="55">
        <v>14417</v>
      </c>
      <c r="G7" s="55">
        <v>126285</v>
      </c>
      <c r="H7" s="55">
        <v>17985</v>
      </c>
      <c r="I7" s="55">
        <v>246143</v>
      </c>
      <c r="J7" s="55">
        <v>183723</v>
      </c>
      <c r="K7" s="55">
        <v>95548</v>
      </c>
      <c r="L7" s="55">
        <v>20128</v>
      </c>
      <c r="M7" s="55">
        <v>81766</v>
      </c>
      <c r="N7" s="55">
        <v>7289</v>
      </c>
      <c r="O7" s="55">
        <v>5540</v>
      </c>
      <c r="P7" s="55">
        <v>139165</v>
      </c>
      <c r="Q7" s="55">
        <v>45369</v>
      </c>
      <c r="R7" s="55">
        <v>55168</v>
      </c>
      <c r="S7" s="55">
        <v>14948</v>
      </c>
      <c r="T7" s="55">
        <v>1027</v>
      </c>
    </row>
    <row r="8" spans="1:20" s="52" customFormat="1" ht="16" thickBot="1" x14ac:dyDescent="0.25">
      <c r="A8" s="52" t="s">
        <v>48</v>
      </c>
      <c r="B8" s="52" t="s">
        <v>6</v>
      </c>
      <c r="D8" s="56" t="s">
        <v>6</v>
      </c>
      <c r="E8" s="57" t="s">
        <v>8</v>
      </c>
      <c r="F8" s="55">
        <v>4678</v>
      </c>
      <c r="G8" s="55">
        <v>33843</v>
      </c>
      <c r="H8" s="55">
        <v>5465</v>
      </c>
      <c r="I8" s="55">
        <v>47519</v>
      </c>
      <c r="J8" s="55">
        <v>40633</v>
      </c>
      <c r="K8" s="55">
        <v>20233</v>
      </c>
      <c r="L8" s="55">
        <v>22225</v>
      </c>
      <c r="M8" s="55">
        <v>21180</v>
      </c>
      <c r="N8" s="55">
        <v>2384</v>
      </c>
      <c r="O8" s="55">
        <v>1537</v>
      </c>
      <c r="P8" s="55">
        <v>35587</v>
      </c>
      <c r="Q8" s="55">
        <v>204386</v>
      </c>
      <c r="R8" s="55">
        <v>13750</v>
      </c>
      <c r="S8" s="55">
        <v>4687</v>
      </c>
      <c r="T8" s="55">
        <v>480</v>
      </c>
    </row>
    <row r="9" spans="1:20" ht="16" thickBot="1" x14ac:dyDescent="0.25">
      <c r="A9" t="s">
        <v>48</v>
      </c>
      <c r="B9" t="s">
        <v>9</v>
      </c>
      <c r="C9" t="s">
        <v>130</v>
      </c>
      <c r="D9" s="1" t="s">
        <v>9</v>
      </c>
      <c r="E9" s="14" t="s">
        <v>10</v>
      </c>
      <c r="F9" s="46">
        <v>12885</v>
      </c>
      <c r="G9" s="46">
        <v>35788</v>
      </c>
      <c r="H9" s="46">
        <v>2026</v>
      </c>
      <c r="I9" s="46">
        <v>5316</v>
      </c>
      <c r="J9" s="46">
        <v>7343</v>
      </c>
      <c r="K9" s="46">
        <v>9692</v>
      </c>
      <c r="L9" s="46">
        <v>10245</v>
      </c>
      <c r="M9" s="46">
        <v>19158</v>
      </c>
      <c r="N9" s="46">
        <v>2174</v>
      </c>
      <c r="O9" s="46">
        <v>4288</v>
      </c>
      <c r="P9" s="46">
        <v>16691</v>
      </c>
      <c r="Q9" s="46">
        <v>4920</v>
      </c>
      <c r="R9" s="46">
        <v>10792</v>
      </c>
      <c r="S9" s="46">
        <v>2900</v>
      </c>
      <c r="T9" s="46">
        <v>1831</v>
      </c>
    </row>
    <row r="10" spans="1:20" s="62" customFormat="1" x14ac:dyDescent="0.2">
      <c r="A10" s="62" t="s">
        <v>48</v>
      </c>
      <c r="B10" s="62" t="s">
        <v>11</v>
      </c>
      <c r="C10" s="62" t="s">
        <v>117</v>
      </c>
      <c r="D10" s="63" t="s">
        <v>11</v>
      </c>
      <c r="E10" s="64" t="s">
        <v>12</v>
      </c>
      <c r="F10" s="65">
        <v>19871</v>
      </c>
      <c r="G10" s="65">
        <v>29885</v>
      </c>
      <c r="H10" s="65">
        <v>41835</v>
      </c>
      <c r="I10" s="65">
        <v>59145</v>
      </c>
      <c r="J10" s="65">
        <v>41028</v>
      </c>
      <c r="K10" s="65">
        <v>33470</v>
      </c>
      <c r="L10" s="65">
        <v>13921</v>
      </c>
      <c r="M10" s="65">
        <v>38527</v>
      </c>
      <c r="N10" s="65">
        <v>16007</v>
      </c>
      <c r="O10" s="65">
        <v>21663</v>
      </c>
      <c r="P10" s="65">
        <v>4774</v>
      </c>
      <c r="Q10" s="65">
        <v>2319</v>
      </c>
      <c r="R10" s="65">
        <v>17473</v>
      </c>
      <c r="S10" s="65">
        <v>21528</v>
      </c>
      <c r="T10" s="65">
        <v>15675</v>
      </c>
    </row>
    <row r="11" spans="1:20" s="62" customFormat="1" ht="16" thickBot="1" x14ac:dyDescent="0.25">
      <c r="A11" s="62" t="s">
        <v>48</v>
      </c>
      <c r="B11" s="62" t="s">
        <v>11</v>
      </c>
      <c r="C11" s="62" t="s">
        <v>118</v>
      </c>
      <c r="D11" s="66" t="s">
        <v>11</v>
      </c>
      <c r="E11" s="67" t="s">
        <v>138</v>
      </c>
      <c r="F11" s="65">
        <v>2511</v>
      </c>
      <c r="G11" s="65">
        <v>83712</v>
      </c>
      <c r="H11" s="65">
        <v>2222</v>
      </c>
      <c r="I11" s="65">
        <v>3150</v>
      </c>
      <c r="J11" s="65">
        <v>4062</v>
      </c>
      <c r="K11" s="65">
        <v>9296</v>
      </c>
      <c r="L11" s="65">
        <v>5208</v>
      </c>
      <c r="M11" s="65">
        <v>18347</v>
      </c>
      <c r="N11" s="65">
        <v>7644</v>
      </c>
      <c r="O11" s="65">
        <v>3504</v>
      </c>
      <c r="P11" s="65">
        <v>20411</v>
      </c>
      <c r="Q11" s="65">
        <v>12889</v>
      </c>
      <c r="R11" s="65">
        <v>16591</v>
      </c>
      <c r="S11" s="65">
        <v>8646</v>
      </c>
      <c r="T11" s="65">
        <v>10861</v>
      </c>
    </row>
    <row r="12" spans="1:20" ht="16" thickBot="1" x14ac:dyDescent="0.25">
      <c r="A12" t="s">
        <v>48</v>
      </c>
      <c r="B12" t="s">
        <v>18</v>
      </c>
      <c r="C12" t="s">
        <v>119</v>
      </c>
      <c r="D12" s="3" t="s">
        <v>18</v>
      </c>
      <c r="E12" s="16" t="s">
        <v>20</v>
      </c>
      <c r="F12" s="46">
        <v>2316</v>
      </c>
      <c r="G12" s="46">
        <v>26799</v>
      </c>
      <c r="H12" s="46">
        <v>884</v>
      </c>
      <c r="I12" s="46">
        <v>10224</v>
      </c>
      <c r="J12" s="46">
        <v>18616</v>
      </c>
      <c r="K12" s="46">
        <v>4735</v>
      </c>
      <c r="L12" s="46">
        <v>503</v>
      </c>
      <c r="M12" s="46">
        <v>2970</v>
      </c>
      <c r="N12" s="46">
        <v>908</v>
      </c>
      <c r="O12" s="46">
        <v>1316</v>
      </c>
      <c r="P12" s="46">
        <v>4376</v>
      </c>
      <c r="Q12" s="46">
        <v>2307</v>
      </c>
      <c r="R12" s="46">
        <v>1173</v>
      </c>
      <c r="S12" s="46">
        <v>1354</v>
      </c>
      <c r="T12" s="46">
        <v>3254</v>
      </c>
    </row>
    <row r="13" spans="1:20" x14ac:dyDescent="0.2">
      <c r="A13" t="s">
        <v>48</v>
      </c>
      <c r="B13" t="s">
        <v>21</v>
      </c>
      <c r="D13" s="1" t="s">
        <v>21</v>
      </c>
      <c r="E13" s="14" t="s">
        <v>22</v>
      </c>
      <c r="F13" s="46">
        <v>25511</v>
      </c>
      <c r="G13" s="46">
        <v>26050</v>
      </c>
      <c r="H13" s="46">
        <v>27860</v>
      </c>
      <c r="I13" s="46">
        <v>44182</v>
      </c>
      <c r="J13" s="46">
        <v>8535</v>
      </c>
      <c r="K13" s="46">
        <v>14451</v>
      </c>
      <c r="L13" s="46">
        <v>7969</v>
      </c>
      <c r="M13" s="46">
        <v>20368</v>
      </c>
      <c r="N13" s="46">
        <v>0</v>
      </c>
      <c r="O13" s="46">
        <v>27828</v>
      </c>
      <c r="P13" s="46">
        <v>12761</v>
      </c>
      <c r="Q13" s="46">
        <v>6140</v>
      </c>
      <c r="R13" s="46">
        <v>19841</v>
      </c>
      <c r="S13" s="46">
        <v>11461</v>
      </c>
      <c r="T13" s="46">
        <v>37888</v>
      </c>
    </row>
    <row r="14" spans="1:20" s="86" customFormat="1" ht="16" thickBot="1" x14ac:dyDescent="0.25">
      <c r="A14" s="86" t="s">
        <v>48</v>
      </c>
      <c r="B14" s="86" t="s">
        <v>23</v>
      </c>
      <c r="C14" s="86" t="s">
        <v>120</v>
      </c>
      <c r="D14" s="88" t="s">
        <v>23</v>
      </c>
      <c r="E14" s="89" t="s">
        <v>24</v>
      </c>
      <c r="F14" s="90">
        <v>46476</v>
      </c>
      <c r="G14" s="90">
        <v>98840</v>
      </c>
      <c r="H14" s="90">
        <v>17296</v>
      </c>
      <c r="I14" s="90">
        <v>58470</v>
      </c>
      <c r="J14" s="90">
        <v>53758</v>
      </c>
      <c r="K14" s="90">
        <v>49684</v>
      </c>
      <c r="L14" s="90">
        <v>18123</v>
      </c>
      <c r="M14" s="90">
        <v>39582</v>
      </c>
      <c r="N14" s="90">
        <v>83822</v>
      </c>
      <c r="O14" s="90">
        <v>23782</v>
      </c>
      <c r="P14" s="90">
        <v>57335</v>
      </c>
      <c r="Q14" s="90">
        <v>36546</v>
      </c>
      <c r="R14" s="90">
        <v>32148</v>
      </c>
      <c r="S14" s="90">
        <v>35173</v>
      </c>
      <c r="T14" s="90">
        <v>27868</v>
      </c>
    </row>
    <row r="15" spans="1:20" ht="16" thickBot="1" x14ac:dyDescent="0.25">
      <c r="A15" t="s">
        <v>48</v>
      </c>
      <c r="B15" t="s">
        <v>25</v>
      </c>
      <c r="C15" t="s">
        <v>121</v>
      </c>
      <c r="D15" s="2" t="s">
        <v>25</v>
      </c>
      <c r="E15" s="15" t="s">
        <v>26</v>
      </c>
      <c r="F15" s="46">
        <v>17581</v>
      </c>
      <c r="G15" s="46">
        <v>86</v>
      </c>
      <c r="H15" s="46">
        <v>5075</v>
      </c>
      <c r="I15" s="46">
        <v>11302</v>
      </c>
      <c r="J15" s="46">
        <v>9280</v>
      </c>
      <c r="K15" s="46">
        <v>7495</v>
      </c>
      <c r="L15" s="46">
        <v>2601</v>
      </c>
      <c r="M15" s="46">
        <v>2148</v>
      </c>
      <c r="N15" s="46">
        <v>640</v>
      </c>
      <c r="O15" s="46">
        <v>1903</v>
      </c>
      <c r="P15" s="46">
        <v>3979</v>
      </c>
      <c r="Q15" s="46">
        <v>1240</v>
      </c>
      <c r="R15" s="46">
        <v>315</v>
      </c>
      <c r="S15" s="46">
        <v>105</v>
      </c>
      <c r="T15" s="46">
        <v>63</v>
      </c>
    </row>
    <row r="16" spans="1:20" s="68" customFormat="1" ht="16" thickBot="1" x14ac:dyDescent="0.25">
      <c r="C16" s="68" t="s">
        <v>122</v>
      </c>
      <c r="D16" s="72" t="s">
        <v>29</v>
      </c>
      <c r="E16" s="70" t="s">
        <v>139</v>
      </c>
      <c r="F16" s="71">
        <v>4732</v>
      </c>
      <c r="G16" s="71">
        <v>58535</v>
      </c>
      <c r="H16" s="71">
        <v>4670</v>
      </c>
      <c r="I16" s="71">
        <v>13449</v>
      </c>
      <c r="J16" s="71">
        <v>13426</v>
      </c>
      <c r="K16" s="71">
        <v>25352</v>
      </c>
      <c r="L16" s="71">
        <v>24953</v>
      </c>
      <c r="M16" s="71">
        <v>26316</v>
      </c>
      <c r="N16" s="71">
        <v>17187</v>
      </c>
      <c r="O16" s="71">
        <v>11313</v>
      </c>
      <c r="P16" s="71">
        <v>64008</v>
      </c>
      <c r="Q16" s="71">
        <v>88759</v>
      </c>
      <c r="R16" s="71">
        <v>9072</v>
      </c>
      <c r="S16" s="71">
        <v>4628</v>
      </c>
      <c r="T16" s="71">
        <v>19802</v>
      </c>
    </row>
    <row r="17" spans="1:20" x14ac:dyDescent="0.2">
      <c r="A17" t="s">
        <v>75</v>
      </c>
      <c r="B17" t="s">
        <v>72</v>
      </c>
      <c r="C17" t="s">
        <v>126</v>
      </c>
      <c r="D17" s="4" t="s">
        <v>32</v>
      </c>
      <c r="E17" s="17" t="s">
        <v>33</v>
      </c>
      <c r="F17" s="46">
        <v>5665</v>
      </c>
      <c r="G17" s="46">
        <v>835</v>
      </c>
      <c r="H17" s="46">
        <v>5892</v>
      </c>
      <c r="I17" s="46">
        <v>880</v>
      </c>
      <c r="J17" s="46">
        <v>611</v>
      </c>
      <c r="K17" s="46">
        <v>1920</v>
      </c>
      <c r="L17" s="46">
        <v>5996</v>
      </c>
      <c r="M17" s="46">
        <v>3037</v>
      </c>
      <c r="N17" s="46">
        <v>382</v>
      </c>
      <c r="O17" s="46">
        <v>860</v>
      </c>
      <c r="P17" s="46">
        <v>218</v>
      </c>
      <c r="Q17" s="46">
        <v>537</v>
      </c>
      <c r="R17" s="46">
        <v>4576</v>
      </c>
      <c r="S17" s="46">
        <v>12436</v>
      </c>
      <c r="T17" s="46">
        <v>1620</v>
      </c>
    </row>
    <row r="18" spans="1:20" x14ac:dyDescent="0.2">
      <c r="A18" t="s">
        <v>76</v>
      </c>
      <c r="B18" t="s">
        <v>72</v>
      </c>
      <c r="D18" s="5" t="s">
        <v>32</v>
      </c>
      <c r="E18" s="18" t="s">
        <v>34</v>
      </c>
      <c r="F18" s="46">
        <v>38</v>
      </c>
      <c r="G18" s="46">
        <v>1143</v>
      </c>
      <c r="H18" s="46">
        <v>137</v>
      </c>
      <c r="I18" s="46">
        <v>42</v>
      </c>
      <c r="J18" s="46">
        <v>10</v>
      </c>
      <c r="K18" s="46">
        <v>118</v>
      </c>
      <c r="L18" s="46">
        <v>266</v>
      </c>
      <c r="M18" s="46">
        <v>37</v>
      </c>
      <c r="N18" s="46">
        <v>37</v>
      </c>
      <c r="O18" s="46">
        <v>340</v>
      </c>
      <c r="P18" s="46">
        <v>22</v>
      </c>
      <c r="Q18" s="46">
        <v>480</v>
      </c>
      <c r="R18" s="46">
        <v>86</v>
      </c>
      <c r="S18" s="46">
        <v>46</v>
      </c>
      <c r="T18" s="46">
        <v>34</v>
      </c>
    </row>
    <row r="19" spans="1:20" x14ac:dyDescent="0.2">
      <c r="A19" t="s">
        <v>77</v>
      </c>
      <c r="B19" t="s">
        <v>72</v>
      </c>
      <c r="D19" s="5" t="s">
        <v>32</v>
      </c>
      <c r="E19" s="18" t="s">
        <v>35</v>
      </c>
      <c r="F19" s="46">
        <v>245733</v>
      </c>
      <c r="G19" s="46">
        <v>33117</v>
      </c>
      <c r="H19" s="46">
        <v>213157</v>
      </c>
      <c r="I19" s="46">
        <v>78614</v>
      </c>
      <c r="J19" s="46">
        <v>166603</v>
      </c>
      <c r="K19" s="46">
        <v>218185</v>
      </c>
      <c r="L19" s="46">
        <v>329366</v>
      </c>
      <c r="M19" s="46">
        <v>158865</v>
      </c>
      <c r="N19" s="46">
        <v>114900</v>
      </c>
      <c r="O19" s="46">
        <v>111177</v>
      </c>
      <c r="P19" s="46">
        <v>62657</v>
      </c>
      <c r="Q19" s="46">
        <v>93661</v>
      </c>
      <c r="R19" s="46">
        <v>155117</v>
      </c>
      <c r="S19" s="46">
        <v>146397</v>
      </c>
      <c r="T19" s="46">
        <v>164216</v>
      </c>
    </row>
    <row r="20" spans="1:20" ht="16" thickBot="1" x14ac:dyDescent="0.25">
      <c r="A20" t="s">
        <v>78</v>
      </c>
      <c r="B20" t="s">
        <v>72</v>
      </c>
      <c r="D20" s="6" t="s">
        <v>32</v>
      </c>
      <c r="E20" s="19" t="s">
        <v>36</v>
      </c>
      <c r="F20" s="46">
        <v>293082</v>
      </c>
      <c r="G20" s="46">
        <v>137</v>
      </c>
      <c r="H20" s="46">
        <v>115885</v>
      </c>
      <c r="I20" s="46">
        <v>14315</v>
      </c>
      <c r="J20" s="46">
        <v>310</v>
      </c>
      <c r="K20" s="46">
        <v>297</v>
      </c>
      <c r="L20" s="46">
        <v>1541</v>
      </c>
      <c r="M20" s="46">
        <v>516</v>
      </c>
      <c r="N20" s="46">
        <v>141122</v>
      </c>
      <c r="O20" s="46">
        <v>153847</v>
      </c>
      <c r="P20" s="46">
        <v>446</v>
      </c>
      <c r="Q20" s="46">
        <v>413</v>
      </c>
      <c r="R20" s="46">
        <v>76</v>
      </c>
      <c r="S20" s="46">
        <v>57</v>
      </c>
      <c r="T20" s="46">
        <v>86</v>
      </c>
    </row>
    <row r="21" spans="1:20" s="78" customFormat="1" x14ac:dyDescent="0.2">
      <c r="C21" s="78" t="s">
        <v>123</v>
      </c>
      <c r="D21" s="82" t="s">
        <v>37</v>
      </c>
      <c r="E21" s="83" t="s">
        <v>140</v>
      </c>
      <c r="F21" s="81">
        <v>142</v>
      </c>
      <c r="G21" s="81">
        <v>1431</v>
      </c>
      <c r="H21" s="81">
        <v>2726</v>
      </c>
      <c r="I21" s="81">
        <v>973</v>
      </c>
      <c r="J21" s="81">
        <v>776</v>
      </c>
      <c r="K21" s="81">
        <v>1091</v>
      </c>
      <c r="L21" s="81">
        <v>1051</v>
      </c>
      <c r="M21" s="81">
        <v>1617</v>
      </c>
      <c r="N21" s="81">
        <v>1190</v>
      </c>
      <c r="O21" s="81">
        <v>827</v>
      </c>
      <c r="P21" s="81">
        <v>3179</v>
      </c>
      <c r="Q21" s="81">
        <v>3432</v>
      </c>
      <c r="R21" s="81">
        <v>299</v>
      </c>
      <c r="S21" s="81">
        <v>183</v>
      </c>
      <c r="T21" s="81">
        <v>266</v>
      </c>
    </row>
    <row r="22" spans="1:20" s="78" customFormat="1" ht="16" thickBot="1" x14ac:dyDescent="0.25">
      <c r="A22" s="78" t="s">
        <v>82</v>
      </c>
      <c r="B22" s="78" t="s">
        <v>72</v>
      </c>
      <c r="C22" s="78" t="s">
        <v>124</v>
      </c>
      <c r="D22" s="84" t="s">
        <v>37</v>
      </c>
      <c r="E22" s="85" t="s">
        <v>41</v>
      </c>
      <c r="F22" s="81">
        <v>29036</v>
      </c>
      <c r="G22" s="81">
        <v>8844</v>
      </c>
      <c r="H22" s="81">
        <v>127704</v>
      </c>
      <c r="I22" s="81">
        <v>3411</v>
      </c>
      <c r="J22" s="81">
        <v>2891</v>
      </c>
      <c r="K22" s="81">
        <v>6208</v>
      </c>
      <c r="L22" s="81">
        <v>2539</v>
      </c>
      <c r="M22" s="81">
        <v>8208</v>
      </c>
      <c r="N22" s="81">
        <v>97357</v>
      </c>
      <c r="O22" s="81">
        <v>57691</v>
      </c>
      <c r="P22" s="81">
        <v>22278</v>
      </c>
      <c r="Q22" s="81">
        <v>13239</v>
      </c>
      <c r="R22" s="81">
        <v>2363</v>
      </c>
      <c r="S22" s="81">
        <v>4059</v>
      </c>
      <c r="T22" s="81">
        <v>2401</v>
      </c>
    </row>
    <row r="23" spans="1:20" s="86" customFormat="1" x14ac:dyDescent="0.2">
      <c r="A23" s="86" t="s">
        <v>83</v>
      </c>
      <c r="B23" s="86" t="s">
        <v>72</v>
      </c>
      <c r="C23" s="86" t="s">
        <v>125</v>
      </c>
      <c r="D23" s="88" t="s">
        <v>42</v>
      </c>
      <c r="E23" s="89" t="s">
        <v>43</v>
      </c>
      <c r="F23" s="90">
        <v>3089</v>
      </c>
      <c r="G23" s="90">
        <v>34766</v>
      </c>
      <c r="H23" s="90">
        <v>747</v>
      </c>
      <c r="I23" s="90">
        <v>0</v>
      </c>
      <c r="J23" s="90">
        <v>1709</v>
      </c>
      <c r="K23" s="90">
        <v>8158</v>
      </c>
      <c r="L23" s="90">
        <v>5992</v>
      </c>
      <c r="M23" s="90">
        <v>14480</v>
      </c>
      <c r="N23" s="90">
        <v>1812</v>
      </c>
      <c r="O23" s="90">
        <v>6473</v>
      </c>
      <c r="P23" s="90">
        <v>2723</v>
      </c>
      <c r="Q23" s="90">
        <v>14325</v>
      </c>
      <c r="R23" s="90">
        <v>10538</v>
      </c>
      <c r="S23" s="90">
        <v>10711</v>
      </c>
      <c r="T23" s="90">
        <v>17206</v>
      </c>
    </row>
    <row r="24" spans="1:20" x14ac:dyDescent="0.2">
      <c r="A24" t="s">
        <v>44</v>
      </c>
      <c r="B24" t="s">
        <v>72</v>
      </c>
      <c r="C24" t="s">
        <v>127</v>
      </c>
      <c r="D24" s="1" t="s">
        <v>44</v>
      </c>
      <c r="E24" s="14" t="s">
        <v>45</v>
      </c>
      <c r="F24" s="46">
        <v>35654</v>
      </c>
      <c r="G24" s="46">
        <v>9273</v>
      </c>
      <c r="H24" s="46">
        <v>60371</v>
      </c>
      <c r="I24" s="46">
        <v>9402</v>
      </c>
      <c r="J24" s="46">
        <v>10970</v>
      </c>
      <c r="K24" s="46">
        <v>16401</v>
      </c>
      <c r="L24" s="46">
        <v>46860</v>
      </c>
      <c r="M24" s="46">
        <v>28893</v>
      </c>
      <c r="N24" s="46">
        <v>11992</v>
      </c>
      <c r="O24" s="46">
        <v>36646</v>
      </c>
      <c r="P24" s="46">
        <v>15521</v>
      </c>
      <c r="Q24" s="46">
        <v>13327</v>
      </c>
      <c r="R24" s="46">
        <v>101878</v>
      </c>
      <c r="S24" s="46">
        <v>70114</v>
      </c>
      <c r="T24" s="46">
        <v>42129</v>
      </c>
    </row>
    <row r="25" spans="1:20" s="86" customFormat="1" x14ac:dyDescent="0.2">
      <c r="A25" s="86" t="s">
        <v>84</v>
      </c>
      <c r="B25" s="86" t="s">
        <v>72</v>
      </c>
      <c r="C25" s="87" t="s">
        <v>128</v>
      </c>
      <c r="D25" s="88" t="s">
        <v>46</v>
      </c>
      <c r="E25" s="89" t="s">
        <v>47</v>
      </c>
      <c r="F25" s="90">
        <v>210992</v>
      </c>
      <c r="G25" s="90">
        <v>190353</v>
      </c>
      <c r="H25" s="90">
        <v>119738</v>
      </c>
      <c r="I25" s="90">
        <v>53493</v>
      </c>
      <c r="J25" s="90">
        <v>50894</v>
      </c>
      <c r="K25" s="90">
        <v>53785</v>
      </c>
      <c r="L25" s="90">
        <v>60885</v>
      </c>
      <c r="M25" s="90">
        <v>114829</v>
      </c>
      <c r="N25" s="90">
        <v>88859</v>
      </c>
      <c r="O25" s="90">
        <v>72261</v>
      </c>
      <c r="P25" s="90">
        <v>60564</v>
      </c>
      <c r="Q25" s="90">
        <v>67180</v>
      </c>
      <c r="R25" s="90">
        <v>97474</v>
      </c>
      <c r="S25" s="90">
        <v>103126</v>
      </c>
      <c r="T25" s="90">
        <v>112434</v>
      </c>
    </row>
    <row r="26" spans="1:20" s="86" customFormat="1" x14ac:dyDescent="0.2">
      <c r="A26" s="86" t="s">
        <v>48</v>
      </c>
      <c r="B26" s="86" t="s">
        <v>28</v>
      </c>
      <c r="D26" s="88" t="s">
        <v>28</v>
      </c>
      <c r="E26" s="89" t="s">
        <v>28</v>
      </c>
      <c r="F26" s="90">
        <v>15867</v>
      </c>
      <c r="G26" s="90">
        <v>13918</v>
      </c>
      <c r="H26" s="90">
        <v>11894</v>
      </c>
      <c r="I26" s="90">
        <v>22934</v>
      </c>
      <c r="J26" s="90">
        <v>10322</v>
      </c>
      <c r="K26" s="90">
        <v>13163</v>
      </c>
      <c r="L26" s="90">
        <v>41804</v>
      </c>
      <c r="M26" s="90">
        <v>14082</v>
      </c>
      <c r="N26" s="90">
        <v>5454</v>
      </c>
      <c r="O26" s="90">
        <v>14617</v>
      </c>
      <c r="P26" s="90">
        <v>4410</v>
      </c>
      <c r="Q26" s="90">
        <v>2086</v>
      </c>
      <c r="R26" s="90">
        <v>8448</v>
      </c>
      <c r="S26" s="90">
        <v>5541</v>
      </c>
      <c r="T26" s="90">
        <v>9902</v>
      </c>
    </row>
    <row r="27" spans="1:20" s="41" customFormat="1" ht="16" thickBot="1" x14ac:dyDescent="0.25">
      <c r="C27" s="41" t="s">
        <v>132</v>
      </c>
      <c r="D27" s="50" t="s">
        <v>48</v>
      </c>
      <c r="E27" s="51" t="s">
        <v>49</v>
      </c>
      <c r="F27" s="47">
        <v>228912</v>
      </c>
      <c r="G27" s="47">
        <v>692078</v>
      </c>
      <c r="H27" s="47">
        <v>157390</v>
      </c>
      <c r="I27" s="47">
        <v>171770</v>
      </c>
      <c r="J27" s="47">
        <v>209776</v>
      </c>
      <c r="K27" s="47">
        <v>209328</v>
      </c>
      <c r="L27" s="47">
        <v>173764</v>
      </c>
      <c r="M27" s="47">
        <v>214490</v>
      </c>
      <c r="N27" s="47">
        <v>120610</v>
      </c>
      <c r="O27" s="47">
        <v>119571</v>
      </c>
      <c r="P27" s="47">
        <v>308254</v>
      </c>
      <c r="Q27" s="47">
        <v>186732</v>
      </c>
      <c r="R27" s="47">
        <v>134401</v>
      </c>
      <c r="S27" s="47">
        <v>105705</v>
      </c>
      <c r="T27" s="47">
        <v>103951</v>
      </c>
    </row>
    <row r="29" spans="1:20" s="75" customFormat="1" x14ac:dyDescent="0.2">
      <c r="E29" s="95" t="s">
        <v>71</v>
      </c>
      <c r="F29" s="76">
        <f t="shared" ref="F29:T29" si="0">SUM(F6:F27)</f>
        <v>1220525</v>
      </c>
      <c r="G29" s="76">
        <f t="shared" si="0"/>
        <v>1509091</v>
      </c>
      <c r="H29" s="76">
        <f t="shared" si="0"/>
        <v>977341</v>
      </c>
      <c r="I29" s="76">
        <f t="shared" si="0"/>
        <v>856391</v>
      </c>
      <c r="J29" s="76">
        <f t="shared" si="0"/>
        <v>835581</v>
      </c>
      <c r="K29" s="76">
        <f t="shared" si="0"/>
        <v>800079</v>
      </c>
      <c r="L29" s="76">
        <f t="shared" si="0"/>
        <v>797319</v>
      </c>
      <c r="M29" s="76">
        <f t="shared" si="0"/>
        <v>831356</v>
      </c>
      <c r="N29" s="76">
        <f t="shared" si="0"/>
        <v>731868</v>
      </c>
      <c r="O29" s="76">
        <f t="shared" si="0"/>
        <v>682467</v>
      </c>
      <c r="P29" s="76">
        <f t="shared" si="0"/>
        <v>842480</v>
      </c>
      <c r="Q29" s="76">
        <f t="shared" si="0"/>
        <v>804366</v>
      </c>
      <c r="R29" s="76">
        <f t="shared" si="0"/>
        <v>698309</v>
      </c>
      <c r="S29" s="76">
        <f t="shared" si="0"/>
        <v>567795</v>
      </c>
      <c r="T29" s="76">
        <f t="shared" si="0"/>
        <v>574835</v>
      </c>
    </row>
    <row r="31" spans="1:20" ht="16" thickBot="1" x14ac:dyDescent="0.25">
      <c r="F31" s="49"/>
    </row>
    <row r="32" spans="1:20" x14ac:dyDescent="0.2">
      <c r="B32" s="91"/>
    </row>
    <row r="33" spans="2:2" x14ac:dyDescent="0.2">
      <c r="B33" s="23"/>
    </row>
    <row r="34" spans="2:2" x14ac:dyDescent="0.2">
      <c r="B3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54B6-7C0D-4096-9D6C-25BA05A266AF}">
  <dimension ref="A1:T26"/>
  <sheetViews>
    <sheetView tabSelected="1" zoomScale="115" zoomScaleNormal="115" workbookViewId="0">
      <selection activeCell="E21" sqref="E21"/>
    </sheetView>
  </sheetViews>
  <sheetFormatPr baseColWidth="10" defaultColWidth="8.83203125" defaultRowHeight="15" x14ac:dyDescent="0.2"/>
  <cols>
    <col min="1" max="1" width="32.1640625" customWidth="1"/>
    <col min="2" max="2" width="29.5" customWidth="1"/>
    <col min="3" max="3" width="34.5" customWidth="1"/>
    <col min="4" max="4" width="27.83203125" customWidth="1"/>
    <col min="5" max="5" width="52.1640625" customWidth="1"/>
    <col min="6" max="6" width="13.33203125" style="46" customWidth="1"/>
    <col min="7" max="7" width="12.5" style="46" bestFit="1" customWidth="1"/>
    <col min="8" max="8" width="11.83203125" style="46" customWidth="1"/>
    <col min="9" max="14" width="11.1640625" style="46" bestFit="1" customWidth="1"/>
    <col min="15" max="15" width="10.1640625" style="46" customWidth="1"/>
    <col min="16" max="20" width="11.1640625" style="46" bestFit="1" customWidth="1"/>
  </cols>
  <sheetData>
    <row r="1" spans="1:20" x14ac:dyDescent="0.2">
      <c r="E1" s="25" t="s">
        <v>87</v>
      </c>
      <c r="F1" s="26" t="s">
        <v>89</v>
      </c>
      <c r="G1" s="26" t="s">
        <v>94</v>
      </c>
      <c r="H1" s="26" t="s">
        <v>96</v>
      </c>
      <c r="I1" s="26" t="s">
        <v>97</v>
      </c>
      <c r="J1" s="26" t="s">
        <v>98</v>
      </c>
      <c r="K1" s="26" t="s">
        <v>99</v>
      </c>
      <c r="L1" s="26" t="s">
        <v>100</v>
      </c>
      <c r="M1" s="26" t="s">
        <v>101</v>
      </c>
      <c r="N1" s="26" t="s">
        <v>102</v>
      </c>
      <c r="O1" s="26" t="s">
        <v>103</v>
      </c>
      <c r="P1" s="26" t="s">
        <v>104</v>
      </c>
      <c r="Q1" s="26" t="s">
        <v>105</v>
      </c>
      <c r="R1" s="26" t="s">
        <v>106</v>
      </c>
      <c r="S1" s="26" t="s">
        <v>107</v>
      </c>
      <c r="T1" s="26" t="s">
        <v>108</v>
      </c>
    </row>
    <row r="2" spans="1:20" x14ac:dyDescent="0.2">
      <c r="E2" s="25" t="s">
        <v>109</v>
      </c>
      <c r="F2" s="27">
        <v>41240</v>
      </c>
      <c r="G2" s="27">
        <v>41313</v>
      </c>
      <c r="H2" s="28">
        <v>41635</v>
      </c>
      <c r="I2" s="28">
        <v>41662</v>
      </c>
      <c r="J2" s="28">
        <v>41673</v>
      </c>
      <c r="K2" s="28">
        <v>41680</v>
      </c>
      <c r="L2" s="28">
        <v>41698</v>
      </c>
      <c r="M2" s="28">
        <v>41702</v>
      </c>
      <c r="N2" s="28">
        <v>41974</v>
      </c>
      <c r="O2" s="28">
        <v>41984</v>
      </c>
      <c r="P2" s="28">
        <v>42016</v>
      </c>
      <c r="Q2" s="28">
        <v>42023</v>
      </c>
      <c r="R2" s="28">
        <v>42044</v>
      </c>
      <c r="S2" s="28">
        <v>42058</v>
      </c>
      <c r="T2" s="28">
        <v>42072</v>
      </c>
    </row>
    <row r="3" spans="1:20" x14ac:dyDescent="0.2">
      <c r="E3" s="25" t="s">
        <v>110</v>
      </c>
      <c r="F3" s="29" t="s">
        <v>112</v>
      </c>
      <c r="G3" s="29" t="s">
        <v>112</v>
      </c>
      <c r="H3" s="30" t="s">
        <v>112</v>
      </c>
      <c r="I3" s="30" t="s">
        <v>112</v>
      </c>
      <c r="J3" s="30" t="s">
        <v>112</v>
      </c>
      <c r="K3" s="30" t="s">
        <v>112</v>
      </c>
      <c r="L3" s="30" t="s">
        <v>112</v>
      </c>
      <c r="M3" s="30" t="s">
        <v>112</v>
      </c>
      <c r="N3" s="30" t="s">
        <v>112</v>
      </c>
      <c r="O3" s="30" t="s">
        <v>112</v>
      </c>
      <c r="P3" s="30" t="s">
        <v>112</v>
      </c>
      <c r="Q3" s="30" t="s">
        <v>112</v>
      </c>
      <c r="R3" s="30" t="s">
        <v>112</v>
      </c>
      <c r="S3" s="30" t="s">
        <v>112</v>
      </c>
      <c r="T3" s="30" t="s">
        <v>112</v>
      </c>
    </row>
    <row r="5" spans="1:20" ht="32" x14ac:dyDescent="0.2">
      <c r="A5" s="11" t="s">
        <v>85</v>
      </c>
      <c r="B5" s="11" t="s">
        <v>86</v>
      </c>
      <c r="C5" s="11" t="s">
        <v>113</v>
      </c>
      <c r="D5" s="11" t="s">
        <v>0</v>
      </c>
      <c r="E5" s="11" t="s">
        <v>1</v>
      </c>
      <c r="F5" s="45" t="s">
        <v>51</v>
      </c>
      <c r="G5" s="45" t="s">
        <v>56</v>
      </c>
      <c r="H5" s="45" t="s">
        <v>58</v>
      </c>
      <c r="I5" s="45" t="s">
        <v>59</v>
      </c>
      <c r="J5" s="45" t="s">
        <v>60</v>
      </c>
      <c r="K5" s="45" t="s">
        <v>61</v>
      </c>
      <c r="L5" s="45" t="s">
        <v>62</v>
      </c>
      <c r="M5" s="45" t="s">
        <v>63</v>
      </c>
      <c r="N5" s="45" t="s">
        <v>64</v>
      </c>
      <c r="O5" s="45" t="s">
        <v>65</v>
      </c>
      <c r="P5" s="45" t="s">
        <v>66</v>
      </c>
      <c r="Q5" s="45" t="s">
        <v>67</v>
      </c>
      <c r="R5" s="45" t="s">
        <v>68</v>
      </c>
      <c r="S5" s="45" t="s">
        <v>69</v>
      </c>
      <c r="T5" s="45" t="s">
        <v>70</v>
      </c>
    </row>
    <row r="6" spans="1:20" s="58" customFormat="1" x14ac:dyDescent="0.2">
      <c r="C6" s="58" t="s">
        <v>131</v>
      </c>
      <c r="D6" s="59" t="s">
        <v>129</v>
      </c>
      <c r="E6" s="60" t="s">
        <v>147</v>
      </c>
      <c r="F6" s="61">
        <v>1337</v>
      </c>
      <c r="G6" s="61">
        <v>3373</v>
      </c>
      <c r="H6" s="61">
        <v>36382</v>
      </c>
      <c r="I6" s="61">
        <v>1657</v>
      </c>
      <c r="J6" s="61">
        <v>305</v>
      </c>
      <c r="K6" s="61">
        <v>1469</v>
      </c>
      <c r="L6" s="61">
        <v>1379</v>
      </c>
      <c r="M6" s="61">
        <v>1940</v>
      </c>
      <c r="N6" s="61">
        <v>10098</v>
      </c>
      <c r="O6" s="61">
        <v>5483</v>
      </c>
      <c r="P6" s="61">
        <v>3121</v>
      </c>
      <c r="Q6" s="61">
        <v>4079</v>
      </c>
      <c r="R6" s="61">
        <v>6730</v>
      </c>
      <c r="S6" s="61">
        <v>3990</v>
      </c>
      <c r="T6" s="61">
        <v>1841</v>
      </c>
    </row>
    <row r="7" spans="1:20" s="52" customFormat="1" ht="16" thickBot="1" x14ac:dyDescent="0.25">
      <c r="C7" s="52" t="s">
        <v>116</v>
      </c>
      <c r="D7" s="56" t="s">
        <v>6</v>
      </c>
      <c r="E7" s="57" t="s">
        <v>142</v>
      </c>
      <c r="F7" s="55">
        <v>19095</v>
      </c>
      <c r="G7" s="55">
        <v>160128</v>
      </c>
      <c r="H7" s="55">
        <v>23450</v>
      </c>
      <c r="I7" s="55">
        <v>293662</v>
      </c>
      <c r="J7" s="55">
        <v>224356</v>
      </c>
      <c r="K7" s="55">
        <v>115781</v>
      </c>
      <c r="L7" s="55">
        <v>42353</v>
      </c>
      <c r="M7" s="55">
        <v>102946</v>
      </c>
      <c r="N7" s="55">
        <v>9673</v>
      </c>
      <c r="O7" s="55">
        <v>7077</v>
      </c>
      <c r="P7" s="55">
        <v>174752</v>
      </c>
      <c r="Q7" s="55">
        <v>249755</v>
      </c>
      <c r="R7" s="55">
        <v>68918</v>
      </c>
      <c r="S7" s="55">
        <v>19635</v>
      </c>
      <c r="T7" s="55">
        <v>1507</v>
      </c>
    </row>
    <row r="8" spans="1:20" ht="16" thickBot="1" x14ac:dyDescent="0.25">
      <c r="A8" t="s">
        <v>48</v>
      </c>
      <c r="B8" t="s">
        <v>9</v>
      </c>
      <c r="C8" t="s">
        <v>130</v>
      </c>
      <c r="D8" s="1" t="s">
        <v>9</v>
      </c>
      <c r="E8" s="14" t="s">
        <v>10</v>
      </c>
      <c r="F8" s="46">
        <v>12885</v>
      </c>
      <c r="G8" s="46">
        <v>35788</v>
      </c>
      <c r="H8" s="46">
        <v>2026</v>
      </c>
      <c r="I8" s="46">
        <v>5316</v>
      </c>
      <c r="J8" s="46">
        <v>7343</v>
      </c>
      <c r="K8" s="46">
        <v>9692</v>
      </c>
      <c r="L8" s="46">
        <v>10245</v>
      </c>
      <c r="M8" s="46">
        <v>19158</v>
      </c>
      <c r="N8" s="46">
        <v>2174</v>
      </c>
      <c r="O8" s="46">
        <v>4288</v>
      </c>
      <c r="P8" s="46">
        <v>16691</v>
      </c>
      <c r="Q8" s="46">
        <v>4920</v>
      </c>
      <c r="R8" s="46">
        <v>10792</v>
      </c>
      <c r="S8" s="46">
        <v>2900</v>
      </c>
      <c r="T8" s="46">
        <v>1831</v>
      </c>
    </row>
    <row r="9" spans="1:20" s="62" customFormat="1" x14ac:dyDescent="0.2">
      <c r="A9" s="62" t="s">
        <v>48</v>
      </c>
      <c r="B9" s="62" t="s">
        <v>11</v>
      </c>
      <c r="C9" s="62" t="s">
        <v>117</v>
      </c>
      <c r="D9" s="63" t="s">
        <v>11</v>
      </c>
      <c r="E9" s="64" t="s">
        <v>12</v>
      </c>
      <c r="F9" s="65">
        <v>19871</v>
      </c>
      <c r="G9" s="65">
        <v>29885</v>
      </c>
      <c r="H9" s="65">
        <v>41835</v>
      </c>
      <c r="I9" s="65">
        <v>59145</v>
      </c>
      <c r="J9" s="65">
        <v>41028</v>
      </c>
      <c r="K9" s="65">
        <v>33470</v>
      </c>
      <c r="L9" s="65">
        <v>13921</v>
      </c>
      <c r="M9" s="65">
        <v>38527</v>
      </c>
      <c r="N9" s="65">
        <v>16007</v>
      </c>
      <c r="O9" s="65">
        <v>21663</v>
      </c>
      <c r="P9" s="65">
        <v>4774</v>
      </c>
      <c r="Q9" s="65">
        <v>2319</v>
      </c>
      <c r="R9" s="65">
        <v>17473</v>
      </c>
      <c r="S9" s="65">
        <v>21528</v>
      </c>
      <c r="T9" s="65">
        <v>15675</v>
      </c>
    </row>
    <row r="10" spans="1:20" s="62" customFormat="1" ht="16" thickBot="1" x14ac:dyDescent="0.25">
      <c r="A10" s="62" t="s">
        <v>48</v>
      </c>
      <c r="B10" s="62" t="s">
        <v>11</v>
      </c>
      <c r="C10" s="62" t="s">
        <v>118</v>
      </c>
      <c r="D10" s="66" t="s">
        <v>11</v>
      </c>
      <c r="E10" s="67" t="s">
        <v>138</v>
      </c>
      <c r="F10" s="65">
        <v>2511</v>
      </c>
      <c r="G10" s="65">
        <v>83712</v>
      </c>
      <c r="H10" s="65">
        <v>2222</v>
      </c>
      <c r="I10" s="65">
        <v>3150</v>
      </c>
      <c r="J10" s="65">
        <v>4062</v>
      </c>
      <c r="K10" s="65">
        <v>9296</v>
      </c>
      <c r="L10" s="65">
        <v>5208</v>
      </c>
      <c r="M10" s="65">
        <v>18347</v>
      </c>
      <c r="N10" s="65">
        <v>7644</v>
      </c>
      <c r="O10" s="65">
        <v>3504</v>
      </c>
      <c r="P10" s="65">
        <v>20411</v>
      </c>
      <c r="Q10" s="65">
        <v>12889</v>
      </c>
      <c r="R10" s="65">
        <v>16591</v>
      </c>
      <c r="S10" s="65">
        <v>8646</v>
      </c>
      <c r="T10" s="65">
        <v>10861</v>
      </c>
    </row>
    <row r="11" spans="1:20" ht="16" thickBot="1" x14ac:dyDescent="0.25">
      <c r="A11" t="s">
        <v>48</v>
      </c>
      <c r="B11" t="s">
        <v>18</v>
      </c>
      <c r="C11" t="s">
        <v>119</v>
      </c>
      <c r="D11" s="3" t="s">
        <v>18</v>
      </c>
      <c r="E11" s="16" t="s">
        <v>20</v>
      </c>
      <c r="F11" s="46">
        <v>2316</v>
      </c>
      <c r="G11" s="46">
        <v>26799</v>
      </c>
      <c r="H11" s="46">
        <v>884</v>
      </c>
      <c r="I11" s="46">
        <v>10224</v>
      </c>
      <c r="J11" s="46">
        <v>18616</v>
      </c>
      <c r="K11" s="46">
        <v>4735</v>
      </c>
      <c r="L11" s="46">
        <v>503</v>
      </c>
      <c r="M11" s="46">
        <v>2970</v>
      </c>
      <c r="N11" s="46">
        <v>908</v>
      </c>
      <c r="O11" s="46">
        <v>1316</v>
      </c>
      <c r="P11" s="46">
        <v>4376</v>
      </c>
      <c r="Q11" s="46">
        <v>2307</v>
      </c>
      <c r="R11" s="46">
        <v>1173</v>
      </c>
      <c r="S11" s="46">
        <v>1354</v>
      </c>
      <c r="T11" s="46">
        <v>3254</v>
      </c>
    </row>
    <row r="12" spans="1:20" ht="16" thickBot="1" x14ac:dyDescent="0.25">
      <c r="A12" t="s">
        <v>48</v>
      </c>
      <c r="B12" t="s">
        <v>21</v>
      </c>
      <c r="D12" s="1" t="s">
        <v>21</v>
      </c>
      <c r="E12" s="14" t="s">
        <v>22</v>
      </c>
      <c r="F12" s="46">
        <v>25511</v>
      </c>
      <c r="G12" s="46">
        <v>26050</v>
      </c>
      <c r="H12" s="46">
        <v>27860</v>
      </c>
      <c r="I12" s="46">
        <v>44182</v>
      </c>
      <c r="J12" s="46">
        <v>8535</v>
      </c>
      <c r="K12" s="46">
        <v>14451</v>
      </c>
      <c r="L12" s="46">
        <v>7969</v>
      </c>
      <c r="M12" s="46">
        <v>20368</v>
      </c>
      <c r="N12" s="46">
        <v>0</v>
      </c>
      <c r="O12" s="46">
        <v>27828</v>
      </c>
      <c r="P12" s="46">
        <v>12761</v>
      </c>
      <c r="Q12" s="46">
        <v>6140</v>
      </c>
      <c r="R12" s="46">
        <v>19841</v>
      </c>
      <c r="S12" s="46">
        <v>11461</v>
      </c>
      <c r="T12" s="46">
        <v>37888</v>
      </c>
    </row>
    <row r="13" spans="1:20" ht="16" thickBot="1" x14ac:dyDescent="0.25">
      <c r="A13" t="s">
        <v>48</v>
      </c>
      <c r="B13" t="s">
        <v>25</v>
      </c>
      <c r="C13" t="s">
        <v>121</v>
      </c>
      <c r="D13" s="2" t="s">
        <v>25</v>
      </c>
      <c r="E13" s="15" t="s">
        <v>26</v>
      </c>
      <c r="F13" s="46">
        <v>17581</v>
      </c>
      <c r="G13" s="46">
        <v>86</v>
      </c>
      <c r="H13" s="46">
        <v>5075</v>
      </c>
      <c r="I13" s="46">
        <v>11302</v>
      </c>
      <c r="J13" s="46">
        <v>9280</v>
      </c>
      <c r="K13" s="46">
        <v>7495</v>
      </c>
      <c r="L13" s="46">
        <v>2601</v>
      </c>
      <c r="M13" s="46">
        <v>2148</v>
      </c>
      <c r="N13" s="46">
        <v>640</v>
      </c>
      <c r="O13" s="46">
        <v>1903</v>
      </c>
      <c r="P13" s="46">
        <v>3979</v>
      </c>
      <c r="Q13" s="46">
        <v>1240</v>
      </c>
      <c r="R13" s="46">
        <v>315</v>
      </c>
      <c r="S13" s="46">
        <v>105</v>
      </c>
      <c r="T13" s="46">
        <v>63</v>
      </c>
    </row>
    <row r="14" spans="1:20" s="68" customFormat="1" ht="16" thickBot="1" x14ac:dyDescent="0.25">
      <c r="C14" s="68" t="s">
        <v>122</v>
      </c>
      <c r="D14" s="72" t="s">
        <v>29</v>
      </c>
      <c r="E14" s="70" t="s">
        <v>139</v>
      </c>
      <c r="F14" s="71">
        <v>4732</v>
      </c>
      <c r="G14" s="71">
        <v>58535</v>
      </c>
      <c r="H14" s="71">
        <v>4670</v>
      </c>
      <c r="I14" s="71">
        <v>13449</v>
      </c>
      <c r="J14" s="71">
        <v>13426</v>
      </c>
      <c r="K14" s="71">
        <v>25352</v>
      </c>
      <c r="L14" s="71">
        <v>24953</v>
      </c>
      <c r="M14" s="71">
        <v>26316</v>
      </c>
      <c r="N14" s="71">
        <v>17187</v>
      </c>
      <c r="O14" s="71">
        <v>11313</v>
      </c>
      <c r="P14" s="71">
        <v>64008</v>
      </c>
      <c r="Q14" s="71">
        <v>88759</v>
      </c>
      <c r="R14" s="71">
        <v>9072</v>
      </c>
      <c r="S14" s="71">
        <v>4628</v>
      </c>
      <c r="T14" s="71">
        <v>19802</v>
      </c>
    </row>
    <row r="15" spans="1:20" x14ac:dyDescent="0.2">
      <c r="C15" t="s">
        <v>126</v>
      </c>
      <c r="D15" s="5" t="s">
        <v>32</v>
      </c>
      <c r="E15" s="18" t="s">
        <v>141</v>
      </c>
      <c r="F15" s="46">
        <v>251436</v>
      </c>
      <c r="G15" s="46">
        <v>35095</v>
      </c>
      <c r="H15" s="46">
        <v>219186</v>
      </c>
      <c r="I15" s="46">
        <v>79536</v>
      </c>
      <c r="J15" s="46">
        <v>167224</v>
      </c>
      <c r="K15" s="46">
        <v>220223</v>
      </c>
      <c r="L15" s="46">
        <v>335628</v>
      </c>
      <c r="M15" s="46">
        <v>161939</v>
      </c>
      <c r="N15" s="46">
        <v>115319</v>
      </c>
      <c r="O15" s="46">
        <v>112377</v>
      </c>
      <c r="P15" s="46">
        <v>62897</v>
      </c>
      <c r="Q15" s="46">
        <v>94678</v>
      </c>
      <c r="R15" s="46">
        <v>159779</v>
      </c>
      <c r="S15" s="46">
        <v>158879</v>
      </c>
      <c r="T15" s="46">
        <v>165870</v>
      </c>
    </row>
    <row r="16" spans="1:20" ht="16" thickBot="1" x14ac:dyDescent="0.25">
      <c r="A16" t="s">
        <v>78</v>
      </c>
      <c r="B16" t="s">
        <v>72</v>
      </c>
      <c r="D16" s="6" t="s">
        <v>32</v>
      </c>
      <c r="E16" s="19" t="s">
        <v>36</v>
      </c>
      <c r="F16" s="46">
        <v>293082</v>
      </c>
      <c r="G16" s="46">
        <v>137</v>
      </c>
      <c r="H16" s="46">
        <v>115885</v>
      </c>
      <c r="I16" s="46">
        <v>14315</v>
      </c>
      <c r="J16" s="46">
        <v>310</v>
      </c>
      <c r="K16" s="46">
        <v>297</v>
      </c>
      <c r="L16" s="46">
        <v>1541</v>
      </c>
      <c r="M16" s="46">
        <v>516</v>
      </c>
      <c r="N16" s="46">
        <v>141122</v>
      </c>
      <c r="O16" s="46">
        <v>153847</v>
      </c>
      <c r="P16" s="46">
        <v>446</v>
      </c>
      <c r="Q16" s="46">
        <v>413</v>
      </c>
      <c r="R16" s="46">
        <v>76</v>
      </c>
      <c r="S16" s="46">
        <v>57</v>
      </c>
      <c r="T16" s="46">
        <v>86</v>
      </c>
    </row>
    <row r="17" spans="1:20" s="78" customFormat="1" x14ac:dyDescent="0.2">
      <c r="C17" s="78" t="s">
        <v>123</v>
      </c>
      <c r="D17" s="82" t="s">
        <v>37</v>
      </c>
      <c r="E17" s="83" t="s">
        <v>140</v>
      </c>
      <c r="F17" s="81">
        <v>142</v>
      </c>
      <c r="G17" s="81">
        <v>1431</v>
      </c>
      <c r="H17" s="81">
        <v>2726</v>
      </c>
      <c r="I17" s="81">
        <v>973</v>
      </c>
      <c r="J17" s="81">
        <v>776</v>
      </c>
      <c r="K17" s="81">
        <v>1091</v>
      </c>
      <c r="L17" s="81">
        <v>1051</v>
      </c>
      <c r="M17" s="81">
        <v>1617</v>
      </c>
      <c r="N17" s="81">
        <v>1190</v>
      </c>
      <c r="O17" s="81">
        <v>827</v>
      </c>
      <c r="P17" s="81">
        <v>3179</v>
      </c>
      <c r="Q17" s="81">
        <v>3432</v>
      </c>
      <c r="R17" s="81">
        <v>299</v>
      </c>
      <c r="S17" s="81">
        <v>183</v>
      </c>
      <c r="T17" s="81">
        <v>266</v>
      </c>
    </row>
    <row r="18" spans="1:20" s="78" customFormat="1" ht="16" thickBot="1" x14ac:dyDescent="0.25">
      <c r="A18" s="78" t="s">
        <v>82</v>
      </c>
      <c r="B18" s="78" t="s">
        <v>72</v>
      </c>
      <c r="C18" s="78" t="s">
        <v>124</v>
      </c>
      <c r="D18" s="84" t="s">
        <v>37</v>
      </c>
      <c r="E18" s="85" t="s">
        <v>41</v>
      </c>
      <c r="F18" s="81">
        <v>29036</v>
      </c>
      <c r="G18" s="81">
        <v>8844</v>
      </c>
      <c r="H18" s="81">
        <v>127704</v>
      </c>
      <c r="I18" s="81">
        <v>3411</v>
      </c>
      <c r="J18" s="81">
        <v>2891</v>
      </c>
      <c r="K18" s="81">
        <v>6208</v>
      </c>
      <c r="L18" s="81">
        <v>2539</v>
      </c>
      <c r="M18" s="81">
        <v>8208</v>
      </c>
      <c r="N18" s="81">
        <v>97357</v>
      </c>
      <c r="O18" s="81">
        <v>57691</v>
      </c>
      <c r="P18" s="81">
        <v>22278</v>
      </c>
      <c r="Q18" s="81">
        <v>13239</v>
      </c>
      <c r="R18" s="81">
        <v>2363</v>
      </c>
      <c r="S18" s="81">
        <v>4059</v>
      </c>
      <c r="T18" s="81">
        <v>2401</v>
      </c>
    </row>
    <row r="19" spans="1:20" s="86" customFormat="1" x14ac:dyDescent="0.2">
      <c r="A19" s="86" t="s">
        <v>83</v>
      </c>
      <c r="B19" s="86" t="s">
        <v>72</v>
      </c>
      <c r="C19" s="86" t="s">
        <v>125</v>
      </c>
      <c r="D19" s="88" t="s">
        <v>42</v>
      </c>
      <c r="E19" s="89" t="s">
        <v>43</v>
      </c>
      <c r="F19" s="90">
        <v>3089</v>
      </c>
      <c r="G19" s="90">
        <v>34766</v>
      </c>
      <c r="H19" s="90">
        <v>747</v>
      </c>
      <c r="I19" s="90">
        <v>0</v>
      </c>
      <c r="J19" s="90">
        <v>1709</v>
      </c>
      <c r="K19" s="90">
        <v>8158</v>
      </c>
      <c r="L19" s="90">
        <v>5992</v>
      </c>
      <c r="M19" s="90">
        <v>14480</v>
      </c>
      <c r="N19" s="90">
        <v>1812</v>
      </c>
      <c r="O19" s="90">
        <v>6473</v>
      </c>
      <c r="P19" s="90">
        <v>2723</v>
      </c>
      <c r="Q19" s="90">
        <v>14325</v>
      </c>
      <c r="R19" s="90">
        <v>10538</v>
      </c>
      <c r="S19" s="90">
        <v>10711</v>
      </c>
      <c r="T19" s="90">
        <v>17206</v>
      </c>
    </row>
    <row r="20" spans="1:20" x14ac:dyDescent="0.2">
      <c r="A20" t="s">
        <v>44</v>
      </c>
      <c r="B20" t="s">
        <v>72</v>
      </c>
      <c r="C20" t="s">
        <v>127</v>
      </c>
      <c r="D20" s="1" t="s">
        <v>44</v>
      </c>
      <c r="E20" s="14" t="s">
        <v>45</v>
      </c>
      <c r="F20" s="46">
        <v>35654</v>
      </c>
      <c r="G20" s="46">
        <v>9273</v>
      </c>
      <c r="H20" s="46">
        <v>60371</v>
      </c>
      <c r="I20" s="46">
        <v>9402</v>
      </c>
      <c r="J20" s="46">
        <v>10970</v>
      </c>
      <c r="K20" s="46">
        <v>16401</v>
      </c>
      <c r="L20" s="46">
        <v>46860</v>
      </c>
      <c r="M20" s="46">
        <v>28893</v>
      </c>
      <c r="N20" s="46">
        <v>11992</v>
      </c>
      <c r="O20" s="46">
        <v>36646</v>
      </c>
      <c r="P20" s="46">
        <v>15521</v>
      </c>
      <c r="Q20" s="46">
        <v>13327</v>
      </c>
      <c r="R20" s="46">
        <v>101878</v>
      </c>
      <c r="S20" s="46">
        <v>70114</v>
      </c>
      <c r="T20" s="46">
        <v>42129</v>
      </c>
    </row>
    <row r="21" spans="1:20" s="86" customFormat="1" ht="28.75" customHeight="1" x14ac:dyDescent="0.2">
      <c r="C21" s="87" t="s">
        <v>135</v>
      </c>
      <c r="D21" s="88" t="s">
        <v>28</v>
      </c>
      <c r="E21" s="89" t="s">
        <v>148</v>
      </c>
      <c r="F21" s="90">
        <v>273335</v>
      </c>
      <c r="G21" s="90">
        <v>303111</v>
      </c>
      <c r="H21" s="90">
        <v>148928</v>
      </c>
      <c r="I21" s="90">
        <v>134897</v>
      </c>
      <c r="J21" s="90">
        <v>114974</v>
      </c>
      <c r="K21" s="90">
        <v>116632</v>
      </c>
      <c r="L21" s="90">
        <v>120812</v>
      </c>
      <c r="M21" s="90">
        <v>168493</v>
      </c>
      <c r="N21" s="90">
        <v>178135</v>
      </c>
      <c r="O21" s="90">
        <v>110660</v>
      </c>
      <c r="P21" s="90">
        <v>122309</v>
      </c>
      <c r="Q21" s="90">
        <v>105812</v>
      </c>
      <c r="R21" s="90">
        <v>138070</v>
      </c>
      <c r="S21" s="90">
        <v>143840</v>
      </c>
      <c r="T21" s="90">
        <v>150204</v>
      </c>
    </row>
    <row r="22" spans="1:20" s="41" customFormat="1" ht="16" thickBot="1" x14ac:dyDescent="0.25">
      <c r="C22" s="41" t="s">
        <v>132</v>
      </c>
      <c r="D22" s="50" t="s">
        <v>48</v>
      </c>
      <c r="E22" s="51" t="s">
        <v>49</v>
      </c>
      <c r="F22" s="47">
        <v>228912</v>
      </c>
      <c r="G22" s="47">
        <v>692078</v>
      </c>
      <c r="H22" s="47">
        <v>157390</v>
      </c>
      <c r="I22" s="47">
        <v>171770</v>
      </c>
      <c r="J22" s="47">
        <v>209776</v>
      </c>
      <c r="K22" s="47">
        <v>209328</v>
      </c>
      <c r="L22" s="47">
        <v>173764</v>
      </c>
      <c r="M22" s="47">
        <v>214490</v>
      </c>
      <c r="N22" s="47">
        <v>120610</v>
      </c>
      <c r="O22" s="47">
        <v>119571</v>
      </c>
      <c r="P22" s="47">
        <v>308254</v>
      </c>
      <c r="Q22" s="47">
        <v>186732</v>
      </c>
      <c r="R22" s="47">
        <v>134401</v>
      </c>
      <c r="S22" s="47">
        <v>105705</v>
      </c>
      <c r="T22" s="47">
        <v>103951</v>
      </c>
    </row>
    <row r="24" spans="1:20" s="75" customFormat="1" x14ac:dyDescent="0.2">
      <c r="E24" s="75" t="s">
        <v>71</v>
      </c>
      <c r="F24" s="76">
        <f t="shared" ref="F24:T24" si="0">SUM(F6:F22)</f>
        <v>1220525</v>
      </c>
      <c r="G24" s="76">
        <f t="shared" si="0"/>
        <v>1509091</v>
      </c>
      <c r="H24" s="76">
        <f t="shared" si="0"/>
        <v>977341</v>
      </c>
      <c r="I24" s="76">
        <f t="shared" si="0"/>
        <v>856391</v>
      </c>
      <c r="J24" s="76">
        <f t="shared" si="0"/>
        <v>835581</v>
      </c>
      <c r="K24" s="76">
        <f t="shared" si="0"/>
        <v>800079</v>
      </c>
      <c r="L24" s="76">
        <f t="shared" si="0"/>
        <v>797319</v>
      </c>
      <c r="M24" s="76">
        <f t="shared" si="0"/>
        <v>831356</v>
      </c>
      <c r="N24" s="76">
        <f t="shared" si="0"/>
        <v>731868</v>
      </c>
      <c r="O24" s="76">
        <f t="shared" si="0"/>
        <v>682467</v>
      </c>
      <c r="P24" s="76">
        <f t="shared" si="0"/>
        <v>842480</v>
      </c>
      <c r="Q24" s="76">
        <f t="shared" si="0"/>
        <v>804366</v>
      </c>
      <c r="R24" s="76">
        <f t="shared" si="0"/>
        <v>698309</v>
      </c>
      <c r="S24" s="76">
        <f t="shared" si="0"/>
        <v>567795</v>
      </c>
      <c r="T24" s="76">
        <f t="shared" si="0"/>
        <v>574835</v>
      </c>
    </row>
    <row r="26" spans="1:20" x14ac:dyDescent="0.2">
      <c r="F26"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D1AA-7B8D-460B-888E-6510DC622256}">
  <dimension ref="A1:T21"/>
  <sheetViews>
    <sheetView topLeftCell="E1" workbookViewId="0">
      <selection activeCell="E23" sqref="E23"/>
    </sheetView>
  </sheetViews>
  <sheetFormatPr baseColWidth="10" defaultColWidth="8.83203125" defaultRowHeight="15" x14ac:dyDescent="0.2"/>
  <cols>
    <col min="1" max="1" width="32.1640625" customWidth="1"/>
    <col min="2" max="2" width="29.5" customWidth="1"/>
    <col min="3" max="3" width="34.5" customWidth="1"/>
    <col min="4" max="4" width="27.83203125" customWidth="1"/>
    <col min="5" max="5" width="52.1640625" customWidth="1"/>
    <col min="6" max="6" width="13.33203125" style="46" customWidth="1"/>
    <col min="7" max="7" width="12.5" style="46" bestFit="1" customWidth="1"/>
    <col min="8" max="8" width="11.83203125" style="46" customWidth="1"/>
    <col min="9" max="14" width="11.1640625" style="46" bestFit="1" customWidth="1"/>
    <col min="15" max="15" width="10.1640625" style="46" customWidth="1"/>
    <col min="16" max="20" width="11.1640625" style="46" bestFit="1" customWidth="1"/>
  </cols>
  <sheetData>
    <row r="1" spans="1:20" x14ac:dyDescent="0.2">
      <c r="E1" s="25" t="s">
        <v>87</v>
      </c>
      <c r="F1" s="26" t="s">
        <v>89</v>
      </c>
      <c r="G1" s="26" t="s">
        <v>94</v>
      </c>
      <c r="H1" s="26" t="s">
        <v>96</v>
      </c>
      <c r="I1" s="26" t="s">
        <v>97</v>
      </c>
      <c r="J1" s="26" t="s">
        <v>98</v>
      </c>
      <c r="K1" s="26" t="s">
        <v>99</v>
      </c>
      <c r="L1" s="26" t="s">
        <v>100</v>
      </c>
      <c r="M1" s="26" t="s">
        <v>101</v>
      </c>
      <c r="N1" s="26" t="s">
        <v>102</v>
      </c>
      <c r="O1" s="26" t="s">
        <v>103</v>
      </c>
      <c r="P1" s="26" t="s">
        <v>104</v>
      </c>
      <c r="Q1" s="26" t="s">
        <v>105</v>
      </c>
      <c r="R1" s="26" t="s">
        <v>106</v>
      </c>
      <c r="S1" s="26" t="s">
        <v>107</v>
      </c>
      <c r="T1" s="26" t="s">
        <v>108</v>
      </c>
    </row>
    <row r="2" spans="1:20" x14ac:dyDescent="0.2">
      <c r="E2" s="25" t="s">
        <v>109</v>
      </c>
      <c r="F2" s="27">
        <v>41240</v>
      </c>
      <c r="G2" s="27">
        <v>41313</v>
      </c>
      <c r="H2" s="28">
        <v>41635</v>
      </c>
      <c r="I2" s="28">
        <v>41662</v>
      </c>
      <c r="J2" s="28">
        <v>41673</v>
      </c>
      <c r="K2" s="28">
        <v>41680</v>
      </c>
      <c r="L2" s="28">
        <v>41698</v>
      </c>
      <c r="M2" s="28">
        <v>41702</v>
      </c>
      <c r="N2" s="28">
        <v>41974</v>
      </c>
      <c r="O2" s="28">
        <v>41984</v>
      </c>
      <c r="P2" s="28">
        <v>42016</v>
      </c>
      <c r="Q2" s="28">
        <v>42023</v>
      </c>
      <c r="R2" s="28">
        <v>42044</v>
      </c>
      <c r="S2" s="28">
        <v>42058</v>
      </c>
      <c r="T2" s="28">
        <v>42072</v>
      </c>
    </row>
    <row r="3" spans="1:20" x14ac:dyDescent="0.2">
      <c r="E3" s="25" t="s">
        <v>110</v>
      </c>
      <c r="F3" s="29" t="s">
        <v>112</v>
      </c>
      <c r="G3" s="29" t="s">
        <v>112</v>
      </c>
      <c r="H3" s="30" t="s">
        <v>112</v>
      </c>
      <c r="I3" s="30" t="s">
        <v>112</v>
      </c>
      <c r="J3" s="30" t="s">
        <v>112</v>
      </c>
      <c r="K3" s="30" t="s">
        <v>112</v>
      </c>
      <c r="L3" s="30" t="s">
        <v>112</v>
      </c>
      <c r="M3" s="30" t="s">
        <v>112</v>
      </c>
      <c r="N3" s="30" t="s">
        <v>112</v>
      </c>
      <c r="O3" s="30" t="s">
        <v>112</v>
      </c>
      <c r="P3" s="30" t="s">
        <v>112</v>
      </c>
      <c r="Q3" s="30" t="s">
        <v>112</v>
      </c>
      <c r="R3" s="30" t="s">
        <v>112</v>
      </c>
      <c r="S3" s="30" t="s">
        <v>112</v>
      </c>
      <c r="T3" s="30" t="s">
        <v>112</v>
      </c>
    </row>
    <row r="5" spans="1:20" ht="32" x14ac:dyDescent="0.2">
      <c r="A5" s="11" t="s">
        <v>85</v>
      </c>
      <c r="B5" s="11" t="s">
        <v>86</v>
      </c>
      <c r="C5" s="11" t="s">
        <v>113</v>
      </c>
      <c r="D5" s="11" t="s">
        <v>0</v>
      </c>
      <c r="E5" s="11" t="s">
        <v>1</v>
      </c>
      <c r="F5" s="45" t="s">
        <v>51</v>
      </c>
      <c r="G5" s="45" t="s">
        <v>56</v>
      </c>
      <c r="H5" s="45" t="s">
        <v>58</v>
      </c>
      <c r="I5" s="45" t="s">
        <v>59</v>
      </c>
      <c r="J5" s="45" t="s">
        <v>60</v>
      </c>
      <c r="K5" s="45" t="s">
        <v>61</v>
      </c>
      <c r="L5" s="45" t="s">
        <v>62</v>
      </c>
      <c r="M5" s="45" t="s">
        <v>63</v>
      </c>
      <c r="N5" s="45" t="s">
        <v>64</v>
      </c>
      <c r="O5" s="45" t="s">
        <v>65</v>
      </c>
      <c r="P5" s="45" t="s">
        <v>66</v>
      </c>
      <c r="Q5" s="45" t="s">
        <v>67</v>
      </c>
      <c r="R5" s="45" t="s">
        <v>68</v>
      </c>
      <c r="S5" s="45" t="s">
        <v>69</v>
      </c>
      <c r="T5" s="45" t="s">
        <v>70</v>
      </c>
    </row>
    <row r="6" spans="1:20" s="58" customFormat="1" x14ac:dyDescent="0.2">
      <c r="C6" s="58" t="s">
        <v>131</v>
      </c>
      <c r="D6" s="59" t="s">
        <v>129</v>
      </c>
      <c r="E6" s="60" t="s">
        <v>147</v>
      </c>
      <c r="F6" s="61">
        <v>1337</v>
      </c>
      <c r="G6" s="61">
        <v>3373</v>
      </c>
      <c r="H6" s="61">
        <v>36382</v>
      </c>
      <c r="I6" s="61">
        <v>1657</v>
      </c>
      <c r="J6" s="61">
        <v>305</v>
      </c>
      <c r="K6" s="61">
        <v>1469</v>
      </c>
      <c r="L6" s="61">
        <v>1379</v>
      </c>
      <c r="M6" s="61">
        <v>1940</v>
      </c>
      <c r="N6" s="61">
        <v>10098</v>
      </c>
      <c r="O6" s="61">
        <v>5483</v>
      </c>
      <c r="P6" s="61">
        <v>3121</v>
      </c>
      <c r="Q6" s="61">
        <v>4079</v>
      </c>
      <c r="R6" s="61">
        <v>6730</v>
      </c>
      <c r="S6" s="61">
        <v>3990</v>
      </c>
      <c r="T6" s="61">
        <v>1841</v>
      </c>
    </row>
    <row r="7" spans="1:20" s="52" customFormat="1" ht="16" thickBot="1" x14ac:dyDescent="0.25">
      <c r="C7" s="52" t="s">
        <v>116</v>
      </c>
      <c r="D7" s="56" t="s">
        <v>6</v>
      </c>
      <c r="E7" s="57" t="s">
        <v>142</v>
      </c>
      <c r="F7" s="55">
        <v>19095</v>
      </c>
      <c r="G7" s="55">
        <v>160128</v>
      </c>
      <c r="H7" s="55">
        <v>23450</v>
      </c>
      <c r="I7" s="55">
        <v>293662</v>
      </c>
      <c r="J7" s="55">
        <v>224356</v>
      </c>
      <c r="K7" s="55">
        <v>115781</v>
      </c>
      <c r="L7" s="55">
        <v>42353</v>
      </c>
      <c r="M7" s="55">
        <v>102946</v>
      </c>
      <c r="N7" s="55">
        <v>9673</v>
      </c>
      <c r="O7" s="55">
        <v>7077</v>
      </c>
      <c r="P7" s="55">
        <v>174752</v>
      </c>
      <c r="Q7" s="55">
        <v>249755</v>
      </c>
      <c r="R7" s="55">
        <v>68918</v>
      </c>
      <c r="S7" s="55">
        <v>19635</v>
      </c>
      <c r="T7" s="55">
        <v>1507</v>
      </c>
    </row>
    <row r="8" spans="1:20" ht="16" thickBot="1" x14ac:dyDescent="0.25">
      <c r="A8" t="s">
        <v>48</v>
      </c>
      <c r="B8" t="s">
        <v>9</v>
      </c>
      <c r="C8" t="s">
        <v>130</v>
      </c>
      <c r="D8" s="1" t="s">
        <v>9</v>
      </c>
      <c r="E8" s="14" t="s">
        <v>10</v>
      </c>
      <c r="F8" s="46">
        <v>12885</v>
      </c>
      <c r="G8" s="46">
        <v>35788</v>
      </c>
      <c r="H8" s="46">
        <v>2026</v>
      </c>
      <c r="I8" s="46">
        <v>5316</v>
      </c>
      <c r="J8" s="46">
        <v>7343</v>
      </c>
      <c r="K8" s="46">
        <v>9692</v>
      </c>
      <c r="L8" s="46">
        <v>10245</v>
      </c>
      <c r="M8" s="46">
        <v>19158</v>
      </c>
      <c r="N8" s="46">
        <v>2174</v>
      </c>
      <c r="O8" s="46">
        <v>4288</v>
      </c>
      <c r="P8" s="46">
        <v>16691</v>
      </c>
      <c r="Q8" s="46">
        <v>4920</v>
      </c>
      <c r="R8" s="46">
        <v>10792</v>
      </c>
      <c r="S8" s="46">
        <v>2900</v>
      </c>
      <c r="T8" s="46">
        <v>1831</v>
      </c>
    </row>
    <row r="9" spans="1:20" s="62" customFormat="1" ht="16" thickBot="1" x14ac:dyDescent="0.25">
      <c r="C9" s="62" t="s">
        <v>133</v>
      </c>
      <c r="D9" s="66" t="s">
        <v>11</v>
      </c>
      <c r="E9" s="64" t="s">
        <v>143</v>
      </c>
      <c r="F9" s="65">
        <v>22382</v>
      </c>
      <c r="G9" s="65">
        <v>113597</v>
      </c>
      <c r="H9" s="65">
        <v>44057</v>
      </c>
      <c r="I9" s="65">
        <v>62295</v>
      </c>
      <c r="J9" s="65">
        <v>45090</v>
      </c>
      <c r="K9" s="65">
        <v>42766</v>
      </c>
      <c r="L9" s="65">
        <v>19129</v>
      </c>
      <c r="M9" s="65">
        <v>56874</v>
      </c>
      <c r="N9" s="65">
        <v>23651</v>
      </c>
      <c r="O9" s="65">
        <v>25167</v>
      </c>
      <c r="P9" s="65">
        <v>25185</v>
      </c>
      <c r="Q9" s="65">
        <v>15208</v>
      </c>
      <c r="R9" s="65">
        <v>34064</v>
      </c>
      <c r="S9" s="65">
        <v>30174</v>
      </c>
      <c r="T9" s="65">
        <v>26536</v>
      </c>
    </row>
    <row r="10" spans="1:20" ht="16" thickBot="1" x14ac:dyDescent="0.25">
      <c r="A10" t="s">
        <v>48</v>
      </c>
      <c r="B10" t="s">
        <v>18</v>
      </c>
      <c r="C10" t="s">
        <v>119</v>
      </c>
      <c r="D10" s="3" t="s">
        <v>18</v>
      </c>
      <c r="E10" s="16" t="s">
        <v>20</v>
      </c>
      <c r="F10" s="46">
        <v>2316</v>
      </c>
      <c r="G10" s="46">
        <v>26799</v>
      </c>
      <c r="H10" s="46">
        <v>884</v>
      </c>
      <c r="I10" s="46">
        <v>10224</v>
      </c>
      <c r="J10" s="46">
        <v>18616</v>
      </c>
      <c r="K10" s="46">
        <v>4735</v>
      </c>
      <c r="L10" s="46">
        <v>503</v>
      </c>
      <c r="M10" s="46">
        <v>2970</v>
      </c>
      <c r="N10" s="46">
        <v>908</v>
      </c>
      <c r="O10" s="46">
        <v>1316</v>
      </c>
      <c r="P10" s="46">
        <v>4376</v>
      </c>
      <c r="Q10" s="46">
        <v>2307</v>
      </c>
      <c r="R10" s="46">
        <v>1173</v>
      </c>
      <c r="S10" s="46">
        <v>1354</v>
      </c>
      <c r="T10" s="46">
        <v>3254</v>
      </c>
    </row>
    <row r="11" spans="1:20" ht="16" thickBot="1" x14ac:dyDescent="0.25">
      <c r="A11" t="s">
        <v>48</v>
      </c>
      <c r="B11" t="s">
        <v>21</v>
      </c>
      <c r="D11" s="1" t="s">
        <v>21</v>
      </c>
      <c r="E11" s="14" t="s">
        <v>22</v>
      </c>
      <c r="F11" s="46">
        <v>25511</v>
      </c>
      <c r="G11" s="46">
        <v>26050</v>
      </c>
      <c r="H11" s="46">
        <v>27860</v>
      </c>
      <c r="I11" s="46">
        <v>44182</v>
      </c>
      <c r="J11" s="46">
        <v>8535</v>
      </c>
      <c r="K11" s="46">
        <v>14451</v>
      </c>
      <c r="L11" s="46">
        <v>7969</v>
      </c>
      <c r="M11" s="46">
        <v>20368</v>
      </c>
      <c r="N11" s="46">
        <v>0</v>
      </c>
      <c r="O11" s="46">
        <v>27828</v>
      </c>
      <c r="P11" s="46">
        <v>12761</v>
      </c>
      <c r="Q11" s="46">
        <v>6140</v>
      </c>
      <c r="R11" s="46">
        <v>19841</v>
      </c>
      <c r="S11" s="46">
        <v>11461</v>
      </c>
      <c r="T11" s="46">
        <v>37888</v>
      </c>
    </row>
    <row r="12" spans="1:20" ht="16" thickBot="1" x14ac:dyDescent="0.25">
      <c r="A12" t="s">
        <v>48</v>
      </c>
      <c r="B12" t="s">
        <v>25</v>
      </c>
      <c r="C12" t="s">
        <v>121</v>
      </c>
      <c r="D12" s="2" t="s">
        <v>25</v>
      </c>
      <c r="E12" s="15" t="s">
        <v>26</v>
      </c>
      <c r="F12" s="46">
        <v>17581</v>
      </c>
      <c r="G12" s="46">
        <v>86</v>
      </c>
      <c r="H12" s="46">
        <v>5075</v>
      </c>
      <c r="I12" s="46">
        <v>11302</v>
      </c>
      <c r="J12" s="46">
        <v>9280</v>
      </c>
      <c r="K12" s="46">
        <v>7495</v>
      </c>
      <c r="L12" s="46">
        <v>2601</v>
      </c>
      <c r="M12" s="46">
        <v>2148</v>
      </c>
      <c r="N12" s="46">
        <v>640</v>
      </c>
      <c r="O12" s="46">
        <v>1903</v>
      </c>
      <c r="P12" s="46">
        <v>3979</v>
      </c>
      <c r="Q12" s="46">
        <v>1240</v>
      </c>
      <c r="R12" s="46">
        <v>315</v>
      </c>
      <c r="S12" s="46">
        <v>105</v>
      </c>
      <c r="T12" s="46">
        <v>63</v>
      </c>
    </row>
    <row r="13" spans="1:20" s="68" customFormat="1" ht="16" thickBot="1" x14ac:dyDescent="0.25">
      <c r="C13" s="68" t="s">
        <v>122</v>
      </c>
      <c r="D13" s="72" t="s">
        <v>29</v>
      </c>
      <c r="E13" s="70" t="s">
        <v>139</v>
      </c>
      <c r="F13" s="71">
        <v>4732</v>
      </c>
      <c r="G13" s="71">
        <v>58535</v>
      </c>
      <c r="H13" s="71">
        <v>4670</v>
      </c>
      <c r="I13" s="71">
        <v>13449</v>
      </c>
      <c r="J13" s="71">
        <v>13426</v>
      </c>
      <c r="K13" s="71">
        <v>25352</v>
      </c>
      <c r="L13" s="71">
        <v>24953</v>
      </c>
      <c r="M13" s="71">
        <v>26316</v>
      </c>
      <c r="N13" s="71">
        <v>17187</v>
      </c>
      <c r="O13" s="71">
        <v>11313</v>
      </c>
      <c r="P13" s="71">
        <v>64008</v>
      </c>
      <c r="Q13" s="71">
        <v>88759</v>
      </c>
      <c r="R13" s="71">
        <v>9072</v>
      </c>
      <c r="S13" s="71">
        <v>4628</v>
      </c>
      <c r="T13" s="71">
        <v>19802</v>
      </c>
    </row>
    <row r="14" spans="1:20" ht="16" thickBot="1" x14ac:dyDescent="0.25">
      <c r="C14" t="s">
        <v>126</v>
      </c>
      <c r="D14" s="6" t="s">
        <v>32</v>
      </c>
      <c r="E14" s="18" t="s">
        <v>144</v>
      </c>
      <c r="F14" s="46">
        <v>544518</v>
      </c>
      <c r="G14" s="46">
        <v>35232</v>
      </c>
      <c r="H14" s="46">
        <v>335071</v>
      </c>
      <c r="I14" s="46">
        <v>93851</v>
      </c>
      <c r="J14" s="46">
        <v>167534</v>
      </c>
      <c r="K14" s="46">
        <v>220520</v>
      </c>
      <c r="L14" s="46">
        <v>337169</v>
      </c>
      <c r="M14" s="46">
        <v>162455</v>
      </c>
      <c r="N14" s="46">
        <v>256441</v>
      </c>
      <c r="O14" s="46">
        <v>266224</v>
      </c>
      <c r="P14" s="46">
        <v>63343</v>
      </c>
      <c r="Q14" s="46">
        <v>95091</v>
      </c>
      <c r="R14" s="46">
        <v>159855</v>
      </c>
      <c r="S14" s="46">
        <v>158936</v>
      </c>
      <c r="T14" s="46">
        <v>165956</v>
      </c>
    </row>
    <row r="15" spans="1:20" s="78" customFormat="1" ht="16" thickBot="1" x14ac:dyDescent="0.25">
      <c r="C15" s="92" t="s">
        <v>134</v>
      </c>
      <c r="D15" s="84" t="s">
        <v>37</v>
      </c>
      <c r="E15" s="85" t="s">
        <v>145</v>
      </c>
      <c r="F15" s="81">
        <v>29178</v>
      </c>
      <c r="G15" s="81">
        <v>10275</v>
      </c>
      <c r="H15" s="81">
        <v>130430</v>
      </c>
      <c r="I15" s="81">
        <v>4384</v>
      </c>
      <c r="J15" s="81">
        <v>3667</v>
      </c>
      <c r="K15" s="81">
        <v>7299</v>
      </c>
      <c r="L15" s="81">
        <v>3590</v>
      </c>
      <c r="M15" s="81">
        <v>9825</v>
      </c>
      <c r="N15" s="81">
        <v>98547</v>
      </c>
      <c r="O15" s="81">
        <v>58518</v>
      </c>
      <c r="P15" s="81">
        <v>25457</v>
      </c>
      <c r="Q15" s="81">
        <v>16671</v>
      </c>
      <c r="R15" s="81">
        <v>2662</v>
      </c>
      <c r="S15" s="81">
        <v>4242</v>
      </c>
      <c r="T15" s="81">
        <v>2667</v>
      </c>
    </row>
    <row r="16" spans="1:20" s="86" customFormat="1" x14ac:dyDescent="0.2">
      <c r="C16" s="87" t="s">
        <v>136</v>
      </c>
      <c r="D16" s="88" t="s">
        <v>137</v>
      </c>
      <c r="E16" s="89" t="s">
        <v>146</v>
      </c>
      <c r="F16" s="90">
        <v>312078</v>
      </c>
      <c r="G16" s="90">
        <v>347150</v>
      </c>
      <c r="H16" s="90">
        <v>210046</v>
      </c>
      <c r="I16" s="90">
        <v>144299</v>
      </c>
      <c r="J16" s="90">
        <v>127653</v>
      </c>
      <c r="K16" s="90">
        <v>141191</v>
      </c>
      <c r="L16" s="90">
        <v>173664</v>
      </c>
      <c r="M16" s="90">
        <v>211866</v>
      </c>
      <c r="N16" s="90">
        <v>191939</v>
      </c>
      <c r="O16" s="90">
        <v>153779</v>
      </c>
      <c r="P16" s="90">
        <v>140553</v>
      </c>
      <c r="Q16" s="90">
        <v>133464</v>
      </c>
      <c r="R16" s="90">
        <v>250486</v>
      </c>
      <c r="S16" s="90">
        <v>224665</v>
      </c>
      <c r="T16" s="90">
        <v>209539</v>
      </c>
    </row>
    <row r="17" spans="3:20" s="41" customFormat="1" ht="16" thickBot="1" x14ac:dyDescent="0.25">
      <c r="C17" s="41" t="s">
        <v>132</v>
      </c>
      <c r="D17" s="50" t="s">
        <v>48</v>
      </c>
      <c r="E17" s="51" t="s">
        <v>49</v>
      </c>
      <c r="F17" s="47">
        <v>228912</v>
      </c>
      <c r="G17" s="47">
        <v>692078</v>
      </c>
      <c r="H17" s="47">
        <v>157390</v>
      </c>
      <c r="I17" s="47">
        <v>171770</v>
      </c>
      <c r="J17" s="47">
        <v>209776</v>
      </c>
      <c r="K17" s="47">
        <v>209328</v>
      </c>
      <c r="L17" s="47">
        <v>173764</v>
      </c>
      <c r="M17" s="47">
        <v>214490</v>
      </c>
      <c r="N17" s="47">
        <v>120610</v>
      </c>
      <c r="O17" s="47">
        <v>119571</v>
      </c>
      <c r="P17" s="47">
        <v>308254</v>
      </c>
      <c r="Q17" s="47">
        <v>186732</v>
      </c>
      <c r="R17" s="47">
        <v>134401</v>
      </c>
      <c r="S17" s="47">
        <v>105705</v>
      </c>
      <c r="T17" s="47">
        <v>103951</v>
      </c>
    </row>
    <row r="19" spans="3:20" s="75" customFormat="1" x14ac:dyDescent="0.2">
      <c r="E19" s="75" t="s">
        <v>71</v>
      </c>
      <c r="F19" s="76">
        <f t="shared" ref="F19:T19" si="0">SUM(F6:F17)</f>
        <v>1220525</v>
      </c>
      <c r="G19" s="76">
        <f t="shared" si="0"/>
        <v>1509091</v>
      </c>
      <c r="H19" s="76">
        <f t="shared" si="0"/>
        <v>977341</v>
      </c>
      <c r="I19" s="76">
        <f t="shared" si="0"/>
        <v>856391</v>
      </c>
      <c r="J19" s="76">
        <f t="shared" si="0"/>
        <v>835581</v>
      </c>
      <c r="K19" s="76">
        <f t="shared" si="0"/>
        <v>800079</v>
      </c>
      <c r="L19" s="76">
        <f t="shared" si="0"/>
        <v>797319</v>
      </c>
      <c r="M19" s="76">
        <f t="shared" si="0"/>
        <v>831356</v>
      </c>
      <c r="N19" s="76">
        <f t="shared" si="0"/>
        <v>731868</v>
      </c>
      <c r="O19" s="76">
        <f t="shared" si="0"/>
        <v>682467</v>
      </c>
      <c r="P19" s="76">
        <f t="shared" si="0"/>
        <v>842480</v>
      </c>
      <c r="Q19" s="76">
        <f t="shared" si="0"/>
        <v>804366</v>
      </c>
      <c r="R19" s="76">
        <f t="shared" si="0"/>
        <v>698309</v>
      </c>
      <c r="S19" s="76">
        <f t="shared" si="0"/>
        <v>567795</v>
      </c>
      <c r="T19" s="76">
        <f t="shared" si="0"/>
        <v>574835</v>
      </c>
    </row>
    <row r="21" spans="3:20" x14ac:dyDescent="0.2">
      <c r="F21" s="49"/>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all_data</vt:lpstr>
      <vt:lpstr>18S_only</vt:lpstr>
      <vt:lpstr>minimum_consolidation</vt:lpstr>
      <vt:lpstr>medium_consolidation</vt:lpstr>
      <vt:lpstr>maximum_consolidation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Bench, Shellie</dc:creator>
  <cp:lastModifiedBy>Microsoft Office User</cp:lastModifiedBy>
  <dcterms:created xsi:type="dcterms:W3CDTF">2021-06-27T23:35:58Z</dcterms:created>
  <dcterms:modified xsi:type="dcterms:W3CDTF">2022-10-10T01:57:11Z</dcterms:modified>
</cp:coreProperties>
</file>