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Volumes/SIMLABS/2019 CComp/from Kyla/"/>
    </mc:Choice>
  </mc:AlternateContent>
  <xr:revisionPtr revIDLastSave="0" documentId="13_ncr:1_{A03064DA-DF96-E242-BA9B-6B4A063032FB}" xr6:coauthVersionLast="36" xr6:coauthVersionMax="36" xr10:uidLastSave="{00000000-0000-0000-0000-000000000000}"/>
  <bookViews>
    <workbookView xWindow="10400" yWindow="700" windowWidth="35320" windowHeight="21460" tabRatio="324" firstSheet="1" activeTab="10" xr2:uid="{00000000-000D-0000-FFFF-FFFF00000000}"/>
  </bookViews>
  <sheets>
    <sheet name="HQR" sheetId="1" r:id="rId1"/>
    <sheet name="P11" sheetId="2" r:id="rId2"/>
    <sheet name="P12" sheetId="3" r:id="rId3"/>
    <sheet name="P13" sheetId="4" r:id="rId4"/>
    <sheet name="P14" sheetId="5" r:id="rId5"/>
    <sheet name="P15" sheetId="6" r:id="rId6"/>
    <sheet name="P16" sheetId="7" r:id="rId7"/>
    <sheet name="P17" sheetId="8" r:id="rId8"/>
    <sheet name="P18" sheetId="9" r:id="rId9"/>
    <sheet name="P19" sheetId="10" r:id="rId10"/>
    <sheet name="P20" sheetId="11" r:id="rId11"/>
  </sheets>
  <definedNames>
    <definedName name="_xlnm.Print_Area" localSheetId="0">HQR!$H$4:$N$37</definedName>
    <definedName name="_xlnm.Print_Area" localSheetId="1">'P11'!$B$39:$L$73</definedName>
    <definedName name="Print_Area_0" localSheetId="0">HQR!$H$4:$N$37</definedName>
    <definedName name="Print_Area_0" localSheetId="1">'P11'!$B$39:$L$73</definedName>
  </definedNames>
  <calcPr calcId="181029" iterateDelta="1E-4"/>
</workbook>
</file>

<file path=xl/calcChain.xml><?xml version="1.0" encoding="utf-8"?>
<calcChain xmlns="http://schemas.openxmlformats.org/spreadsheetml/2006/main">
  <c r="V32" i="11" l="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G32" i="11"/>
  <c r="G31" i="11"/>
  <c r="G30" i="11"/>
  <c r="G29" i="11" l="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V32" i="10"/>
  <c r="G32" i="10"/>
  <c r="V31" i="10"/>
  <c r="G31" i="10"/>
  <c r="V30" i="10"/>
  <c r="G30" i="10"/>
  <c r="V29" i="10"/>
  <c r="G29" i="10"/>
  <c r="V28" i="10"/>
  <c r="G28" i="10"/>
  <c r="V27" i="10"/>
  <c r="G27" i="10"/>
  <c r="V26" i="10"/>
  <c r="G26" i="10"/>
  <c r="V25" i="10"/>
  <c r="G25" i="10"/>
  <c r="V24" i="10"/>
  <c r="G24" i="10"/>
  <c r="V23" i="10"/>
  <c r="G23" i="10"/>
  <c r="V22" i="10"/>
  <c r="G22" i="10"/>
  <c r="V21" i="10"/>
  <c r="G21" i="10"/>
  <c r="V20" i="10"/>
  <c r="G20" i="10"/>
  <c r="V19" i="10"/>
  <c r="G19" i="10"/>
  <c r="V18" i="10"/>
  <c r="G18" i="10"/>
  <c r="V17" i="10"/>
  <c r="G17" i="10"/>
  <c r="V16" i="10"/>
  <c r="G16" i="10"/>
  <c r="V15" i="10"/>
  <c r="G15" i="10"/>
  <c r="V14" i="10"/>
  <c r="G14" i="10"/>
  <c r="V13" i="10"/>
  <c r="G13" i="10"/>
  <c r="V12" i="10"/>
  <c r="G12" i="10"/>
  <c r="V11" i="10"/>
  <c r="G11" i="10"/>
  <c r="V10" i="10"/>
  <c r="G10" i="10"/>
  <c r="V9" i="10"/>
  <c r="G9" i="10"/>
  <c r="V8" i="10"/>
  <c r="G8" i="10"/>
  <c r="V7" i="10"/>
  <c r="G7" i="10"/>
  <c r="V6" i="10"/>
  <c r="G6" i="10"/>
  <c r="V5" i="10"/>
  <c r="G5" i="10"/>
  <c r="V4" i="10"/>
  <c r="G4" i="10"/>
  <c r="V3" i="10"/>
  <c r="G3" i="10"/>
  <c r="V32" i="9"/>
  <c r="G32" i="9"/>
  <c r="V31" i="9"/>
  <c r="G31" i="9"/>
  <c r="V30" i="9"/>
  <c r="G30" i="9"/>
  <c r="V29" i="9"/>
  <c r="G29" i="9"/>
  <c r="V28" i="9"/>
  <c r="G28" i="9"/>
  <c r="V27" i="9"/>
  <c r="G27" i="9"/>
  <c r="V26" i="9"/>
  <c r="G26" i="9"/>
  <c r="V25" i="9"/>
  <c r="G25" i="9"/>
  <c r="V24" i="9"/>
  <c r="G24" i="9"/>
  <c r="V23" i="9"/>
  <c r="G23" i="9"/>
  <c r="V22" i="9"/>
  <c r="G22" i="9"/>
  <c r="V21" i="9"/>
  <c r="G21" i="9"/>
  <c r="V20" i="9"/>
  <c r="G20" i="9"/>
  <c r="V19" i="9"/>
  <c r="G19" i="9"/>
  <c r="V18" i="9"/>
  <c r="G18" i="9"/>
  <c r="V17" i="9"/>
  <c r="G17" i="9"/>
  <c r="V16" i="9"/>
  <c r="G16" i="9"/>
  <c r="V15" i="9"/>
  <c r="G15" i="9"/>
  <c r="V14" i="9"/>
  <c r="G14" i="9"/>
  <c r="V13" i="9"/>
  <c r="G13" i="9"/>
  <c r="V12" i="9"/>
  <c r="G12" i="9"/>
  <c r="V11" i="9"/>
  <c r="G11" i="9"/>
  <c r="V10" i="9"/>
  <c r="G10" i="9"/>
  <c r="V9" i="9"/>
  <c r="G9" i="9"/>
  <c r="V8" i="9"/>
  <c r="G8" i="9"/>
  <c r="V7" i="9"/>
  <c r="G7" i="9"/>
  <c r="V6" i="9"/>
  <c r="G6" i="9"/>
  <c r="V5" i="9"/>
  <c r="G5" i="9"/>
  <c r="V4" i="9"/>
  <c r="G4" i="9"/>
  <c r="V3" i="9"/>
  <c r="G3" i="9"/>
  <c r="V32" i="8"/>
  <c r="G32" i="8"/>
  <c r="V31" i="8"/>
  <c r="G31" i="8"/>
  <c r="V30" i="8"/>
  <c r="G30" i="8"/>
  <c r="V29" i="8"/>
  <c r="G29" i="8"/>
  <c r="V28" i="8"/>
  <c r="G28" i="8"/>
  <c r="V27" i="8"/>
  <c r="G27" i="8"/>
  <c r="V26" i="8"/>
  <c r="G26" i="8"/>
  <c r="V25" i="8"/>
  <c r="G25" i="8"/>
  <c r="V24" i="8"/>
  <c r="G24" i="8"/>
  <c r="V23" i="8"/>
  <c r="G23" i="8"/>
  <c r="V22" i="8"/>
  <c r="G22" i="8"/>
  <c r="V21" i="8"/>
  <c r="G21" i="8"/>
  <c r="V20" i="8"/>
  <c r="G20" i="8"/>
  <c r="V19" i="8"/>
  <c r="G19" i="8"/>
  <c r="V18" i="8"/>
  <c r="G18" i="8"/>
  <c r="V17" i="8"/>
  <c r="G17" i="8"/>
  <c r="V16" i="8"/>
  <c r="G16" i="8"/>
  <c r="V15" i="8"/>
  <c r="G15" i="8"/>
  <c r="V14" i="8"/>
  <c r="G14" i="8"/>
  <c r="V13" i="8"/>
  <c r="G13" i="8"/>
  <c r="V12" i="8"/>
  <c r="G12" i="8"/>
  <c r="V11" i="8"/>
  <c r="G11" i="8"/>
  <c r="V10" i="8"/>
  <c r="G10" i="8"/>
  <c r="V9" i="8"/>
  <c r="G9" i="8"/>
  <c r="V8" i="8"/>
  <c r="G8" i="8"/>
  <c r="V7" i="8"/>
  <c r="G7" i="8"/>
  <c r="V6" i="8"/>
  <c r="G6" i="8"/>
  <c r="V5" i="8"/>
  <c r="G5" i="8"/>
  <c r="V4" i="8"/>
  <c r="G4" i="8"/>
  <c r="V3" i="8"/>
  <c r="G3" i="8"/>
  <c r="V32" i="7"/>
  <c r="G32" i="7"/>
  <c r="V31" i="7"/>
  <c r="G31" i="7"/>
  <c r="V30" i="7"/>
  <c r="G30" i="7"/>
  <c r="V29" i="7"/>
  <c r="G29" i="7"/>
  <c r="V28" i="7"/>
  <c r="G28" i="7"/>
  <c r="V27" i="7"/>
  <c r="G27" i="7"/>
  <c r="V26" i="7"/>
  <c r="G26" i="7"/>
  <c r="V25" i="7"/>
  <c r="G25" i="7"/>
  <c r="V24" i="7"/>
  <c r="G24" i="7"/>
  <c r="V23" i="7"/>
  <c r="G23" i="7"/>
  <c r="V22" i="7"/>
  <c r="G22" i="7"/>
  <c r="V21" i="7"/>
  <c r="G21" i="7"/>
  <c r="V20" i="7"/>
  <c r="G20" i="7"/>
  <c r="V19" i="7"/>
  <c r="G19" i="7"/>
  <c r="V18" i="7"/>
  <c r="G18" i="7"/>
  <c r="V17" i="7"/>
  <c r="G17" i="7"/>
  <c r="V16" i="7"/>
  <c r="G16" i="7"/>
  <c r="V15" i="7"/>
  <c r="G15" i="7"/>
  <c r="V14" i="7"/>
  <c r="G14" i="7"/>
  <c r="V13" i="7"/>
  <c r="G13" i="7"/>
  <c r="V12" i="7"/>
  <c r="G12" i="7"/>
  <c r="V11" i="7"/>
  <c r="G11" i="7"/>
  <c r="V10" i="7"/>
  <c r="G10" i="7"/>
  <c r="V9" i="7"/>
  <c r="G9" i="7"/>
  <c r="V8" i="7"/>
  <c r="G8" i="7"/>
  <c r="V7" i="7"/>
  <c r="G7" i="7"/>
  <c r="V6" i="7"/>
  <c r="G6" i="7"/>
  <c r="V5" i="7"/>
  <c r="G5" i="7"/>
  <c r="V4" i="7"/>
  <c r="G4" i="7"/>
  <c r="V3" i="7"/>
  <c r="G3" i="7"/>
  <c r="V32" i="6"/>
  <c r="G32" i="6"/>
  <c r="V31" i="6"/>
  <c r="G31" i="6"/>
  <c r="V30" i="6"/>
  <c r="G30" i="6"/>
  <c r="V29" i="6"/>
  <c r="G29" i="6"/>
  <c r="V28" i="6"/>
  <c r="G28" i="6"/>
  <c r="V27" i="6"/>
  <c r="G27" i="6"/>
  <c r="V26" i="6"/>
  <c r="G26" i="6"/>
  <c r="V25" i="6"/>
  <c r="G25" i="6"/>
  <c r="V24" i="6"/>
  <c r="G24" i="6"/>
  <c r="V23" i="6"/>
  <c r="G23" i="6"/>
  <c r="V22" i="6"/>
  <c r="G22" i="6"/>
  <c r="V21" i="6"/>
  <c r="G21" i="6"/>
  <c r="V20" i="6"/>
  <c r="G20" i="6"/>
  <c r="V19" i="6"/>
  <c r="G19" i="6"/>
  <c r="V18" i="6"/>
  <c r="G18" i="6"/>
  <c r="V17" i="6"/>
  <c r="G17" i="6"/>
  <c r="V16" i="6"/>
  <c r="G16" i="6"/>
  <c r="V15" i="6"/>
  <c r="G15" i="6"/>
  <c r="V14" i="6"/>
  <c r="G14" i="6"/>
  <c r="V13" i="6"/>
  <c r="G13" i="6"/>
  <c r="V12" i="6"/>
  <c r="G12" i="6"/>
  <c r="V11" i="6"/>
  <c r="G11" i="6"/>
  <c r="V10" i="6"/>
  <c r="G10" i="6"/>
  <c r="V9" i="6"/>
  <c r="G9" i="6"/>
  <c r="V8" i="6"/>
  <c r="G8" i="6"/>
  <c r="V7" i="6"/>
  <c r="G7" i="6"/>
  <c r="V6" i="6"/>
  <c r="G6" i="6"/>
  <c r="V5" i="6"/>
  <c r="G5" i="6"/>
  <c r="V4" i="6"/>
  <c r="G4" i="6"/>
  <c r="V3" i="6"/>
  <c r="G3" i="6"/>
  <c r="V32" i="5"/>
  <c r="V31" i="5"/>
  <c r="V30" i="5"/>
  <c r="V29" i="5"/>
  <c r="Y73" i="2"/>
  <c r="X73" i="2"/>
  <c r="J73" i="2"/>
  <c r="I73" i="2"/>
  <c r="Y66" i="2"/>
  <c r="X66" i="2"/>
  <c r="J66" i="2"/>
  <c r="I66" i="2"/>
  <c r="Y59" i="2"/>
  <c r="X59" i="2"/>
  <c r="J59" i="2"/>
  <c r="I59" i="2"/>
  <c r="Y52" i="2"/>
  <c r="X52" i="2"/>
  <c r="J52" i="2"/>
  <c r="I52" i="2"/>
  <c r="Y45" i="2"/>
  <c r="X45" i="2"/>
  <c r="J45" i="2"/>
  <c r="I45" i="2"/>
  <c r="M36" i="1"/>
  <c r="L36" i="1"/>
  <c r="K36" i="1"/>
  <c r="J36" i="1"/>
  <c r="M35" i="1"/>
  <c r="L35" i="1"/>
  <c r="K35" i="1"/>
  <c r="J35" i="1"/>
  <c r="M25" i="1"/>
  <c r="L25" i="1"/>
  <c r="K25" i="1"/>
  <c r="J25" i="1"/>
  <c r="M24" i="1"/>
  <c r="L24" i="1"/>
  <c r="K24" i="1"/>
  <c r="J24" i="1"/>
  <c r="M14" i="1"/>
  <c r="L14" i="1"/>
  <c r="K14" i="1"/>
  <c r="J14" i="1"/>
  <c r="M13" i="1"/>
  <c r="L13" i="1"/>
  <c r="K13" i="1"/>
  <c r="J13" i="1"/>
</calcChain>
</file>

<file path=xl/sharedStrings.xml><?xml version="1.0" encoding="utf-8"?>
<sst xmlns="http://schemas.openxmlformats.org/spreadsheetml/2006/main" count="535" uniqueCount="79">
  <si>
    <t>HQR-TRANS</t>
  </si>
  <si>
    <t>HQR-SKP</t>
  </si>
  <si>
    <t>MFR-TRANS</t>
  </si>
  <si>
    <t>MFR-SKP</t>
  </si>
  <si>
    <t>P-11</t>
  </si>
  <si>
    <t>Config 1</t>
  </si>
  <si>
    <t>P-12</t>
  </si>
  <si>
    <t>Config 3</t>
  </si>
  <si>
    <t>P-13</t>
  </si>
  <si>
    <t>Config 5</t>
  </si>
  <si>
    <t>P-14</t>
  </si>
  <si>
    <t>P-15</t>
  </si>
  <si>
    <t>P-18</t>
  </si>
  <si>
    <t>P-19</t>
  </si>
  <si>
    <t>P-20</t>
  </si>
  <si>
    <t>Mean</t>
  </si>
  <si>
    <t>StdDev</t>
  </si>
  <si>
    <t>P-16</t>
  </si>
  <si>
    <t>P-17</t>
  </si>
  <si>
    <t>Pilot #</t>
  </si>
  <si>
    <t>Barbara Sweet</t>
  </si>
  <si>
    <t>Station-Keeping</t>
  </si>
  <si>
    <t>xaad (in)</t>
  </si>
  <si>
    <t>Fpilot</t>
  </si>
  <si>
    <t>Filename</t>
  </si>
  <si>
    <t>Run #</t>
  </si>
  <si>
    <t>Config #</t>
  </si>
  <si>
    <t>Time to Target (sec)</t>
  </si>
  <si>
    <t>Desire/Adq</t>
  </si>
  <si>
    <t>rms (70%)</t>
  </si>
  <si>
    <t>rms total</t>
  </si>
  <si>
    <t>cut-off (r/s)</t>
  </si>
  <si>
    <t>rms</t>
  </si>
  <si>
    <t>rms of y-error</t>
  </si>
  <si>
    <t>rms of vb</t>
  </si>
  <si>
    <t>rms of phi</t>
  </si>
  <si>
    <t>rms of pb</t>
  </si>
  <si>
    <t>rms(70%)</t>
  </si>
  <si>
    <t>ccomp_lin_p11</t>
  </si>
  <si>
    <t>ccomp_uh60_p11</t>
  </si>
  <si>
    <t>2 DOF</t>
  </si>
  <si>
    <t>Pilot contol (xaad) cut-off frequency (rad/s)</t>
  </si>
  <si>
    <t>UH-60</t>
  </si>
  <si>
    <t>One-to-one motion</t>
  </si>
  <si>
    <t>mean=</t>
  </si>
  <si>
    <t>stdDev=</t>
  </si>
  <si>
    <t>Config 2</t>
  </si>
  <si>
    <t>Medium motion</t>
  </si>
  <si>
    <t>Fixed-base</t>
  </si>
  <si>
    <t>Config 4</t>
  </si>
  <si>
    <t>Medium motion Plus</t>
  </si>
  <si>
    <t>Fixed-base Plus</t>
  </si>
  <si>
    <t>Major Tavis McDevitt</t>
  </si>
  <si>
    <t>ccomp_lin_p12</t>
  </si>
  <si>
    <t>ccomp_uh60_p12</t>
  </si>
  <si>
    <t>Lt Parker Imrie</t>
  </si>
  <si>
    <t>ccomp_lin_p13</t>
  </si>
  <si>
    <t>ccomp_uh60_p13</t>
  </si>
  <si>
    <t>Chris Murphy</t>
  </si>
  <si>
    <t>ccomp_lin_p14</t>
  </si>
  <si>
    <t>ccomp_uh60_p14</t>
  </si>
  <si>
    <t>1st Lt Joshua Everett</t>
  </si>
  <si>
    <t>ccomp_lin_p15</t>
  </si>
  <si>
    <t>ccomp_uh60_p15</t>
  </si>
  <si>
    <t>Terry Turpin</t>
  </si>
  <si>
    <t>ccomp_lin_p16</t>
  </si>
  <si>
    <t>ccomp_uh60_p16</t>
  </si>
  <si>
    <t>Ed Bahelder</t>
  </si>
  <si>
    <t>ccomp_lin_p17</t>
  </si>
  <si>
    <t>ccomp_uh60_p17</t>
  </si>
  <si>
    <t>Gordon Hardy</t>
  </si>
  <si>
    <t>ccomp_lin_p18</t>
  </si>
  <si>
    <t>ccomp_uh60_p18</t>
  </si>
  <si>
    <t>LtC Hynda</t>
  </si>
  <si>
    <t>ccomp_lin_p19</t>
  </si>
  <si>
    <t>ccomp_uh60_p19</t>
  </si>
  <si>
    <t>Dr. Allon Kahana</t>
  </si>
  <si>
    <t>ccomp_lin_p20</t>
  </si>
  <si>
    <t>ccomp_uh60_p20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</si>
</sst>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9C0006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C7CE"/>
        <bgColor rgb="FFF2DCDB"/>
      </patternFill>
    </fill>
    <fill>
      <patternFill patternType="solid">
        <fgColor rgb="FFD9D9D9"/>
        <bgColor rgb="FFDAE3F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2DCDB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2DCDB"/>
        <bgColor rgb="FFFBE5D6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6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2" fontId="0" fillId="3" borderId="2" xfId="0" applyNumberForma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1" fillId="0" borderId="0" xfId="0" applyFont="1"/>
    <xf numFmtId="0" fontId="1" fillId="0" borderId="2" xfId="0" applyFont="1" applyBorder="1"/>
    <xf numFmtId="0" fontId="1" fillId="0" borderId="0" xfId="0" applyFont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2" xfId="0" applyNumberFormat="1" applyFill="1" applyBorder="1"/>
    <xf numFmtId="0" fontId="0" fillId="5" borderId="2" xfId="0" applyFill="1" applyBorder="1"/>
    <xf numFmtId="0" fontId="0" fillId="0" borderId="2" xfId="0" applyBorder="1"/>
    <xf numFmtId="14" fontId="0" fillId="0" borderId="0" xfId="0" applyNumberFormat="1"/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0" fontId="0" fillId="7" borderId="2" xfId="0" applyFill="1" applyBorder="1" applyAlignment="1">
      <alignment horizontal="center"/>
    </xf>
    <xf numFmtId="0" fontId="0" fillId="7" borderId="2" xfId="0" applyFill="1" applyBorder="1"/>
    <xf numFmtId="0" fontId="0" fillId="8" borderId="2" xfId="0" applyFill="1" applyBorder="1" applyAlignment="1">
      <alignment horizontal="center"/>
    </xf>
    <xf numFmtId="0" fontId="0" fillId="8" borderId="2" xfId="0" applyFill="1" applyBorder="1"/>
    <xf numFmtId="0" fontId="0" fillId="9" borderId="2" xfId="0" applyFill="1" applyBorder="1" applyAlignment="1">
      <alignment horizontal="center"/>
    </xf>
    <xf numFmtId="0" fontId="0" fillId="9" borderId="2" xfId="0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0" fillId="0" borderId="0" xfId="0" applyFont="1" applyAlignment="1"/>
    <xf numFmtId="165" fontId="0" fillId="0" borderId="2" xfId="0" applyNumberFormat="1" applyBorder="1"/>
    <xf numFmtId="0" fontId="0" fillId="5" borderId="2" xfId="0" applyFont="1" applyFill="1" applyBorder="1"/>
    <xf numFmtId="0" fontId="0" fillId="10" borderId="2" xfId="0" applyFill="1" applyBorder="1"/>
    <xf numFmtId="0" fontId="0" fillId="10" borderId="2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2" xfId="0" applyBorder="1"/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Font="1" applyBorder="1"/>
    <xf numFmtId="0" fontId="2" fillId="2" borderId="1" xfId="1" applyBorder="1" applyAlignment="1" applyProtection="1">
      <alignment horizontal="center"/>
    </xf>
    <xf numFmtId="0" fontId="0" fillId="9" borderId="1" xfId="0" applyFill="1" applyBorder="1" applyAlignment="1">
      <alignment horizontal="center"/>
    </xf>
    <xf numFmtId="164" fontId="0" fillId="0" borderId="2" xfId="0" applyNumberFormat="1" applyBorder="1"/>
    <xf numFmtId="164" fontId="0" fillId="6" borderId="2" xfId="0" applyNumberFormat="1" applyFill="1" applyBorder="1"/>
    <xf numFmtId="164" fontId="0" fillId="7" borderId="2" xfId="0" applyNumberFormat="1" applyFill="1" applyBorder="1"/>
    <xf numFmtId="164" fontId="0" fillId="9" borderId="2" xfId="0" applyNumberFormat="1" applyFill="1" applyBorder="1"/>
    <xf numFmtId="164" fontId="0" fillId="8" borderId="2" xfId="0" applyNumberFormat="1" applyFill="1" applyBorder="1"/>
    <xf numFmtId="164" fontId="0" fillId="3" borderId="2" xfId="0" applyNumberFormat="1" applyFill="1" applyBorder="1"/>
    <xf numFmtId="0" fontId="0" fillId="5" borderId="4" xfId="0" applyFont="1" applyFill="1" applyBorder="1"/>
    <xf numFmtId="0" fontId="0" fillId="6" borderId="4" xfId="0" applyFont="1" applyFill="1" applyBorder="1"/>
    <xf numFmtId="0" fontId="0" fillId="6" borderId="2" xfId="0" applyFont="1" applyFill="1" applyBorder="1"/>
    <xf numFmtId="0" fontId="0" fillId="7" borderId="4" xfId="0" applyFont="1" applyFill="1" applyBorder="1"/>
    <xf numFmtId="0" fontId="0" fillId="8" borderId="4" xfId="0" applyFont="1" applyFill="1" applyBorder="1"/>
    <xf numFmtId="0" fontId="0" fillId="3" borderId="4" xfId="0" applyFont="1" applyFill="1" applyBorder="1"/>
    <xf numFmtId="0" fontId="0" fillId="0" borderId="4" xfId="0" applyFont="1" applyBorder="1"/>
    <xf numFmtId="0" fontId="1" fillId="0" borderId="2" xfId="0" applyFont="1" applyBorder="1" applyAlignment="1">
      <alignment horizont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2DCDB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54"/>
  <sheetViews>
    <sheetView zoomScale="85" zoomScaleNormal="85" workbookViewId="0">
      <selection activeCell="G3" sqref="G3"/>
    </sheetView>
  </sheetViews>
  <sheetFormatPr baseColWidth="10" defaultColWidth="8.83203125" defaultRowHeight="16" x14ac:dyDescent="0.2"/>
  <cols>
    <col min="1" max="1025" width="11"/>
  </cols>
  <sheetData>
    <row r="4" spans="1:13" x14ac:dyDescent="0.2">
      <c r="J4" s="1" t="s">
        <v>0</v>
      </c>
      <c r="K4" s="1" t="s">
        <v>1</v>
      </c>
      <c r="L4" s="1" t="s">
        <v>2</v>
      </c>
      <c r="M4" s="2" t="s">
        <v>3</v>
      </c>
    </row>
    <row r="5" spans="1:13" x14ac:dyDescent="0.2">
      <c r="A5" s="2" t="s">
        <v>4</v>
      </c>
      <c r="B5" s="1" t="s">
        <v>0</v>
      </c>
      <c r="C5" s="1" t="s">
        <v>1</v>
      </c>
      <c r="D5" s="1" t="s">
        <v>2</v>
      </c>
      <c r="E5" s="2" t="s">
        <v>3</v>
      </c>
      <c r="H5" s="3" t="s">
        <v>5</v>
      </c>
      <c r="I5" s="3" t="s">
        <v>4</v>
      </c>
      <c r="J5" s="4">
        <v>3</v>
      </c>
      <c r="K5" s="4">
        <v>5</v>
      </c>
      <c r="L5" s="4">
        <v>2</v>
      </c>
      <c r="M5" s="5">
        <v>2</v>
      </c>
    </row>
    <row r="6" spans="1:13" x14ac:dyDescent="0.2">
      <c r="A6" s="2" t="s">
        <v>5</v>
      </c>
      <c r="B6" s="4">
        <v>3</v>
      </c>
      <c r="C6" s="4">
        <v>5</v>
      </c>
      <c r="D6" s="4">
        <v>2</v>
      </c>
      <c r="E6" s="5">
        <v>2</v>
      </c>
      <c r="I6" s="6" t="s">
        <v>6</v>
      </c>
      <c r="J6" s="4">
        <v>3</v>
      </c>
      <c r="K6" s="4">
        <v>2</v>
      </c>
      <c r="L6" s="4">
        <v>1</v>
      </c>
      <c r="M6" s="5">
        <v>1</v>
      </c>
    </row>
    <row r="7" spans="1:13" x14ac:dyDescent="0.2">
      <c r="A7" s="2" t="s">
        <v>7</v>
      </c>
      <c r="B7" s="4">
        <v>4</v>
      </c>
      <c r="C7" s="4">
        <v>5</v>
      </c>
      <c r="D7" s="4">
        <v>3</v>
      </c>
      <c r="E7" s="5">
        <v>3</v>
      </c>
      <c r="I7" s="6" t="s">
        <v>8</v>
      </c>
      <c r="J7" s="4">
        <v>3</v>
      </c>
      <c r="K7" s="4">
        <v>2</v>
      </c>
      <c r="L7" s="4">
        <v>2</v>
      </c>
      <c r="M7" s="5">
        <v>2</v>
      </c>
    </row>
    <row r="8" spans="1:13" x14ac:dyDescent="0.2">
      <c r="A8" s="2" t="s">
        <v>9</v>
      </c>
      <c r="B8" s="4">
        <v>4</v>
      </c>
      <c r="C8" s="4">
        <v>5</v>
      </c>
      <c r="D8" s="4">
        <v>3</v>
      </c>
      <c r="E8" s="5">
        <v>3</v>
      </c>
      <c r="I8" s="6" t="s">
        <v>10</v>
      </c>
      <c r="J8" s="4">
        <v>3</v>
      </c>
      <c r="K8" s="4">
        <v>4</v>
      </c>
      <c r="L8" s="4">
        <v>1</v>
      </c>
      <c r="M8" s="5">
        <v>1</v>
      </c>
    </row>
    <row r="9" spans="1:13" x14ac:dyDescent="0.2">
      <c r="I9" s="6" t="s">
        <v>11</v>
      </c>
      <c r="J9" s="4">
        <v>2</v>
      </c>
      <c r="K9" s="4">
        <v>3</v>
      </c>
      <c r="L9" s="4">
        <v>1</v>
      </c>
      <c r="M9" s="5">
        <v>1</v>
      </c>
    </row>
    <row r="10" spans="1:13" x14ac:dyDescent="0.2">
      <c r="I10" s="6" t="s">
        <v>12</v>
      </c>
      <c r="J10" s="4">
        <v>5</v>
      </c>
      <c r="K10" s="4">
        <v>6</v>
      </c>
      <c r="L10" s="4">
        <v>2</v>
      </c>
      <c r="M10" s="5">
        <v>2</v>
      </c>
    </row>
    <row r="11" spans="1:13" x14ac:dyDescent="0.2">
      <c r="A11" s="2" t="s">
        <v>6</v>
      </c>
      <c r="B11" s="1" t="s">
        <v>0</v>
      </c>
      <c r="C11" s="1" t="s">
        <v>1</v>
      </c>
      <c r="D11" s="1" t="s">
        <v>2</v>
      </c>
      <c r="E11" s="2" t="s">
        <v>3</v>
      </c>
      <c r="I11" s="6" t="s">
        <v>13</v>
      </c>
      <c r="J11" s="4">
        <v>3</v>
      </c>
      <c r="K11" s="4">
        <v>3</v>
      </c>
      <c r="L11" s="4">
        <v>2</v>
      </c>
      <c r="M11" s="5">
        <v>1</v>
      </c>
    </row>
    <row r="12" spans="1:13" x14ac:dyDescent="0.2">
      <c r="A12" s="2" t="s">
        <v>5</v>
      </c>
      <c r="B12" s="4">
        <v>3</v>
      </c>
      <c r="C12" s="4">
        <v>2</v>
      </c>
      <c r="D12" s="4">
        <v>1</v>
      </c>
      <c r="E12" s="5">
        <v>1</v>
      </c>
      <c r="I12" s="6" t="s">
        <v>14</v>
      </c>
      <c r="J12" s="4">
        <v>6</v>
      </c>
      <c r="K12" s="4">
        <v>6</v>
      </c>
      <c r="L12" s="4">
        <v>3</v>
      </c>
      <c r="M12" s="5">
        <v>3</v>
      </c>
    </row>
    <row r="13" spans="1:13" x14ac:dyDescent="0.2">
      <c r="A13" s="2" t="s">
        <v>7</v>
      </c>
      <c r="B13" s="4">
        <v>2</v>
      </c>
      <c r="C13" s="4">
        <v>3</v>
      </c>
      <c r="D13" s="4">
        <v>3</v>
      </c>
      <c r="E13" s="5">
        <v>3</v>
      </c>
      <c r="I13" s="6" t="s">
        <v>15</v>
      </c>
      <c r="J13" s="7">
        <f>AVERAGE(J5:J12)</f>
        <v>3.5</v>
      </c>
      <c r="K13" s="7">
        <f>AVERAGE(K5:K12)</f>
        <v>3.875</v>
      </c>
      <c r="L13" s="7">
        <f>AVERAGE(L5:L12)</f>
        <v>1.75</v>
      </c>
      <c r="M13" s="7">
        <f>AVERAGE(M5:M12)</f>
        <v>1.625</v>
      </c>
    </row>
    <row r="14" spans="1:13" x14ac:dyDescent="0.2">
      <c r="A14" s="2" t="s">
        <v>9</v>
      </c>
      <c r="B14" s="4">
        <v>2</v>
      </c>
      <c r="C14" s="4">
        <v>2</v>
      </c>
      <c r="D14" s="4">
        <v>3</v>
      </c>
      <c r="E14" s="5">
        <v>3</v>
      </c>
      <c r="I14" s="3" t="s">
        <v>16</v>
      </c>
      <c r="J14" s="7">
        <f>STDEV(J5:J12)</f>
        <v>1.3093073414159542</v>
      </c>
      <c r="K14" s="7">
        <f>STDEV(K5:K12)</f>
        <v>1.6420805617960927</v>
      </c>
      <c r="L14" s="7">
        <f>STDEV(L5:L12)</f>
        <v>0.70710678118654757</v>
      </c>
      <c r="M14" s="7">
        <f>STDEV(M5:M12)</f>
        <v>0.74402380914284494</v>
      </c>
    </row>
    <row r="16" spans="1:13" x14ac:dyDescent="0.2">
      <c r="A16" s="2" t="s">
        <v>8</v>
      </c>
      <c r="B16" s="1" t="s">
        <v>0</v>
      </c>
      <c r="C16" s="1" t="s">
        <v>1</v>
      </c>
      <c r="D16" s="1" t="s">
        <v>2</v>
      </c>
      <c r="E16" s="2" t="s">
        <v>3</v>
      </c>
      <c r="H16" s="6" t="s">
        <v>7</v>
      </c>
      <c r="I16" s="3" t="s">
        <v>4</v>
      </c>
      <c r="J16" s="4">
        <v>4</v>
      </c>
      <c r="K16" s="4">
        <v>5</v>
      </c>
      <c r="L16" s="4">
        <v>3</v>
      </c>
      <c r="M16" s="5">
        <v>3</v>
      </c>
    </row>
    <row r="17" spans="1:13" x14ac:dyDescent="0.2">
      <c r="A17" s="2" t="s">
        <v>5</v>
      </c>
      <c r="B17" s="4">
        <v>3</v>
      </c>
      <c r="C17" s="4">
        <v>2</v>
      </c>
      <c r="D17" s="4">
        <v>2</v>
      </c>
      <c r="E17" s="5">
        <v>2</v>
      </c>
      <c r="I17" s="6" t="s">
        <v>6</v>
      </c>
      <c r="J17" s="4">
        <v>2</v>
      </c>
      <c r="K17" s="4">
        <v>3</v>
      </c>
      <c r="L17" s="4">
        <v>3</v>
      </c>
      <c r="M17" s="5">
        <v>3</v>
      </c>
    </row>
    <row r="18" spans="1:13" x14ac:dyDescent="0.2">
      <c r="A18" s="2" t="s">
        <v>7</v>
      </c>
      <c r="B18" s="4">
        <v>4</v>
      </c>
      <c r="C18" s="4">
        <v>4</v>
      </c>
      <c r="D18" s="4">
        <v>2</v>
      </c>
      <c r="E18" s="5">
        <v>1</v>
      </c>
      <c r="I18" s="6" t="s">
        <v>8</v>
      </c>
      <c r="J18" s="4">
        <v>4</v>
      </c>
      <c r="K18" s="4">
        <v>4</v>
      </c>
      <c r="L18" s="4">
        <v>2</v>
      </c>
      <c r="M18" s="5">
        <v>1</v>
      </c>
    </row>
    <row r="19" spans="1:13" x14ac:dyDescent="0.2">
      <c r="A19" s="2" t="s">
        <v>9</v>
      </c>
      <c r="B19" s="4">
        <v>4</v>
      </c>
      <c r="C19" s="4">
        <v>2</v>
      </c>
      <c r="D19" s="4">
        <v>1</v>
      </c>
      <c r="E19" s="5">
        <v>1</v>
      </c>
      <c r="I19" s="6" t="s">
        <v>10</v>
      </c>
      <c r="J19" s="4">
        <v>4</v>
      </c>
      <c r="K19" s="4">
        <v>4</v>
      </c>
      <c r="L19" s="4">
        <v>2</v>
      </c>
      <c r="M19" s="5">
        <v>2</v>
      </c>
    </row>
    <row r="20" spans="1:13" x14ac:dyDescent="0.2">
      <c r="I20" s="6" t="s">
        <v>11</v>
      </c>
      <c r="J20" s="4">
        <v>3</v>
      </c>
      <c r="K20" s="4">
        <v>4</v>
      </c>
      <c r="L20" s="4">
        <v>1</v>
      </c>
      <c r="M20" s="5">
        <v>1</v>
      </c>
    </row>
    <row r="21" spans="1:13" x14ac:dyDescent="0.2">
      <c r="A21" s="2" t="s">
        <v>10</v>
      </c>
      <c r="B21" s="1" t="s">
        <v>0</v>
      </c>
      <c r="C21" s="1" t="s">
        <v>1</v>
      </c>
      <c r="D21" s="1" t="s">
        <v>2</v>
      </c>
      <c r="E21" s="2" t="s">
        <v>3</v>
      </c>
      <c r="I21" s="6" t="s">
        <v>12</v>
      </c>
      <c r="J21" s="4">
        <v>5</v>
      </c>
      <c r="K21" s="4">
        <v>6</v>
      </c>
      <c r="L21" s="4">
        <v>2</v>
      </c>
      <c r="M21" s="5">
        <v>2</v>
      </c>
    </row>
    <row r="22" spans="1:13" x14ac:dyDescent="0.2">
      <c r="A22" s="2" t="s">
        <v>5</v>
      </c>
      <c r="B22" s="4">
        <v>3</v>
      </c>
      <c r="C22" s="4">
        <v>4</v>
      </c>
      <c r="D22" s="4">
        <v>1</v>
      </c>
      <c r="E22" s="5">
        <v>1</v>
      </c>
      <c r="I22" s="6" t="s">
        <v>13</v>
      </c>
      <c r="J22" s="4">
        <v>4</v>
      </c>
      <c r="K22" s="4">
        <v>4</v>
      </c>
      <c r="L22" s="4">
        <v>2</v>
      </c>
      <c r="M22" s="5">
        <v>2</v>
      </c>
    </row>
    <row r="23" spans="1:13" x14ac:dyDescent="0.2">
      <c r="A23" s="2" t="s">
        <v>7</v>
      </c>
      <c r="B23" s="4">
        <v>4</v>
      </c>
      <c r="C23" s="4">
        <v>4</v>
      </c>
      <c r="D23" s="4">
        <v>2</v>
      </c>
      <c r="E23" s="5">
        <v>2</v>
      </c>
      <c r="I23" s="6" t="s">
        <v>14</v>
      </c>
      <c r="J23" s="4">
        <v>3</v>
      </c>
      <c r="K23" s="4">
        <v>4</v>
      </c>
      <c r="L23" s="4">
        <v>3</v>
      </c>
      <c r="M23" s="5">
        <v>2</v>
      </c>
    </row>
    <row r="24" spans="1:13" x14ac:dyDescent="0.2">
      <c r="A24" s="2" t="s">
        <v>9</v>
      </c>
      <c r="B24" s="4">
        <v>3</v>
      </c>
      <c r="C24" s="4">
        <v>3</v>
      </c>
      <c r="D24" s="4">
        <v>1</v>
      </c>
      <c r="E24" s="5">
        <v>1</v>
      </c>
      <c r="I24" s="6" t="s">
        <v>15</v>
      </c>
      <c r="J24" s="7">
        <f>AVERAGE(J16:J23)</f>
        <v>3.625</v>
      </c>
      <c r="K24" s="7">
        <f>AVERAGE(K16:K23)</f>
        <v>4.25</v>
      </c>
      <c r="L24" s="7">
        <f>AVERAGE(L16:L23)</f>
        <v>2.25</v>
      </c>
      <c r="M24" s="7">
        <f>AVERAGE(M16:M23)</f>
        <v>2</v>
      </c>
    </row>
    <row r="25" spans="1:13" x14ac:dyDescent="0.2">
      <c r="I25" s="3" t="s">
        <v>16</v>
      </c>
      <c r="J25" s="7">
        <f>STDEV(J16:J23)</f>
        <v>0.91612538131290433</v>
      </c>
      <c r="K25" s="7">
        <f>STDEV(K16:K23)</f>
        <v>0.88640526042791834</v>
      </c>
      <c r="L25" s="7">
        <f>STDEV(L16:L23)</f>
        <v>0.70710678118654757</v>
      </c>
      <c r="M25" s="7">
        <f>STDEV(M16:M23)</f>
        <v>0.7559289460184544</v>
      </c>
    </row>
    <row r="26" spans="1:13" x14ac:dyDescent="0.2">
      <c r="A26" s="2" t="s">
        <v>11</v>
      </c>
      <c r="B26" s="1" t="s">
        <v>0</v>
      </c>
      <c r="C26" s="1" t="s">
        <v>1</v>
      </c>
      <c r="D26" s="1" t="s">
        <v>2</v>
      </c>
      <c r="E26" s="2" t="s">
        <v>3</v>
      </c>
    </row>
    <row r="27" spans="1:13" x14ac:dyDescent="0.2">
      <c r="A27" s="2" t="s">
        <v>5</v>
      </c>
      <c r="B27" s="4">
        <v>2</v>
      </c>
      <c r="C27" s="4">
        <v>3</v>
      </c>
      <c r="D27" s="4">
        <v>1</v>
      </c>
      <c r="E27" s="5">
        <v>1</v>
      </c>
      <c r="H27" s="6" t="s">
        <v>9</v>
      </c>
      <c r="I27" s="3" t="s">
        <v>4</v>
      </c>
      <c r="J27" s="4">
        <v>4</v>
      </c>
      <c r="K27" s="4">
        <v>5</v>
      </c>
      <c r="L27" s="4">
        <v>3</v>
      </c>
      <c r="M27" s="5">
        <v>3</v>
      </c>
    </row>
    <row r="28" spans="1:13" x14ac:dyDescent="0.2">
      <c r="A28" s="2" t="s">
        <v>7</v>
      </c>
      <c r="B28" s="4">
        <v>3</v>
      </c>
      <c r="C28" s="4">
        <v>4</v>
      </c>
      <c r="D28" s="4">
        <v>1</v>
      </c>
      <c r="E28" s="5">
        <v>1</v>
      </c>
      <c r="I28" s="6" t="s">
        <v>6</v>
      </c>
      <c r="J28" s="4">
        <v>2</v>
      </c>
      <c r="K28" s="4">
        <v>2</v>
      </c>
      <c r="L28" s="4">
        <v>3</v>
      </c>
      <c r="M28" s="5">
        <v>3</v>
      </c>
    </row>
    <row r="29" spans="1:13" x14ac:dyDescent="0.2">
      <c r="A29" s="2" t="s">
        <v>9</v>
      </c>
      <c r="B29" s="4">
        <v>3</v>
      </c>
      <c r="C29" s="4">
        <v>5</v>
      </c>
      <c r="D29" s="4">
        <v>1</v>
      </c>
      <c r="E29" s="5">
        <v>1</v>
      </c>
      <c r="I29" s="6" t="s">
        <v>8</v>
      </c>
      <c r="J29" s="4">
        <v>4</v>
      </c>
      <c r="K29" s="4">
        <v>2</v>
      </c>
      <c r="L29" s="4">
        <v>1</v>
      </c>
      <c r="M29" s="5">
        <v>1</v>
      </c>
    </row>
    <row r="30" spans="1:13" x14ac:dyDescent="0.2">
      <c r="I30" s="6" t="s">
        <v>10</v>
      </c>
      <c r="J30" s="4">
        <v>3</v>
      </c>
      <c r="K30" s="4">
        <v>3</v>
      </c>
      <c r="L30" s="4">
        <v>1</v>
      </c>
      <c r="M30" s="5">
        <v>1</v>
      </c>
    </row>
    <row r="31" spans="1:13" x14ac:dyDescent="0.2">
      <c r="A31" s="8" t="s">
        <v>17</v>
      </c>
      <c r="B31" s="9" t="s">
        <v>0</v>
      </c>
      <c r="C31" s="9" t="s">
        <v>1</v>
      </c>
      <c r="D31" s="9" t="s">
        <v>2</v>
      </c>
      <c r="E31" s="8" t="s">
        <v>3</v>
      </c>
      <c r="I31" s="6" t="s">
        <v>11</v>
      </c>
      <c r="J31" s="4">
        <v>3</v>
      </c>
      <c r="K31" s="4">
        <v>5</v>
      </c>
      <c r="L31" s="4">
        <v>1</v>
      </c>
      <c r="M31" s="5">
        <v>1</v>
      </c>
    </row>
    <row r="32" spans="1:13" x14ac:dyDescent="0.2">
      <c r="A32" s="8" t="s">
        <v>5</v>
      </c>
      <c r="B32" s="10">
        <v>2</v>
      </c>
      <c r="C32" s="10">
        <v>3</v>
      </c>
      <c r="D32" s="10">
        <v>1</v>
      </c>
      <c r="E32" s="11">
        <v>1</v>
      </c>
      <c r="I32" s="6" t="s">
        <v>12</v>
      </c>
      <c r="J32" s="4">
        <v>5</v>
      </c>
      <c r="K32" s="4">
        <v>6</v>
      </c>
      <c r="L32" s="4">
        <v>2</v>
      </c>
      <c r="M32" s="5">
        <v>2</v>
      </c>
    </row>
    <row r="33" spans="1:13" x14ac:dyDescent="0.2">
      <c r="A33" s="8" t="s">
        <v>7</v>
      </c>
      <c r="B33" s="10">
        <v>3</v>
      </c>
      <c r="C33" s="10">
        <v>4</v>
      </c>
      <c r="D33" s="10">
        <v>1</v>
      </c>
      <c r="E33" s="11">
        <v>2</v>
      </c>
      <c r="I33" s="6" t="s">
        <v>13</v>
      </c>
      <c r="J33" s="4">
        <v>4</v>
      </c>
      <c r="K33" s="4">
        <v>4</v>
      </c>
      <c r="L33" s="4">
        <v>2</v>
      </c>
      <c r="M33" s="5">
        <v>2</v>
      </c>
    </row>
    <row r="34" spans="1:13" x14ac:dyDescent="0.2">
      <c r="A34" s="8" t="s">
        <v>9</v>
      </c>
      <c r="B34" s="10">
        <v>3</v>
      </c>
      <c r="C34" s="10">
        <v>3</v>
      </c>
      <c r="D34" s="10">
        <v>1</v>
      </c>
      <c r="E34" s="11">
        <v>1</v>
      </c>
      <c r="I34" s="6" t="s">
        <v>14</v>
      </c>
      <c r="J34" s="4">
        <v>4</v>
      </c>
      <c r="K34" s="4">
        <v>4</v>
      </c>
      <c r="L34" s="4">
        <v>3</v>
      </c>
      <c r="M34" s="5">
        <v>3</v>
      </c>
    </row>
    <row r="35" spans="1:13" x14ac:dyDescent="0.2">
      <c r="A35" s="12"/>
      <c r="B35" s="12"/>
      <c r="C35" s="12"/>
      <c r="D35" s="12"/>
      <c r="E35" s="12"/>
      <c r="I35" s="6" t="s">
        <v>15</v>
      </c>
      <c r="J35" s="7">
        <f>AVERAGE(J27:J34)</f>
        <v>3.625</v>
      </c>
      <c r="K35" s="7">
        <f>AVERAGE(K27:K34)</f>
        <v>3.875</v>
      </c>
      <c r="L35" s="7">
        <f>AVERAGE(L27:L34)</f>
        <v>2</v>
      </c>
      <c r="M35" s="7">
        <f>AVERAGE(M27:M34)</f>
        <v>2</v>
      </c>
    </row>
    <row r="36" spans="1:13" x14ac:dyDescent="0.2">
      <c r="A36" s="8" t="s">
        <v>18</v>
      </c>
      <c r="B36" s="9" t="s">
        <v>0</v>
      </c>
      <c r="C36" s="9" t="s">
        <v>1</v>
      </c>
      <c r="D36" s="9" t="s">
        <v>2</v>
      </c>
      <c r="E36" s="8" t="s">
        <v>3</v>
      </c>
      <c r="I36" s="3" t="s">
        <v>16</v>
      </c>
      <c r="J36" s="7">
        <f>STDEV(J27:J34)</f>
        <v>0.91612538131290433</v>
      </c>
      <c r="K36" s="7">
        <f>STDEV(K27:K34)</f>
        <v>1.4577379737113252</v>
      </c>
      <c r="L36" s="7">
        <f>STDEV(L27:L34)</f>
        <v>0.92582009977255142</v>
      </c>
      <c r="M36" s="7">
        <f>STDEV(M27:M34)</f>
        <v>0.92582009977255142</v>
      </c>
    </row>
    <row r="37" spans="1:13" x14ac:dyDescent="0.2">
      <c r="A37" s="8" t="s">
        <v>5</v>
      </c>
      <c r="B37" s="10">
        <v>4</v>
      </c>
      <c r="C37" s="10">
        <v>5</v>
      </c>
      <c r="D37" s="10">
        <v>1</v>
      </c>
      <c r="E37" s="11">
        <v>1</v>
      </c>
    </row>
    <row r="38" spans="1:13" x14ac:dyDescent="0.2">
      <c r="A38" s="8" t="s">
        <v>7</v>
      </c>
      <c r="B38" s="10">
        <v>5</v>
      </c>
      <c r="C38" s="10">
        <v>6</v>
      </c>
      <c r="D38" s="10">
        <v>3</v>
      </c>
      <c r="E38" s="11">
        <v>3</v>
      </c>
    </row>
    <row r="39" spans="1:13" x14ac:dyDescent="0.2">
      <c r="A39" s="8" t="s">
        <v>9</v>
      </c>
      <c r="B39" s="10">
        <v>6</v>
      </c>
      <c r="C39" s="10">
        <v>7</v>
      </c>
      <c r="D39" s="10">
        <v>3</v>
      </c>
      <c r="E39" s="11">
        <v>3</v>
      </c>
    </row>
    <row r="41" spans="1:13" x14ac:dyDescent="0.2">
      <c r="A41" s="2" t="s">
        <v>12</v>
      </c>
      <c r="B41" s="1" t="s">
        <v>0</v>
      </c>
      <c r="C41" s="1" t="s">
        <v>1</v>
      </c>
      <c r="D41" s="1" t="s">
        <v>2</v>
      </c>
      <c r="E41" s="2" t="s">
        <v>3</v>
      </c>
    </row>
    <row r="42" spans="1:13" x14ac:dyDescent="0.2">
      <c r="A42" s="2" t="s">
        <v>5</v>
      </c>
      <c r="B42" s="4">
        <v>5</v>
      </c>
      <c r="C42" s="4">
        <v>6</v>
      </c>
      <c r="D42" s="4">
        <v>2</v>
      </c>
      <c r="E42" s="5">
        <v>2</v>
      </c>
    </row>
    <row r="43" spans="1:13" x14ac:dyDescent="0.2">
      <c r="A43" s="2" t="s">
        <v>7</v>
      </c>
      <c r="B43" s="4">
        <v>5</v>
      </c>
      <c r="C43" s="4">
        <v>6</v>
      </c>
      <c r="D43" s="4">
        <v>2</v>
      </c>
      <c r="E43" s="5">
        <v>2</v>
      </c>
    </row>
    <row r="44" spans="1:13" x14ac:dyDescent="0.2">
      <c r="A44" s="2" t="s">
        <v>9</v>
      </c>
      <c r="B44" s="4">
        <v>5</v>
      </c>
      <c r="C44" s="4">
        <v>6</v>
      </c>
      <c r="D44" s="4">
        <v>2</v>
      </c>
      <c r="E44" s="5">
        <v>2</v>
      </c>
    </row>
    <row r="46" spans="1:13" x14ac:dyDescent="0.2">
      <c r="A46" s="2" t="s">
        <v>13</v>
      </c>
      <c r="B46" s="1" t="s">
        <v>0</v>
      </c>
      <c r="C46" s="1" t="s">
        <v>1</v>
      </c>
      <c r="D46" s="1" t="s">
        <v>2</v>
      </c>
      <c r="E46" s="2" t="s">
        <v>3</v>
      </c>
    </row>
    <row r="47" spans="1:13" x14ac:dyDescent="0.2">
      <c r="A47" s="2" t="s">
        <v>5</v>
      </c>
      <c r="B47" s="4">
        <v>3</v>
      </c>
      <c r="C47" s="4">
        <v>3</v>
      </c>
      <c r="D47" s="4">
        <v>2</v>
      </c>
      <c r="E47" s="5">
        <v>1</v>
      </c>
    </row>
    <row r="48" spans="1:13" x14ac:dyDescent="0.2">
      <c r="A48" s="2" t="s">
        <v>7</v>
      </c>
      <c r="B48" s="4">
        <v>4</v>
      </c>
      <c r="C48" s="4">
        <v>4</v>
      </c>
      <c r="D48" s="4">
        <v>2</v>
      </c>
      <c r="E48" s="5">
        <v>2</v>
      </c>
    </row>
    <row r="49" spans="1:5" x14ac:dyDescent="0.2">
      <c r="A49" s="2" t="s">
        <v>9</v>
      </c>
      <c r="B49" s="4">
        <v>4</v>
      </c>
      <c r="C49" s="4">
        <v>4</v>
      </c>
      <c r="D49" s="4">
        <v>2</v>
      </c>
      <c r="E49" s="5">
        <v>2</v>
      </c>
    </row>
    <row r="51" spans="1:5" x14ac:dyDescent="0.2">
      <c r="A51" s="2" t="s">
        <v>14</v>
      </c>
      <c r="B51" s="1" t="s">
        <v>0</v>
      </c>
      <c r="C51" s="1" t="s">
        <v>1</v>
      </c>
      <c r="D51" s="1" t="s">
        <v>2</v>
      </c>
      <c r="E51" s="2" t="s">
        <v>3</v>
      </c>
    </row>
    <row r="52" spans="1:5" x14ac:dyDescent="0.2">
      <c r="A52" s="2" t="s">
        <v>5</v>
      </c>
      <c r="B52" s="4">
        <v>6</v>
      </c>
      <c r="C52" s="4">
        <v>6</v>
      </c>
      <c r="D52" s="4">
        <v>3</v>
      </c>
      <c r="E52" s="5">
        <v>3</v>
      </c>
    </row>
    <row r="53" spans="1:5" x14ac:dyDescent="0.2">
      <c r="A53" s="2" t="s">
        <v>7</v>
      </c>
      <c r="B53" s="4">
        <v>3</v>
      </c>
      <c r="C53" s="4">
        <v>4</v>
      </c>
      <c r="D53" s="4">
        <v>3</v>
      </c>
      <c r="E53" s="5">
        <v>2</v>
      </c>
    </row>
    <row r="54" spans="1:5" x14ac:dyDescent="0.2">
      <c r="A54" s="2" t="s">
        <v>9</v>
      </c>
      <c r="B54" s="4">
        <v>4</v>
      </c>
      <c r="C54" s="4">
        <v>4</v>
      </c>
      <c r="D54" s="4">
        <v>3</v>
      </c>
      <c r="E54" s="5">
        <v>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32"/>
  <sheetViews>
    <sheetView zoomScaleNormal="100" workbookViewId="0">
      <selection activeCell="S1" sqref="S1:S1048576"/>
    </sheetView>
  </sheetViews>
  <sheetFormatPr baseColWidth="10" defaultColWidth="8.83203125" defaultRowHeight="16" x14ac:dyDescent="0.2"/>
  <cols>
    <col min="1" max="1" width="13.5"/>
    <col min="2" max="3" width="11"/>
    <col min="4" max="4" width="18" bestFit="1" customWidth="1"/>
    <col min="5" max="6" width="11"/>
    <col min="7" max="7" width="10.1640625"/>
    <col min="8" max="15" width="11"/>
    <col min="16" max="16" width="15.5"/>
    <col min="17" max="18" width="11"/>
    <col min="19" max="19" width="18" bestFit="1" customWidth="1"/>
    <col min="20" max="21" width="11"/>
    <col min="22" max="22" width="9.83203125" customWidth="1"/>
    <col min="23" max="1025" width="11"/>
  </cols>
  <sheetData>
    <row r="1" spans="1:29" x14ac:dyDescent="0.2">
      <c r="A1" s="14" t="s">
        <v>19</v>
      </c>
      <c r="B1" s="6">
        <v>19</v>
      </c>
      <c r="C1" s="15" t="s">
        <v>73</v>
      </c>
      <c r="D1" s="16"/>
      <c r="E1" s="17" t="s">
        <v>21</v>
      </c>
      <c r="F1" s="62" t="s">
        <v>22</v>
      </c>
      <c r="G1" s="62"/>
      <c r="H1" s="62"/>
      <c r="I1" s="62" t="s">
        <v>23</v>
      </c>
      <c r="J1" s="62"/>
      <c r="K1" s="16"/>
      <c r="L1" s="16"/>
      <c r="M1" s="16"/>
      <c r="N1" s="16"/>
      <c r="P1" s="18" t="s">
        <v>19</v>
      </c>
      <c r="Q1" s="6">
        <v>19</v>
      </c>
      <c r="R1" s="15"/>
      <c r="S1" s="16"/>
      <c r="T1" s="17" t="s">
        <v>21</v>
      </c>
      <c r="U1" s="62" t="s">
        <v>22</v>
      </c>
      <c r="V1" s="62"/>
      <c r="W1" s="62"/>
      <c r="X1" s="62" t="s">
        <v>23</v>
      </c>
      <c r="Y1" s="62"/>
      <c r="Z1" s="16"/>
      <c r="AA1" s="16"/>
      <c r="AB1" s="16"/>
      <c r="AC1" s="16"/>
    </row>
    <row r="2" spans="1:29" x14ac:dyDescent="0.2">
      <c r="A2" s="6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37</v>
      </c>
      <c r="G2" s="2" t="s">
        <v>30</v>
      </c>
      <c r="H2" s="2" t="s">
        <v>31</v>
      </c>
      <c r="I2" s="2" t="s">
        <v>32</v>
      </c>
      <c r="J2" s="2" t="s">
        <v>31</v>
      </c>
      <c r="K2" s="2" t="s">
        <v>33</v>
      </c>
      <c r="L2" s="2" t="s">
        <v>34</v>
      </c>
      <c r="M2" s="2" t="s">
        <v>35</v>
      </c>
      <c r="N2" s="2" t="s">
        <v>36</v>
      </c>
      <c r="P2" s="6" t="s">
        <v>24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37</v>
      </c>
      <c r="V2" s="2" t="s">
        <v>30</v>
      </c>
      <c r="W2" s="2" t="s">
        <v>31</v>
      </c>
      <c r="X2" s="2" t="s">
        <v>32</v>
      </c>
      <c r="Y2" s="2" t="s">
        <v>31</v>
      </c>
      <c r="Z2" s="2" t="s">
        <v>33</v>
      </c>
      <c r="AA2" s="2" t="s">
        <v>34</v>
      </c>
      <c r="AB2" s="2" t="s">
        <v>35</v>
      </c>
      <c r="AC2" s="2" t="s">
        <v>36</v>
      </c>
    </row>
    <row r="3" spans="1:29" x14ac:dyDescent="0.2">
      <c r="A3" s="13" t="s">
        <v>74</v>
      </c>
      <c r="B3" s="22">
        <v>13</v>
      </c>
      <c r="C3" s="19">
        <v>5</v>
      </c>
      <c r="D3" s="20">
        <v>4.2</v>
      </c>
      <c r="E3" s="20">
        <v>1</v>
      </c>
      <c r="F3" s="22">
        <v>0.40600000000000003</v>
      </c>
      <c r="G3" s="22">
        <f t="shared" ref="G3:G32" si="0">F3/0.7</f>
        <v>0.58000000000000007</v>
      </c>
      <c r="H3" s="22">
        <v>2.673</v>
      </c>
      <c r="I3" s="23"/>
      <c r="J3" s="23"/>
      <c r="K3" s="23">
        <v>1.0975999999999999</v>
      </c>
      <c r="L3" s="23">
        <v>0.90180000000000005</v>
      </c>
      <c r="M3" s="23">
        <v>3.2490999999999999</v>
      </c>
      <c r="N3" s="23">
        <v>0.16400000000000001</v>
      </c>
      <c r="P3" t="s">
        <v>75</v>
      </c>
      <c r="Q3" s="22">
        <v>11</v>
      </c>
      <c r="R3" s="19">
        <v>6</v>
      </c>
      <c r="S3" s="20">
        <v>4.2</v>
      </c>
      <c r="T3" s="20">
        <v>1</v>
      </c>
      <c r="U3" s="22">
        <v>0.29759999999999998</v>
      </c>
      <c r="V3" s="21">
        <f t="shared" ref="V3:V32" si="1">U3/0.7</f>
        <v>0.42514285714285716</v>
      </c>
      <c r="W3" s="22">
        <v>3.8321999999999998</v>
      </c>
      <c r="X3" s="23"/>
      <c r="Y3" s="23"/>
      <c r="Z3" s="23">
        <v>0.84419999999999995</v>
      </c>
      <c r="AA3" s="23">
        <v>0.91830000000000001</v>
      </c>
      <c r="AB3" s="23">
        <v>4.0881999999999996</v>
      </c>
      <c r="AC3" s="23">
        <v>0.114</v>
      </c>
    </row>
    <row r="4" spans="1:29" x14ac:dyDescent="0.2">
      <c r="A4" s="24">
        <v>43608</v>
      </c>
      <c r="B4" s="22">
        <v>14</v>
      </c>
      <c r="C4" s="19">
        <v>1</v>
      </c>
      <c r="D4" s="20">
        <v>4.2</v>
      </c>
      <c r="E4" s="20">
        <v>1</v>
      </c>
      <c r="F4" s="22">
        <v>0.28949999999999998</v>
      </c>
      <c r="G4" s="21">
        <f t="shared" si="0"/>
        <v>0.41357142857142859</v>
      </c>
      <c r="H4" s="22">
        <v>2.8647999999999998</v>
      </c>
      <c r="I4" s="23"/>
      <c r="J4" s="23"/>
      <c r="K4" s="23">
        <v>1.3552</v>
      </c>
      <c r="L4" s="23">
        <v>1.4258999999999999</v>
      </c>
      <c r="M4" s="23">
        <v>3.7151000000000001</v>
      </c>
      <c r="N4" s="23">
        <v>0.1187</v>
      </c>
      <c r="P4" s="24"/>
      <c r="Q4" s="22">
        <v>12</v>
      </c>
      <c r="R4" s="19">
        <v>8</v>
      </c>
      <c r="S4" s="20">
        <v>3.6</v>
      </c>
      <c r="T4" s="20">
        <v>2</v>
      </c>
      <c r="U4" s="22">
        <v>0.87229999999999996</v>
      </c>
      <c r="V4" s="21">
        <f t="shared" si="1"/>
        <v>1.2461428571428572</v>
      </c>
      <c r="W4" s="22">
        <v>2.1638999999999999</v>
      </c>
      <c r="X4" s="23"/>
      <c r="Y4" s="23"/>
      <c r="Z4" s="23">
        <v>2.4340999999999999</v>
      </c>
      <c r="AA4" s="23">
        <v>3.5222000000000002</v>
      </c>
      <c r="AB4" s="23">
        <v>15.5573</v>
      </c>
      <c r="AC4" s="23">
        <v>0.50549999999999995</v>
      </c>
    </row>
    <row r="5" spans="1:29" x14ac:dyDescent="0.2">
      <c r="B5" s="22">
        <v>15</v>
      </c>
      <c r="C5" s="19">
        <v>2</v>
      </c>
      <c r="D5" s="20">
        <v>4</v>
      </c>
      <c r="E5" s="20">
        <v>1</v>
      </c>
      <c r="F5" s="22">
        <v>0.35670000000000002</v>
      </c>
      <c r="G5" s="21">
        <f t="shared" si="0"/>
        <v>0.50957142857142868</v>
      </c>
      <c r="H5" s="22">
        <v>2.1564000000000001</v>
      </c>
      <c r="I5" s="23"/>
      <c r="J5" s="23"/>
      <c r="K5" s="23">
        <v>1.0932999999999999</v>
      </c>
      <c r="L5" s="23">
        <v>1.3186</v>
      </c>
      <c r="M5" s="23">
        <v>4.0236000000000001</v>
      </c>
      <c r="N5" s="23">
        <v>0.1484</v>
      </c>
      <c r="Q5" s="22">
        <v>13</v>
      </c>
      <c r="R5" s="19">
        <v>9</v>
      </c>
      <c r="S5" s="20">
        <v>4.4000000000000004</v>
      </c>
      <c r="T5" s="20">
        <v>1</v>
      </c>
      <c r="U5" s="22">
        <v>0.63139999999999996</v>
      </c>
      <c r="V5" s="22">
        <f t="shared" si="1"/>
        <v>0.90200000000000002</v>
      </c>
      <c r="W5" s="22">
        <v>3.3018999999999998</v>
      </c>
      <c r="X5" s="23"/>
      <c r="Y5" s="23"/>
      <c r="Z5" s="23">
        <v>1.1862999999999999</v>
      </c>
      <c r="AA5" s="23">
        <v>1.5987</v>
      </c>
      <c r="AB5" s="23">
        <v>7.8235000000000001</v>
      </c>
      <c r="AC5" s="23">
        <v>0.35949999999999999</v>
      </c>
    </row>
    <row r="6" spans="1:29" x14ac:dyDescent="0.2">
      <c r="B6" s="22">
        <v>16</v>
      </c>
      <c r="C6" s="19">
        <v>3</v>
      </c>
      <c r="D6" s="20">
        <v>5.0999999999999996</v>
      </c>
      <c r="E6" s="20">
        <v>2</v>
      </c>
      <c r="F6" s="22">
        <v>0.78339999999999999</v>
      </c>
      <c r="G6" s="21">
        <f t="shared" si="0"/>
        <v>1.1191428571428572</v>
      </c>
      <c r="H6" s="22">
        <v>1.6516</v>
      </c>
      <c r="I6" s="23"/>
      <c r="K6" s="23">
        <v>2.7332000000000001</v>
      </c>
      <c r="L6" s="23">
        <v>4.04</v>
      </c>
      <c r="M6" s="23">
        <v>11.770300000000001</v>
      </c>
      <c r="N6" s="23">
        <v>0.35620000000000002</v>
      </c>
      <c r="Q6" s="22">
        <v>14</v>
      </c>
      <c r="R6" s="19">
        <v>10</v>
      </c>
      <c r="S6" s="20">
        <v>4</v>
      </c>
      <c r="T6" s="20">
        <v>1</v>
      </c>
      <c r="U6" s="22">
        <v>0.3957</v>
      </c>
      <c r="V6" s="21">
        <f t="shared" si="1"/>
        <v>0.56528571428571428</v>
      </c>
      <c r="W6" s="22">
        <v>2.4598</v>
      </c>
      <c r="X6" s="23"/>
      <c r="Y6" s="23"/>
      <c r="Z6" s="23">
        <v>0.91110000000000002</v>
      </c>
      <c r="AA6" s="23">
        <v>1.069</v>
      </c>
      <c r="AB6" s="23">
        <v>5.2633000000000001</v>
      </c>
      <c r="AC6" s="23">
        <v>0.1898</v>
      </c>
    </row>
    <row r="7" spans="1:29" x14ac:dyDescent="0.2">
      <c r="B7" s="22">
        <v>17</v>
      </c>
      <c r="C7" s="19">
        <v>4</v>
      </c>
      <c r="D7" s="20">
        <v>3.6</v>
      </c>
      <c r="E7" s="20">
        <v>1</v>
      </c>
      <c r="F7" s="22">
        <v>0.48699999999999999</v>
      </c>
      <c r="G7" s="21">
        <f t="shared" si="0"/>
        <v>0.69571428571428573</v>
      </c>
      <c r="H7" s="22">
        <v>2.9249000000000001</v>
      </c>
      <c r="I7" s="23"/>
      <c r="J7" s="23"/>
      <c r="K7" s="23">
        <v>1.0604</v>
      </c>
      <c r="L7" s="23">
        <v>1.27</v>
      </c>
      <c r="M7" s="23">
        <v>4.7055999999999996</v>
      </c>
      <c r="N7" s="23">
        <v>0.19320000000000001</v>
      </c>
      <c r="Q7" s="22">
        <v>15</v>
      </c>
      <c r="R7" s="19">
        <v>7</v>
      </c>
      <c r="S7" s="20">
        <v>4.5999999999999996</v>
      </c>
      <c r="T7" s="20">
        <v>1</v>
      </c>
      <c r="U7" s="22">
        <v>0.47149999999999997</v>
      </c>
      <c r="V7" s="21">
        <f t="shared" si="1"/>
        <v>0.6735714285714286</v>
      </c>
      <c r="W7" s="22">
        <v>3.8321999999999998</v>
      </c>
      <c r="X7" s="23"/>
      <c r="Y7" s="23"/>
      <c r="Z7" s="23">
        <v>1.3819999999999999</v>
      </c>
      <c r="AA7" s="23">
        <v>1.0924</v>
      </c>
      <c r="AB7" s="23">
        <v>4.3628999999999998</v>
      </c>
      <c r="AC7" s="23">
        <v>0.15090000000000001</v>
      </c>
    </row>
    <row r="8" spans="1:29" x14ac:dyDescent="0.2">
      <c r="B8" s="26">
        <v>18</v>
      </c>
      <c r="C8" s="25">
        <v>3</v>
      </c>
      <c r="D8" s="42">
        <v>3.6</v>
      </c>
      <c r="E8" s="42">
        <v>1</v>
      </c>
      <c r="F8" s="26">
        <v>0.63639999999999997</v>
      </c>
      <c r="G8" s="50">
        <f t="shared" si="0"/>
        <v>0.90914285714285714</v>
      </c>
      <c r="H8" s="26">
        <v>2.6638000000000002</v>
      </c>
      <c r="I8" s="23"/>
      <c r="J8" s="23"/>
      <c r="K8" s="23">
        <v>1.2585999999999999</v>
      </c>
      <c r="L8" s="23">
        <v>1.3817999999999999</v>
      </c>
      <c r="M8" s="23">
        <v>7.2378999999999998</v>
      </c>
      <c r="N8" s="23">
        <v>0.28149999999999997</v>
      </c>
      <c r="Q8" s="26">
        <v>16</v>
      </c>
      <c r="R8" s="25">
        <v>8</v>
      </c>
      <c r="S8" s="42">
        <v>3.7</v>
      </c>
      <c r="T8" s="42">
        <v>1</v>
      </c>
      <c r="U8" s="26">
        <v>0.2445</v>
      </c>
      <c r="V8" s="50">
        <f t="shared" si="1"/>
        <v>0.34928571428571431</v>
      </c>
      <c r="W8" s="26">
        <v>3.8058000000000001</v>
      </c>
      <c r="X8" s="23"/>
      <c r="Y8" s="23"/>
      <c r="Z8" s="23">
        <v>1.1333</v>
      </c>
      <c r="AA8" s="23">
        <v>1.1866000000000001</v>
      </c>
      <c r="AB8" s="23">
        <v>5.3387000000000002</v>
      </c>
      <c r="AC8" s="23">
        <v>9.5699999999999993E-2</v>
      </c>
    </row>
    <row r="9" spans="1:29" x14ac:dyDescent="0.2">
      <c r="B9" s="26">
        <v>19</v>
      </c>
      <c r="C9" s="25">
        <v>4</v>
      </c>
      <c r="D9" s="42">
        <v>3.8</v>
      </c>
      <c r="E9" s="42">
        <v>1</v>
      </c>
      <c r="F9" s="26">
        <v>0.55069999999999997</v>
      </c>
      <c r="G9" s="50">
        <f t="shared" si="0"/>
        <v>0.7867142857142857</v>
      </c>
      <c r="H9" s="26">
        <v>2.7768000000000002</v>
      </c>
      <c r="I9" s="23"/>
      <c r="J9" s="23"/>
      <c r="K9" s="23">
        <v>1.3592</v>
      </c>
      <c r="L9" s="23">
        <v>1.171</v>
      </c>
      <c r="M9" s="23">
        <v>4.9154999999999998</v>
      </c>
      <c r="N9" s="23">
        <v>0.21029999999999999</v>
      </c>
      <c r="Q9" s="26">
        <v>17</v>
      </c>
      <c r="R9" s="25">
        <v>10</v>
      </c>
      <c r="S9" s="42">
        <v>4.0999999999999996</v>
      </c>
      <c r="T9" s="42">
        <v>1</v>
      </c>
      <c r="U9" s="26">
        <v>0.40989999999999999</v>
      </c>
      <c r="V9" s="50">
        <f t="shared" si="1"/>
        <v>0.58557142857142863</v>
      </c>
      <c r="W9" s="26">
        <v>2.8351000000000002</v>
      </c>
      <c r="X9" s="23"/>
      <c r="Y9" s="23"/>
      <c r="Z9" s="23">
        <v>1.2882</v>
      </c>
      <c r="AA9" s="23">
        <v>1.3714</v>
      </c>
      <c r="AB9" s="23">
        <v>6.3784000000000001</v>
      </c>
      <c r="AC9" s="23">
        <v>0.22239999999999999</v>
      </c>
    </row>
    <row r="10" spans="1:29" x14ac:dyDescent="0.2">
      <c r="B10" s="26">
        <v>20</v>
      </c>
      <c r="C10" s="25">
        <v>5</v>
      </c>
      <c r="D10" s="42">
        <v>4.7</v>
      </c>
      <c r="E10" s="42">
        <v>1</v>
      </c>
      <c r="F10" s="26">
        <v>0.52059999999999995</v>
      </c>
      <c r="G10" s="50">
        <f t="shared" si="0"/>
        <v>0.74371428571428566</v>
      </c>
      <c r="H10" s="26">
        <v>3.0385</v>
      </c>
      <c r="I10" s="23"/>
      <c r="J10" s="23"/>
      <c r="K10" s="23">
        <v>1.0885</v>
      </c>
      <c r="L10" s="23">
        <v>0.90090000000000003</v>
      </c>
      <c r="M10" s="23">
        <v>3.1987999999999999</v>
      </c>
      <c r="N10" s="23">
        <v>0.15709999999999999</v>
      </c>
      <c r="Q10" s="26">
        <v>18</v>
      </c>
      <c r="R10" s="25">
        <v>6</v>
      </c>
      <c r="S10" s="42">
        <v>4</v>
      </c>
      <c r="T10" s="42">
        <v>1</v>
      </c>
      <c r="U10" s="26">
        <v>0.43909999999999999</v>
      </c>
      <c r="V10" s="50">
        <f t="shared" si="1"/>
        <v>0.62728571428571434</v>
      </c>
      <c r="W10" s="26">
        <v>3.383</v>
      </c>
      <c r="X10" s="23"/>
      <c r="Y10" s="23"/>
      <c r="Z10" s="23">
        <v>0.8841</v>
      </c>
      <c r="AA10" s="23">
        <v>0.98029999999999995</v>
      </c>
      <c r="AB10" s="23">
        <v>5.6600999999999999</v>
      </c>
      <c r="AC10" s="23">
        <v>0.20930000000000001</v>
      </c>
    </row>
    <row r="11" spans="1:29" x14ac:dyDescent="0.2">
      <c r="B11" s="26">
        <v>21</v>
      </c>
      <c r="C11" s="25">
        <v>1</v>
      </c>
      <c r="D11" s="42">
        <v>4.4000000000000004</v>
      </c>
      <c r="E11" s="42">
        <v>1</v>
      </c>
      <c r="F11" s="26">
        <v>0.27800000000000002</v>
      </c>
      <c r="G11" s="50">
        <f t="shared" si="0"/>
        <v>0.39714285714285719</v>
      </c>
      <c r="H11" s="26">
        <v>3.3018999999999998</v>
      </c>
      <c r="I11" s="23"/>
      <c r="J11" s="23"/>
      <c r="K11" s="23">
        <v>1.246</v>
      </c>
      <c r="L11" s="23">
        <v>1.0315000000000001</v>
      </c>
      <c r="M11" s="23">
        <v>2.6745999999999999</v>
      </c>
      <c r="N11" s="23">
        <v>0.1011</v>
      </c>
      <c r="Q11" s="26">
        <v>19</v>
      </c>
      <c r="R11" s="25">
        <v>7</v>
      </c>
      <c r="S11" s="42">
        <v>4.4000000000000004</v>
      </c>
      <c r="T11" s="42">
        <v>1</v>
      </c>
      <c r="U11" s="26">
        <v>0.22370000000000001</v>
      </c>
      <c r="V11" s="50">
        <f t="shared" si="1"/>
        <v>0.31957142857142862</v>
      </c>
      <c r="W11" s="26">
        <v>3.1456</v>
      </c>
      <c r="X11" s="23"/>
      <c r="Y11" s="23"/>
      <c r="Z11" s="23">
        <v>1.0270999999999999</v>
      </c>
      <c r="AA11" s="23">
        <v>1.0738000000000001</v>
      </c>
      <c r="AB11" s="23">
        <v>4.1989999999999998</v>
      </c>
      <c r="AC11" s="23">
        <v>0.108</v>
      </c>
    </row>
    <row r="12" spans="1:29" x14ac:dyDescent="0.2">
      <c r="B12" s="26">
        <v>22</v>
      </c>
      <c r="C12" s="25">
        <v>2</v>
      </c>
      <c r="D12" s="42">
        <v>3.7</v>
      </c>
      <c r="E12" s="42">
        <v>1</v>
      </c>
      <c r="F12" s="26">
        <v>0.59870000000000001</v>
      </c>
      <c r="G12" s="50">
        <f t="shared" si="0"/>
        <v>0.85528571428571432</v>
      </c>
      <c r="H12" s="26">
        <v>2.5289000000000001</v>
      </c>
      <c r="I12" s="23"/>
      <c r="J12" s="23"/>
      <c r="K12" s="23">
        <v>1.7818000000000001</v>
      </c>
      <c r="L12" s="23">
        <v>1.8577999999999999</v>
      </c>
      <c r="M12" s="23">
        <v>7.1929999999999996</v>
      </c>
      <c r="N12" s="23">
        <v>0.2472</v>
      </c>
      <c r="Q12" s="26">
        <v>20</v>
      </c>
      <c r="R12" s="25">
        <v>9</v>
      </c>
      <c r="S12" s="42">
        <v>4.0999999999999996</v>
      </c>
      <c r="T12" s="42">
        <v>1</v>
      </c>
      <c r="U12" s="26">
        <v>0.42249999999999999</v>
      </c>
      <c r="V12" s="50">
        <f t="shared" si="1"/>
        <v>0.60357142857142854</v>
      </c>
      <c r="W12" s="26">
        <v>3.2452000000000001</v>
      </c>
      <c r="X12" s="23"/>
      <c r="Y12" s="23"/>
      <c r="Z12" s="23">
        <v>1.5740000000000001</v>
      </c>
      <c r="AA12" s="23">
        <v>1.2310000000000001</v>
      </c>
      <c r="AB12" s="23">
        <v>4.7679</v>
      </c>
      <c r="AC12" s="23">
        <v>0.14660000000000001</v>
      </c>
    </row>
    <row r="13" spans="1:29" x14ac:dyDescent="0.2">
      <c r="B13" s="28">
        <v>23</v>
      </c>
      <c r="C13" s="27">
        <v>1</v>
      </c>
      <c r="D13" s="43">
        <v>4.5999999999999996</v>
      </c>
      <c r="E13" s="43">
        <v>1</v>
      </c>
      <c r="F13" s="28">
        <v>0.30840000000000001</v>
      </c>
      <c r="G13" s="51">
        <f t="shared" si="0"/>
        <v>0.44057142857142861</v>
      </c>
      <c r="H13" s="28">
        <v>4.1356999999999999</v>
      </c>
      <c r="I13" s="23"/>
      <c r="J13" s="23"/>
      <c r="K13" s="23">
        <v>1.1191</v>
      </c>
      <c r="L13" s="23">
        <v>0.88180000000000003</v>
      </c>
      <c r="M13" s="23">
        <v>2.4712000000000001</v>
      </c>
      <c r="N13" s="23">
        <v>0.1103</v>
      </c>
      <c r="Q13" s="28">
        <v>21</v>
      </c>
      <c r="R13" s="27">
        <v>10</v>
      </c>
      <c r="S13" s="43">
        <v>3.7</v>
      </c>
      <c r="T13" s="43">
        <v>1</v>
      </c>
      <c r="U13" s="28">
        <v>1.1454</v>
      </c>
      <c r="V13" s="51">
        <f t="shared" si="1"/>
        <v>1.6362857142857143</v>
      </c>
      <c r="W13" s="28">
        <v>2.7103000000000002</v>
      </c>
      <c r="X13" s="23"/>
      <c r="Y13" s="23"/>
      <c r="Z13" s="23">
        <v>1.6619999999999999</v>
      </c>
      <c r="AA13" s="23">
        <v>3.3948</v>
      </c>
      <c r="AB13" s="23">
        <v>14.721500000000001</v>
      </c>
      <c r="AC13" s="23">
        <v>0.64259999999999995</v>
      </c>
    </row>
    <row r="14" spans="1:29" x14ac:dyDescent="0.2">
      <c r="B14" s="28">
        <v>24</v>
      </c>
      <c r="C14" s="27">
        <v>2</v>
      </c>
      <c r="D14" s="43">
        <v>4.9000000000000004</v>
      </c>
      <c r="E14" s="43">
        <v>2</v>
      </c>
      <c r="F14" s="28">
        <v>0.76139999999999997</v>
      </c>
      <c r="G14" s="51">
        <f t="shared" si="0"/>
        <v>1.0877142857142856</v>
      </c>
      <c r="H14" s="28">
        <v>2.0051000000000001</v>
      </c>
      <c r="I14" s="23"/>
      <c r="J14" s="23"/>
      <c r="K14" s="23">
        <v>2.2774000000000001</v>
      </c>
      <c r="L14" s="23">
        <v>3.0299</v>
      </c>
      <c r="M14" s="23">
        <v>9.5840999999999994</v>
      </c>
      <c r="N14" s="23">
        <v>0.34129999999999999</v>
      </c>
      <c r="Q14" s="28">
        <v>22</v>
      </c>
      <c r="R14" s="27">
        <v>7</v>
      </c>
      <c r="S14" s="43">
        <v>3.8</v>
      </c>
      <c r="T14" s="43">
        <v>1</v>
      </c>
      <c r="U14" s="28">
        <v>0.4919</v>
      </c>
      <c r="V14" s="51">
        <f t="shared" si="1"/>
        <v>0.70271428571428574</v>
      </c>
      <c r="W14" s="28">
        <v>3.4064999999999999</v>
      </c>
      <c r="X14" s="23"/>
      <c r="Y14" s="23"/>
      <c r="Z14" s="23">
        <v>1.2487999999999999</v>
      </c>
      <c r="AA14" s="23">
        <v>1.2059</v>
      </c>
      <c r="AB14" s="23">
        <v>5.0502000000000002</v>
      </c>
      <c r="AC14" s="23">
        <v>0.20699999999999999</v>
      </c>
    </row>
    <row r="15" spans="1:29" x14ac:dyDescent="0.2">
      <c r="B15" s="28">
        <v>25</v>
      </c>
      <c r="C15" s="27">
        <v>3</v>
      </c>
      <c r="D15" s="43">
        <v>3.3</v>
      </c>
      <c r="E15" s="43">
        <v>2</v>
      </c>
      <c r="F15" s="28">
        <v>0.97709999999999997</v>
      </c>
      <c r="G15" s="51">
        <f t="shared" si="0"/>
        <v>1.3958571428571429</v>
      </c>
      <c r="H15" s="28">
        <v>2.0331000000000001</v>
      </c>
      <c r="I15" s="23"/>
      <c r="J15" s="23"/>
      <c r="K15" s="23">
        <v>2.1762999999999999</v>
      </c>
      <c r="L15" s="23">
        <v>3.444</v>
      </c>
      <c r="M15" s="23">
        <v>13.767899999999999</v>
      </c>
      <c r="N15" s="23">
        <v>0.46179999999999999</v>
      </c>
      <c r="Q15" s="28">
        <v>23</v>
      </c>
      <c r="R15" s="27">
        <v>8</v>
      </c>
      <c r="S15" s="43">
        <v>4.5999999999999996</v>
      </c>
      <c r="T15" s="43">
        <v>1</v>
      </c>
      <c r="U15" s="28">
        <v>1.0582</v>
      </c>
      <c r="V15" s="51">
        <f t="shared" si="1"/>
        <v>1.5117142857142858</v>
      </c>
      <c r="W15" s="28">
        <v>2.8746999999999998</v>
      </c>
      <c r="X15" s="23"/>
      <c r="Y15" s="23"/>
      <c r="Z15" s="23">
        <v>1.7302999999999999</v>
      </c>
      <c r="AA15" s="23">
        <v>2.5829</v>
      </c>
      <c r="AB15" s="23">
        <v>12.469099999999999</v>
      </c>
      <c r="AC15" s="23">
        <v>0.58450000000000002</v>
      </c>
    </row>
    <row r="16" spans="1:29" x14ac:dyDescent="0.2">
      <c r="B16" s="28">
        <v>26</v>
      </c>
      <c r="C16" s="27">
        <v>4</v>
      </c>
      <c r="D16" s="43">
        <v>4.5999999999999996</v>
      </c>
      <c r="E16" s="43">
        <v>1</v>
      </c>
      <c r="F16" s="28">
        <v>0.3508</v>
      </c>
      <c r="G16" s="51">
        <f t="shared" si="0"/>
        <v>0.50114285714285722</v>
      </c>
      <c r="H16" s="28">
        <v>4.4324000000000003</v>
      </c>
      <c r="I16" s="23"/>
      <c r="J16" s="23"/>
      <c r="K16" s="23">
        <v>0.98580000000000001</v>
      </c>
      <c r="L16" s="23">
        <v>0.77910000000000001</v>
      </c>
      <c r="M16" s="23">
        <v>2.4054000000000002</v>
      </c>
      <c r="N16" s="23">
        <v>0.12670000000000001</v>
      </c>
      <c r="Q16" s="28">
        <v>24</v>
      </c>
      <c r="R16" s="27">
        <v>9</v>
      </c>
      <c r="S16" s="43">
        <v>4.4000000000000004</v>
      </c>
      <c r="T16" s="43">
        <v>2</v>
      </c>
      <c r="U16" s="28">
        <v>0.39250000000000002</v>
      </c>
      <c r="V16" s="51">
        <f t="shared" si="1"/>
        <v>0.56071428571428572</v>
      </c>
      <c r="W16" s="28">
        <v>3.1347</v>
      </c>
      <c r="X16" s="23"/>
      <c r="Y16" s="23"/>
      <c r="Z16" s="23">
        <v>1.5431999999999999</v>
      </c>
      <c r="AA16" s="23">
        <v>1.3658999999999999</v>
      </c>
      <c r="AB16" s="23">
        <v>5.0754000000000001</v>
      </c>
      <c r="AC16" s="23">
        <v>0.16719999999999999</v>
      </c>
    </row>
    <row r="17" spans="2:29" x14ac:dyDescent="0.2">
      <c r="B17" s="28">
        <v>27</v>
      </c>
      <c r="C17" s="27">
        <v>5</v>
      </c>
      <c r="D17" s="43">
        <v>4.2</v>
      </c>
      <c r="E17" s="43">
        <v>1</v>
      </c>
      <c r="F17" s="28">
        <v>0.50919999999999999</v>
      </c>
      <c r="G17" s="51">
        <f t="shared" si="0"/>
        <v>0.72742857142857142</v>
      </c>
      <c r="H17" s="28">
        <v>2.4428000000000001</v>
      </c>
      <c r="I17" s="23"/>
      <c r="J17" s="23"/>
      <c r="K17">
        <v>1.6848000000000001</v>
      </c>
      <c r="L17" s="23">
        <v>1.5789</v>
      </c>
      <c r="M17" s="23">
        <v>5.726</v>
      </c>
      <c r="N17" s="23">
        <v>0.23749999999999999</v>
      </c>
      <c r="Q17" s="28">
        <v>25</v>
      </c>
      <c r="R17" s="27">
        <v>6</v>
      </c>
      <c r="S17" s="43">
        <v>4.5999999999999996</v>
      </c>
      <c r="T17" s="43">
        <v>1</v>
      </c>
      <c r="U17" s="28">
        <v>0.2964</v>
      </c>
      <c r="V17" s="51">
        <f t="shared" si="1"/>
        <v>0.42342857142857143</v>
      </c>
      <c r="W17" s="28">
        <v>4.3112000000000004</v>
      </c>
      <c r="X17" s="23"/>
      <c r="Y17" s="23"/>
      <c r="Z17" s="23">
        <v>1.3559000000000001</v>
      </c>
      <c r="AA17" s="23">
        <v>1.4171</v>
      </c>
      <c r="AB17" s="23">
        <v>4.5747999999999998</v>
      </c>
      <c r="AC17" s="23">
        <v>0.1191</v>
      </c>
    </row>
    <row r="18" spans="2:29" x14ac:dyDescent="0.2">
      <c r="B18" s="30">
        <v>28</v>
      </c>
      <c r="C18" s="29">
        <v>4</v>
      </c>
      <c r="D18" s="44">
        <v>4.2</v>
      </c>
      <c r="E18" s="44">
        <v>1</v>
      </c>
      <c r="F18" s="30">
        <v>0.3962</v>
      </c>
      <c r="G18" s="30">
        <f t="shared" si="0"/>
        <v>0.56600000000000006</v>
      </c>
      <c r="H18" s="30">
        <v>3.5143</v>
      </c>
      <c r="I18" s="23"/>
      <c r="J18" s="23"/>
      <c r="K18" s="23">
        <v>0.83089999999999997</v>
      </c>
      <c r="L18" s="23">
        <v>0.83220000000000005</v>
      </c>
      <c r="M18" s="23">
        <v>2.7864</v>
      </c>
      <c r="N18" s="23">
        <v>0.1275</v>
      </c>
      <c r="Q18" s="32">
        <v>26</v>
      </c>
      <c r="R18" s="31">
        <v>9</v>
      </c>
      <c r="S18" s="48">
        <v>4.5</v>
      </c>
      <c r="T18" s="48">
        <v>1</v>
      </c>
      <c r="U18" s="32">
        <v>0.22600000000000001</v>
      </c>
      <c r="V18" s="52">
        <f t="shared" si="1"/>
        <v>0.3228571428571429</v>
      </c>
      <c r="W18" s="32">
        <v>4.0788000000000002</v>
      </c>
      <c r="X18" s="23"/>
      <c r="Y18" s="23"/>
      <c r="Z18" s="23">
        <v>0.97360000000000002</v>
      </c>
      <c r="AA18" s="23">
        <v>1.0334000000000001</v>
      </c>
      <c r="AB18" s="23">
        <v>4.2119999999999997</v>
      </c>
      <c r="AC18" s="23">
        <v>9.8599999999999993E-2</v>
      </c>
    </row>
    <row r="19" spans="2:29" x14ac:dyDescent="0.2">
      <c r="B19" s="30">
        <v>29</v>
      </c>
      <c r="C19" s="29">
        <v>2</v>
      </c>
      <c r="D19" s="44">
        <v>3.9</v>
      </c>
      <c r="E19" s="44">
        <v>1</v>
      </c>
      <c r="F19" s="30">
        <v>0.40360000000000001</v>
      </c>
      <c r="G19" s="53">
        <f t="shared" si="0"/>
        <v>0.57657142857142862</v>
      </c>
      <c r="H19" s="30">
        <v>2.976</v>
      </c>
      <c r="I19" s="23"/>
      <c r="J19" s="23"/>
      <c r="K19" s="23">
        <v>1.0248999999999999</v>
      </c>
      <c r="L19" s="23">
        <v>1.1137999999999999</v>
      </c>
      <c r="M19" s="23">
        <v>3.7052</v>
      </c>
      <c r="N19" s="23">
        <v>0.1542</v>
      </c>
      <c r="Q19" s="32">
        <v>27</v>
      </c>
      <c r="R19" s="31">
        <v>6</v>
      </c>
      <c r="S19" s="48">
        <v>4.4000000000000004</v>
      </c>
      <c r="T19" s="48">
        <v>2</v>
      </c>
      <c r="U19" s="32">
        <v>0.36030000000000001</v>
      </c>
      <c r="V19" s="52">
        <f t="shared" si="1"/>
        <v>0.51471428571428579</v>
      </c>
      <c r="W19" s="32">
        <v>3.6131000000000002</v>
      </c>
      <c r="X19" s="23"/>
      <c r="Y19" s="23"/>
      <c r="Z19" s="23">
        <v>2.1966999999999999</v>
      </c>
      <c r="AA19" s="23">
        <v>1.8</v>
      </c>
      <c r="AB19" s="23">
        <v>5.9476000000000004</v>
      </c>
      <c r="AC19" s="23">
        <v>0.18140000000000001</v>
      </c>
    </row>
    <row r="20" spans="2:29" x14ac:dyDescent="0.2">
      <c r="B20" s="30">
        <v>30</v>
      </c>
      <c r="C20" s="29">
        <v>1</v>
      </c>
      <c r="D20" s="44">
        <v>4.4000000000000004</v>
      </c>
      <c r="E20" s="44">
        <v>1</v>
      </c>
      <c r="F20" s="30">
        <v>0.32290000000000002</v>
      </c>
      <c r="G20" s="53">
        <f t="shared" si="0"/>
        <v>0.46128571428571435</v>
      </c>
      <c r="H20" s="30">
        <v>4.0366</v>
      </c>
      <c r="I20" s="23"/>
      <c r="J20" s="23"/>
      <c r="K20" s="23">
        <v>1.0954999999999999</v>
      </c>
      <c r="L20" s="23">
        <v>0.81200000000000006</v>
      </c>
      <c r="M20" s="23">
        <v>2.2172999999999998</v>
      </c>
      <c r="N20" s="23">
        <v>0.10050000000000001</v>
      </c>
      <c r="Q20" s="32">
        <v>28</v>
      </c>
      <c r="R20" s="31">
        <v>7</v>
      </c>
      <c r="S20" s="48">
        <v>4.9000000000000004</v>
      </c>
      <c r="T20" s="48">
        <v>1</v>
      </c>
      <c r="U20" s="32">
        <v>0.18140000000000001</v>
      </c>
      <c r="V20" s="52">
        <f t="shared" si="1"/>
        <v>0.25914285714285717</v>
      </c>
      <c r="W20" s="32">
        <v>4.2962999999999996</v>
      </c>
      <c r="X20" s="23"/>
      <c r="Y20" s="23"/>
      <c r="Z20" s="23">
        <v>0.88149999999999995</v>
      </c>
      <c r="AA20" s="23">
        <v>0.60760000000000003</v>
      </c>
      <c r="AB20" s="23">
        <v>3.5270000000000001</v>
      </c>
      <c r="AC20" s="23">
        <v>7.3999999999999996E-2</v>
      </c>
    </row>
    <row r="21" spans="2:29" x14ac:dyDescent="0.2">
      <c r="B21" s="30">
        <v>31</v>
      </c>
      <c r="C21" s="29">
        <v>5</v>
      </c>
      <c r="D21" s="44">
        <v>4.3</v>
      </c>
      <c r="E21" s="44">
        <v>1</v>
      </c>
      <c r="F21" s="30">
        <v>0.41270000000000001</v>
      </c>
      <c r="G21" s="53">
        <f t="shared" si="0"/>
        <v>0.58957142857142864</v>
      </c>
      <c r="H21" s="30">
        <v>3.1564999999999999</v>
      </c>
      <c r="I21" s="23"/>
      <c r="J21" s="23"/>
      <c r="K21" s="23">
        <v>0.97519999999999996</v>
      </c>
      <c r="L21" s="23">
        <v>0.97960000000000003</v>
      </c>
      <c r="M21" s="23">
        <v>3.3176999999999999</v>
      </c>
      <c r="N21" s="23">
        <v>0.15279999999999999</v>
      </c>
      <c r="Q21" s="32">
        <v>29</v>
      </c>
      <c r="R21" s="31">
        <v>8</v>
      </c>
      <c r="S21" s="48">
        <v>3.8</v>
      </c>
      <c r="T21" s="48">
        <v>1</v>
      </c>
      <c r="U21" s="32">
        <v>0.61439999999999995</v>
      </c>
      <c r="V21" s="52">
        <f t="shared" si="1"/>
        <v>0.87771428571428567</v>
      </c>
      <c r="W21" s="32">
        <v>2.7576999999999998</v>
      </c>
      <c r="X21" s="23"/>
      <c r="Y21" s="23"/>
      <c r="Z21" s="23">
        <v>1.5671999999999999</v>
      </c>
      <c r="AA21" s="23">
        <v>2.5522999999999998</v>
      </c>
      <c r="AB21" s="23">
        <v>10.4</v>
      </c>
      <c r="AC21" s="23">
        <v>0.34789999999999999</v>
      </c>
    </row>
    <row r="22" spans="2:29" x14ac:dyDescent="0.2">
      <c r="B22" s="30">
        <v>32</v>
      </c>
      <c r="C22" s="29">
        <v>3</v>
      </c>
      <c r="D22" s="44">
        <v>3.8</v>
      </c>
      <c r="E22" s="44">
        <v>1</v>
      </c>
      <c r="F22" s="30">
        <v>0.57840000000000003</v>
      </c>
      <c r="G22" s="53">
        <f t="shared" si="0"/>
        <v>0.8262857142857144</v>
      </c>
      <c r="H22" s="30">
        <v>2.1789000000000001</v>
      </c>
      <c r="I22" s="23"/>
      <c r="J22" s="23"/>
      <c r="K22" s="23">
        <v>1.2185999999999999</v>
      </c>
      <c r="L22" s="23">
        <v>1.6979</v>
      </c>
      <c r="M22" s="23">
        <v>7.4377000000000004</v>
      </c>
      <c r="N22" s="23">
        <v>0.2616</v>
      </c>
      <c r="Q22" s="32">
        <v>30</v>
      </c>
      <c r="R22" s="31">
        <v>10</v>
      </c>
      <c r="S22" s="48">
        <v>4</v>
      </c>
      <c r="T22" s="48">
        <v>3</v>
      </c>
      <c r="U22" s="32">
        <v>1.1426000000000001</v>
      </c>
      <c r="V22" s="52">
        <f t="shared" si="1"/>
        <v>1.6322857142857146</v>
      </c>
      <c r="W22" s="32">
        <v>2.6271</v>
      </c>
      <c r="X22" s="23"/>
      <c r="Y22" s="23"/>
      <c r="Z22" s="23">
        <v>4.4275000000000002</v>
      </c>
      <c r="AA22" s="23">
        <v>4.5198</v>
      </c>
      <c r="AB22" s="23">
        <v>16.712499999999999</v>
      </c>
      <c r="AC22" s="23">
        <v>0.61499999999999999</v>
      </c>
    </row>
    <row r="23" spans="2:29" x14ac:dyDescent="0.2">
      <c r="B23" s="34">
        <v>33</v>
      </c>
      <c r="C23" s="33">
        <v>3</v>
      </c>
      <c r="D23" s="45">
        <v>4.4000000000000004</v>
      </c>
      <c r="E23" s="45">
        <v>1</v>
      </c>
      <c r="F23" s="34">
        <v>0.78059999999999996</v>
      </c>
      <c r="G23" s="54">
        <f t="shared" si="0"/>
        <v>1.1151428571428572</v>
      </c>
      <c r="H23" s="34">
        <v>2.5377000000000001</v>
      </c>
      <c r="I23" s="23"/>
      <c r="J23" s="23"/>
      <c r="K23" s="23">
        <v>0.68559999999999999</v>
      </c>
      <c r="L23" s="23">
        <v>1.6034999999999999</v>
      </c>
      <c r="M23" s="23">
        <v>6.6429999999999998</v>
      </c>
      <c r="N23" s="23">
        <v>0.31879999999999997</v>
      </c>
      <c r="Q23" s="34">
        <v>31</v>
      </c>
      <c r="R23" s="33">
        <v>7</v>
      </c>
      <c r="S23" s="45">
        <v>4.5999999999999996</v>
      </c>
      <c r="T23" s="45">
        <v>2</v>
      </c>
      <c r="U23" s="34">
        <v>0.44619999999999999</v>
      </c>
      <c r="V23" s="54">
        <f t="shared" si="1"/>
        <v>0.63742857142857146</v>
      </c>
      <c r="W23" s="34">
        <v>3.8992</v>
      </c>
      <c r="X23" s="23"/>
      <c r="Y23" s="23"/>
      <c r="Z23" s="23">
        <v>1.2583</v>
      </c>
      <c r="AA23" s="23">
        <v>1.2685</v>
      </c>
      <c r="AB23" s="23">
        <v>5.8121</v>
      </c>
      <c r="AC23" s="23">
        <v>0.22450000000000001</v>
      </c>
    </row>
    <row r="24" spans="2:29" x14ac:dyDescent="0.2">
      <c r="B24" s="34">
        <v>34</v>
      </c>
      <c r="C24" s="33">
        <v>1</v>
      </c>
      <c r="D24" s="45">
        <v>4.3</v>
      </c>
      <c r="E24" s="45">
        <v>1</v>
      </c>
      <c r="F24" s="34">
        <v>0.47570000000000001</v>
      </c>
      <c r="G24" s="54">
        <f t="shared" si="0"/>
        <v>0.6795714285714286</v>
      </c>
      <c r="H24" s="34">
        <v>3.0385</v>
      </c>
      <c r="I24" s="23"/>
      <c r="J24" s="23"/>
      <c r="K24" s="23">
        <v>0.83069999999999999</v>
      </c>
      <c r="L24" s="23">
        <v>0.8921</v>
      </c>
      <c r="M24" s="23">
        <v>3.6240999999999999</v>
      </c>
      <c r="N24" s="23">
        <v>0.19339999999999999</v>
      </c>
      <c r="Q24" s="34">
        <v>32</v>
      </c>
      <c r="R24" s="33">
        <v>10</v>
      </c>
      <c r="S24" s="45">
        <v>4.3</v>
      </c>
      <c r="T24" s="45">
        <v>1</v>
      </c>
      <c r="U24" s="34">
        <v>0.54990000000000006</v>
      </c>
      <c r="V24" s="54">
        <f t="shared" si="1"/>
        <v>0.7855714285714287</v>
      </c>
      <c r="W24" s="34">
        <v>2.6</v>
      </c>
      <c r="X24" s="23"/>
      <c r="Y24" s="23"/>
      <c r="Z24" s="23">
        <v>1.1895</v>
      </c>
      <c r="AA24" s="23">
        <v>1.4204000000000001</v>
      </c>
      <c r="AB24" s="23">
        <v>6.4574999999999996</v>
      </c>
      <c r="AC24" s="23">
        <v>0.27829999999999999</v>
      </c>
    </row>
    <row r="25" spans="2:29" x14ac:dyDescent="0.2">
      <c r="B25" s="34">
        <v>35</v>
      </c>
      <c r="C25" s="33">
        <v>5</v>
      </c>
      <c r="D25" s="45">
        <v>3.6</v>
      </c>
      <c r="E25" s="45">
        <v>1</v>
      </c>
      <c r="F25" s="34">
        <v>0.81310000000000004</v>
      </c>
      <c r="G25" s="54">
        <f t="shared" si="0"/>
        <v>1.1615714285714287</v>
      </c>
      <c r="H25" s="34">
        <v>2.6916000000000002</v>
      </c>
      <c r="I25" s="23"/>
      <c r="J25" s="23"/>
      <c r="K25" s="23">
        <v>1.4242999999999999</v>
      </c>
      <c r="L25" s="23">
        <v>1.7423</v>
      </c>
      <c r="M25" s="23">
        <v>7.9024000000000001</v>
      </c>
      <c r="N25" s="23">
        <v>0.36159999999999998</v>
      </c>
      <c r="Q25" s="34">
        <v>33</v>
      </c>
      <c r="R25" s="33">
        <v>6</v>
      </c>
      <c r="S25" s="45">
        <v>4.2</v>
      </c>
      <c r="T25" s="45">
        <v>1</v>
      </c>
      <c r="U25" s="34">
        <v>0.31619999999999998</v>
      </c>
      <c r="V25" s="54">
        <f t="shared" si="1"/>
        <v>0.45171428571428573</v>
      </c>
      <c r="W25" s="34">
        <v>4.3262</v>
      </c>
      <c r="X25" s="23"/>
      <c r="Y25" s="23"/>
      <c r="Z25" s="23">
        <v>1.0790999999999999</v>
      </c>
      <c r="AA25" s="23">
        <v>1.0024999999999999</v>
      </c>
      <c r="AB25" s="23">
        <v>4.6745000000000001</v>
      </c>
      <c r="AC25" s="23">
        <v>0.1328</v>
      </c>
    </row>
    <row r="26" spans="2:29" x14ac:dyDescent="0.2">
      <c r="B26" s="34">
        <v>36</v>
      </c>
      <c r="C26" s="33">
        <v>4</v>
      </c>
      <c r="D26" s="45">
        <v>3.8</v>
      </c>
      <c r="E26" s="45">
        <v>1</v>
      </c>
      <c r="F26" s="34">
        <v>0.47549999999999998</v>
      </c>
      <c r="G26" s="54">
        <f t="shared" si="0"/>
        <v>0.67928571428571427</v>
      </c>
      <c r="H26" s="34">
        <v>2.5552999999999999</v>
      </c>
      <c r="I26" s="23"/>
      <c r="J26" s="23"/>
      <c r="K26" s="23">
        <v>0.98839999999999995</v>
      </c>
      <c r="L26" s="23">
        <v>1.0097</v>
      </c>
      <c r="M26" s="23">
        <v>3.8929</v>
      </c>
      <c r="N26" s="23">
        <v>0.17469999999999999</v>
      </c>
      <c r="Q26" s="34">
        <v>34</v>
      </c>
      <c r="R26" s="33">
        <v>9</v>
      </c>
      <c r="S26" s="45">
        <v>4.3</v>
      </c>
      <c r="T26" s="45">
        <v>1</v>
      </c>
      <c r="U26" s="34">
        <v>0.27550000000000002</v>
      </c>
      <c r="V26" s="54">
        <f t="shared" si="1"/>
        <v>0.39357142857142863</v>
      </c>
      <c r="W26" s="34">
        <v>3.8454999999999999</v>
      </c>
      <c r="X26" s="23"/>
      <c r="Y26" s="23"/>
      <c r="Z26" s="23">
        <v>1.0578000000000001</v>
      </c>
      <c r="AA26" s="23">
        <v>0.8821</v>
      </c>
      <c r="AB26" s="23">
        <v>4.4855999999999998</v>
      </c>
      <c r="AC26" s="23">
        <v>0.1464</v>
      </c>
    </row>
    <row r="27" spans="2:29" x14ac:dyDescent="0.2">
      <c r="B27" s="34">
        <v>37</v>
      </c>
      <c r="C27" s="33">
        <v>2</v>
      </c>
      <c r="D27" s="45">
        <v>4</v>
      </c>
      <c r="E27" s="45">
        <v>1</v>
      </c>
      <c r="F27" s="34">
        <v>0.42980000000000002</v>
      </c>
      <c r="G27" s="34">
        <f t="shared" si="0"/>
        <v>0.6140000000000001</v>
      </c>
      <c r="H27" s="34">
        <v>2.5910000000000002</v>
      </c>
      <c r="I27" s="23"/>
      <c r="J27" s="23"/>
      <c r="K27" s="23">
        <v>0.96230000000000004</v>
      </c>
      <c r="L27" s="23">
        <v>0.97260000000000002</v>
      </c>
      <c r="M27" s="23">
        <v>3.0558000000000001</v>
      </c>
      <c r="N27" s="23">
        <v>0.1346</v>
      </c>
      <c r="Q27" s="34">
        <v>35</v>
      </c>
      <c r="R27" s="33">
        <v>8</v>
      </c>
      <c r="S27" s="45">
        <v>4.4000000000000004</v>
      </c>
      <c r="T27" s="45">
        <v>1</v>
      </c>
      <c r="U27" s="34">
        <v>0.95399999999999996</v>
      </c>
      <c r="V27" s="54">
        <f t="shared" si="1"/>
        <v>1.362857142857143</v>
      </c>
      <c r="W27" s="34">
        <v>2.8450000000000002</v>
      </c>
      <c r="X27" s="23"/>
      <c r="Y27" s="23"/>
      <c r="Z27" s="23">
        <v>2.4239999999999999</v>
      </c>
      <c r="AA27" s="23">
        <v>3.1446999999999998</v>
      </c>
      <c r="AB27" s="23">
        <v>12.538399999999999</v>
      </c>
      <c r="AC27" s="23">
        <v>0.55089999999999995</v>
      </c>
    </row>
    <row r="28" spans="2:29" x14ac:dyDescent="0.2">
      <c r="B28" s="23">
        <v>38</v>
      </c>
      <c r="C28" s="5">
        <v>2</v>
      </c>
      <c r="D28" s="4">
        <v>4.5999999999999996</v>
      </c>
      <c r="E28" s="4">
        <v>1</v>
      </c>
      <c r="F28" s="23">
        <v>0.65539999999999998</v>
      </c>
      <c r="G28" s="49">
        <f t="shared" si="0"/>
        <v>0.93628571428571428</v>
      </c>
      <c r="H28" s="23">
        <v>2.7290999999999999</v>
      </c>
      <c r="I28" s="23"/>
      <c r="J28" s="23"/>
      <c r="K28" s="23">
        <v>1.1427</v>
      </c>
      <c r="L28" s="23">
        <v>1.4017999999999999</v>
      </c>
      <c r="M28" s="23">
        <v>5.9120999999999997</v>
      </c>
      <c r="N28" s="23">
        <v>0.2792</v>
      </c>
      <c r="Q28" s="23">
        <v>36</v>
      </c>
      <c r="R28" s="5">
        <v>6</v>
      </c>
      <c r="S28" s="4">
        <v>4.9000000000000004</v>
      </c>
      <c r="T28" s="4">
        <v>1</v>
      </c>
      <c r="U28" s="23">
        <v>0.52649999999999997</v>
      </c>
      <c r="V28" s="49">
        <f t="shared" si="1"/>
        <v>0.75214285714285711</v>
      </c>
      <c r="W28" s="23">
        <v>4.1356999999999999</v>
      </c>
      <c r="X28" s="23"/>
      <c r="Y28" s="23"/>
      <c r="Z28" s="23">
        <v>1.0826</v>
      </c>
      <c r="AA28" s="23">
        <v>1.2496</v>
      </c>
      <c r="AB28" s="23">
        <v>5.4554999999999998</v>
      </c>
      <c r="AC28" s="23">
        <v>0.2233</v>
      </c>
    </row>
    <row r="29" spans="2:29" x14ac:dyDescent="0.2">
      <c r="B29" s="23">
        <v>39</v>
      </c>
      <c r="C29" s="5">
        <v>5</v>
      </c>
      <c r="D29" s="4">
        <v>3.9</v>
      </c>
      <c r="E29" s="4">
        <v>1</v>
      </c>
      <c r="F29" s="23">
        <v>0.62890000000000001</v>
      </c>
      <c r="G29" s="49">
        <f t="shared" si="0"/>
        <v>0.89842857142857147</v>
      </c>
      <c r="H29" s="23">
        <v>2.8351000000000002</v>
      </c>
      <c r="I29" s="23"/>
      <c r="J29" s="23"/>
      <c r="K29" s="23">
        <v>0.95350000000000001</v>
      </c>
      <c r="L29" s="23">
        <v>1.4008</v>
      </c>
      <c r="M29" s="23">
        <v>5.9115000000000002</v>
      </c>
      <c r="N29" s="23">
        <v>0.26900000000000002</v>
      </c>
      <c r="Q29" s="23">
        <v>37</v>
      </c>
      <c r="R29" s="5">
        <v>9</v>
      </c>
      <c r="S29" s="4">
        <v>4.9000000000000004</v>
      </c>
      <c r="T29" s="4">
        <v>1</v>
      </c>
      <c r="U29" s="23">
        <v>0.2175</v>
      </c>
      <c r="V29" s="49">
        <f t="shared" si="1"/>
        <v>0.31071428571428572</v>
      </c>
      <c r="W29" s="23">
        <v>3.4660000000000002</v>
      </c>
      <c r="X29" s="23"/>
      <c r="Y29" s="23"/>
      <c r="Z29" s="23">
        <v>1.0428999999999999</v>
      </c>
      <c r="AA29" s="23">
        <v>0.98070000000000002</v>
      </c>
      <c r="AB29" s="23">
        <v>3.7353999999999998</v>
      </c>
      <c r="AC29" s="23">
        <v>7.5399999999999995E-2</v>
      </c>
    </row>
    <row r="30" spans="2:29" x14ac:dyDescent="0.2">
      <c r="B30" s="23">
        <v>40</v>
      </c>
      <c r="C30" s="5">
        <v>4</v>
      </c>
      <c r="D30" s="4">
        <v>3.9</v>
      </c>
      <c r="E30" s="4">
        <v>1</v>
      </c>
      <c r="F30" s="23">
        <v>0.44990000000000002</v>
      </c>
      <c r="G30" s="49">
        <f t="shared" si="0"/>
        <v>0.64271428571428579</v>
      </c>
      <c r="H30" s="23">
        <v>4.3563000000000001</v>
      </c>
      <c r="I30" s="23"/>
      <c r="J30" s="23"/>
      <c r="K30" s="23">
        <v>0.81289999999999996</v>
      </c>
      <c r="L30" s="23">
        <v>0.91300000000000003</v>
      </c>
      <c r="M30" s="23">
        <v>2.9268999999999998</v>
      </c>
      <c r="N30" s="23">
        <v>0.15</v>
      </c>
      <c r="Q30" s="23">
        <v>38</v>
      </c>
      <c r="R30" s="5">
        <v>10</v>
      </c>
      <c r="S30" s="4">
        <v>4.5999999999999996</v>
      </c>
      <c r="T30" s="4">
        <v>1</v>
      </c>
      <c r="U30" s="23">
        <v>0.26140000000000002</v>
      </c>
      <c r="V30" s="49">
        <f t="shared" si="1"/>
        <v>0.3734285714285715</v>
      </c>
      <c r="W30" s="23">
        <v>3.9672999999999998</v>
      </c>
      <c r="X30" s="23"/>
      <c r="Y30" s="23"/>
      <c r="Z30" s="23">
        <v>0.94610000000000005</v>
      </c>
      <c r="AA30" s="23">
        <v>1.2367999999999999</v>
      </c>
      <c r="AB30" s="23">
        <v>4.7404999999999999</v>
      </c>
      <c r="AC30" s="23">
        <v>0.14069999999999999</v>
      </c>
    </row>
    <row r="31" spans="2:29" x14ac:dyDescent="0.2">
      <c r="B31" s="23">
        <v>41</v>
      </c>
      <c r="C31" s="5">
        <v>3</v>
      </c>
      <c r="D31" s="4">
        <v>5.2</v>
      </c>
      <c r="E31" s="4">
        <v>1</v>
      </c>
      <c r="F31" s="23">
        <v>0.83389999999999997</v>
      </c>
      <c r="G31" s="49">
        <f t="shared" si="0"/>
        <v>1.1912857142857143</v>
      </c>
      <c r="H31" s="23">
        <v>2.5465</v>
      </c>
      <c r="I31" s="23"/>
      <c r="J31" s="23"/>
      <c r="K31" s="23">
        <v>1.8815</v>
      </c>
      <c r="L31" s="23">
        <v>1.9938</v>
      </c>
      <c r="M31" s="23">
        <v>8.1029</v>
      </c>
      <c r="N31" s="23">
        <v>0.3291</v>
      </c>
      <c r="Q31" s="23">
        <v>39</v>
      </c>
      <c r="R31" s="5">
        <v>8</v>
      </c>
      <c r="S31" s="4">
        <v>4.5999999999999996</v>
      </c>
      <c r="T31" s="4">
        <v>1</v>
      </c>
      <c r="U31" s="23">
        <v>0.55389999999999995</v>
      </c>
      <c r="V31" s="49">
        <f t="shared" si="1"/>
        <v>0.79128571428571426</v>
      </c>
      <c r="W31" s="23">
        <v>3.0491000000000001</v>
      </c>
      <c r="X31" s="23"/>
      <c r="Y31" s="23"/>
      <c r="Z31" s="23">
        <v>1.6342000000000001</v>
      </c>
      <c r="AA31" s="23">
        <v>1.7887999999999999</v>
      </c>
      <c r="AB31" s="23">
        <v>8.4675999999999991</v>
      </c>
      <c r="AC31" s="23">
        <v>0.32919999999999999</v>
      </c>
    </row>
    <row r="32" spans="2:29" x14ac:dyDescent="0.2">
      <c r="B32" s="23">
        <v>42</v>
      </c>
      <c r="C32" s="5">
        <v>1</v>
      </c>
      <c r="D32" s="4">
        <v>4.4000000000000004</v>
      </c>
      <c r="E32" s="4">
        <v>1</v>
      </c>
      <c r="F32" s="23">
        <v>0.3513</v>
      </c>
      <c r="G32" s="49">
        <f t="shared" si="0"/>
        <v>0.50185714285714289</v>
      </c>
      <c r="H32" s="23">
        <v>4.0929000000000002</v>
      </c>
      <c r="I32" s="23"/>
      <c r="J32" s="23"/>
      <c r="K32" s="23">
        <v>0.7681</v>
      </c>
      <c r="L32" s="23">
        <v>0.78259999999999996</v>
      </c>
      <c r="M32" s="23">
        <v>2.3929999999999998</v>
      </c>
      <c r="N32" s="23">
        <v>0.10539999999999999</v>
      </c>
      <c r="Q32" s="23">
        <v>40</v>
      </c>
      <c r="R32" s="5">
        <v>7</v>
      </c>
      <c r="S32" s="4">
        <v>4.0999999999999996</v>
      </c>
      <c r="T32" s="4">
        <v>1</v>
      </c>
      <c r="U32" s="23">
        <v>0.34739999999999999</v>
      </c>
      <c r="V32" s="49">
        <f t="shared" si="1"/>
        <v>0.49628571428571427</v>
      </c>
      <c r="W32" s="23">
        <v>4.5885999999999996</v>
      </c>
      <c r="X32" s="23"/>
      <c r="Y32" s="23"/>
      <c r="Z32" s="23">
        <v>0.88029999999999997</v>
      </c>
      <c r="AA32" s="23">
        <v>0.97160000000000002</v>
      </c>
      <c r="AB32" s="23">
        <v>4.7283999999999997</v>
      </c>
      <c r="AC32" s="23">
        <v>0.14849999999999999</v>
      </c>
    </row>
  </sheetData>
  <mergeCells count="4">
    <mergeCell ref="F1:H1"/>
    <mergeCell ref="I1:J1"/>
    <mergeCell ref="U1:W1"/>
    <mergeCell ref="X1:Y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32"/>
  <sheetViews>
    <sheetView tabSelected="1" zoomScaleNormal="100" workbookViewId="0">
      <selection activeCell="D1" sqref="D1:D1048576"/>
    </sheetView>
  </sheetViews>
  <sheetFormatPr baseColWidth="10" defaultColWidth="8.83203125" defaultRowHeight="16" x14ac:dyDescent="0.2"/>
  <cols>
    <col min="1" max="1" width="13.5"/>
    <col min="2" max="3" width="11"/>
    <col min="4" max="4" width="18" bestFit="1" customWidth="1"/>
    <col min="5" max="6" width="11"/>
    <col min="8" max="15" width="11"/>
    <col min="16" max="16" width="15.5"/>
    <col min="17" max="18" width="11"/>
    <col min="19" max="19" width="18" bestFit="1" customWidth="1"/>
    <col min="20" max="21" width="11"/>
    <col min="23" max="1026" width="11"/>
  </cols>
  <sheetData>
    <row r="1" spans="1:29" x14ac:dyDescent="0.2">
      <c r="A1" s="14" t="s">
        <v>19</v>
      </c>
      <c r="B1" s="6">
        <v>20</v>
      </c>
      <c r="C1" s="15" t="s">
        <v>76</v>
      </c>
      <c r="D1" s="16"/>
      <c r="E1" s="17" t="s">
        <v>21</v>
      </c>
      <c r="F1" s="62" t="s">
        <v>22</v>
      </c>
      <c r="G1" s="62"/>
      <c r="H1" s="62"/>
      <c r="I1" s="62" t="s">
        <v>23</v>
      </c>
      <c r="J1" s="62"/>
      <c r="K1" s="16"/>
      <c r="L1" s="16"/>
      <c r="M1" s="16"/>
      <c r="N1" s="16"/>
      <c r="P1" s="18" t="s">
        <v>19</v>
      </c>
      <c r="Q1" s="6">
        <v>20</v>
      </c>
      <c r="R1" s="15"/>
      <c r="S1" s="16"/>
      <c r="T1" s="17" t="s">
        <v>21</v>
      </c>
      <c r="U1" s="62" t="s">
        <v>22</v>
      </c>
      <c r="V1" s="62"/>
      <c r="W1" s="62"/>
      <c r="X1" s="62" t="s">
        <v>23</v>
      </c>
      <c r="Y1" s="62"/>
      <c r="Z1" s="16"/>
      <c r="AA1" s="16"/>
      <c r="AB1" s="16"/>
      <c r="AC1" s="16"/>
    </row>
    <row r="2" spans="1:29" x14ac:dyDescent="0.2">
      <c r="A2" s="6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37</v>
      </c>
      <c r="G2" s="2" t="s">
        <v>30</v>
      </c>
      <c r="H2" s="2" t="s">
        <v>31</v>
      </c>
      <c r="I2" s="2" t="s">
        <v>32</v>
      </c>
      <c r="J2" s="2" t="s">
        <v>31</v>
      </c>
      <c r="K2" s="2" t="s">
        <v>33</v>
      </c>
      <c r="L2" s="2" t="s">
        <v>34</v>
      </c>
      <c r="M2" s="2" t="s">
        <v>35</v>
      </c>
      <c r="N2" s="2" t="s">
        <v>36</v>
      </c>
      <c r="P2" s="6" t="s">
        <v>24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37</v>
      </c>
      <c r="V2" s="2" t="s">
        <v>30</v>
      </c>
      <c r="W2" s="2" t="s">
        <v>31</v>
      </c>
      <c r="X2" s="2" t="s">
        <v>32</v>
      </c>
      <c r="Y2" s="2" t="s">
        <v>31</v>
      </c>
      <c r="Z2" s="2" t="s">
        <v>33</v>
      </c>
      <c r="AA2" s="2" t="s">
        <v>34</v>
      </c>
      <c r="AB2" s="2" t="s">
        <v>35</v>
      </c>
      <c r="AC2" s="2" t="s">
        <v>36</v>
      </c>
    </row>
    <row r="3" spans="1:29" x14ac:dyDescent="0.2">
      <c r="A3" s="13" t="s">
        <v>77</v>
      </c>
      <c r="B3" s="22">
        <v>6</v>
      </c>
      <c r="C3" s="19">
        <v>1</v>
      </c>
      <c r="D3" s="20">
        <v>4.3</v>
      </c>
      <c r="E3" s="20">
        <v>1</v>
      </c>
      <c r="F3" s="22">
        <v>0.3463</v>
      </c>
      <c r="G3" s="21">
        <f t="shared" ref="G3:G29" si="0">F3/0.7</f>
        <v>0.49471428571428572</v>
      </c>
      <c r="H3" s="22">
        <v>5.6486000000000001</v>
      </c>
      <c r="I3" s="23"/>
      <c r="J3" s="23"/>
      <c r="K3" s="23">
        <v>0.79239999999999999</v>
      </c>
      <c r="L3" s="23">
        <v>1.1918</v>
      </c>
      <c r="M3" s="23">
        <v>3.6246</v>
      </c>
      <c r="N3" s="23">
        <v>0.1308</v>
      </c>
      <c r="P3" t="s">
        <v>78</v>
      </c>
      <c r="Q3" s="22">
        <v>2</v>
      </c>
      <c r="R3" s="19">
        <v>10</v>
      </c>
      <c r="S3" s="20">
        <v>5.4</v>
      </c>
      <c r="T3" s="20">
        <v>1</v>
      </c>
      <c r="U3" s="22">
        <v>0.53</v>
      </c>
      <c r="V3" s="21">
        <f t="shared" ref="V3:V32" si="1">U3/0.7</f>
        <v>0.75714285714285723</v>
      </c>
      <c r="W3" s="22">
        <v>2.9453</v>
      </c>
      <c r="X3" s="23"/>
      <c r="Y3" s="23"/>
      <c r="Z3" s="23">
        <v>0.93540000000000001</v>
      </c>
      <c r="AA3" s="23">
        <v>1.5367</v>
      </c>
      <c r="AB3" s="23">
        <v>1.5367</v>
      </c>
      <c r="AC3" s="23">
        <v>0.24030000000000001</v>
      </c>
    </row>
    <row r="4" spans="1:29" x14ac:dyDescent="0.2">
      <c r="A4" s="24">
        <v>43609</v>
      </c>
      <c r="B4" s="22">
        <v>7</v>
      </c>
      <c r="C4" s="19">
        <v>4</v>
      </c>
      <c r="D4" s="20">
        <v>4.2</v>
      </c>
      <c r="E4" s="20">
        <v>1</v>
      </c>
      <c r="F4" s="22">
        <v>0.31040000000000001</v>
      </c>
      <c r="G4" s="21">
        <f t="shared" si="0"/>
        <v>0.44342857142857145</v>
      </c>
      <c r="H4" s="22">
        <v>3.2117</v>
      </c>
      <c r="I4" s="23"/>
      <c r="J4" s="23"/>
      <c r="K4" s="23">
        <v>1.6702999999999999</v>
      </c>
      <c r="L4" s="23">
        <v>2.1425999999999998</v>
      </c>
      <c r="M4" s="23">
        <v>5.3018000000000001</v>
      </c>
      <c r="N4" s="23">
        <v>0.13350000000000001</v>
      </c>
      <c r="P4" s="24"/>
      <c r="Q4" s="22">
        <v>3</v>
      </c>
      <c r="R4" s="19">
        <v>6</v>
      </c>
      <c r="S4" s="20">
        <v>6.9</v>
      </c>
      <c r="T4" s="20">
        <v>1</v>
      </c>
      <c r="U4" s="22">
        <v>0.8609</v>
      </c>
      <c r="V4" s="21">
        <f t="shared" si="1"/>
        <v>1.229857142857143</v>
      </c>
      <c r="W4" s="22">
        <v>5.0037000000000003</v>
      </c>
      <c r="X4" s="23"/>
      <c r="Y4" s="23"/>
      <c r="Z4" s="23">
        <v>1.4826999999999999</v>
      </c>
      <c r="AA4" s="23">
        <v>1.9524999999999999</v>
      </c>
      <c r="AB4" s="23">
        <v>6.8883999999999999</v>
      </c>
      <c r="AC4" s="23">
        <v>0.26550000000000001</v>
      </c>
    </row>
    <row r="5" spans="1:29" x14ac:dyDescent="0.2">
      <c r="B5" s="37">
        <v>8</v>
      </c>
      <c r="C5" s="19">
        <v>3</v>
      </c>
      <c r="D5" s="20">
        <v>4.2</v>
      </c>
      <c r="E5" s="20">
        <v>2</v>
      </c>
      <c r="F5" s="22">
        <v>0.52290000000000003</v>
      </c>
      <c r="G5" s="22">
        <f t="shared" si="0"/>
        <v>0.74700000000000011</v>
      </c>
      <c r="H5" s="22">
        <v>2.0190999999999999</v>
      </c>
      <c r="I5" s="23"/>
      <c r="J5" s="23"/>
      <c r="K5" s="23">
        <v>2.0951</v>
      </c>
      <c r="L5" s="23">
        <v>2.5255000000000001</v>
      </c>
      <c r="M5" s="23">
        <v>7.7480000000000002</v>
      </c>
      <c r="N5" s="23">
        <v>0.2382</v>
      </c>
      <c r="Q5" s="22">
        <v>4</v>
      </c>
      <c r="R5" s="19">
        <v>8</v>
      </c>
      <c r="S5" s="20">
        <v>4.9000000000000004</v>
      </c>
      <c r="T5" s="20">
        <v>1</v>
      </c>
      <c r="U5" s="22">
        <v>0.27700000000000002</v>
      </c>
      <c r="V5" s="21">
        <f t="shared" si="1"/>
        <v>0.3957142857142858</v>
      </c>
      <c r="W5" s="22">
        <v>3.5022000000000002</v>
      </c>
      <c r="X5" s="23"/>
      <c r="Y5" s="23"/>
      <c r="Z5" s="23">
        <v>0.9274</v>
      </c>
      <c r="AA5" s="23">
        <v>0.92130000000000001</v>
      </c>
      <c r="AB5" s="23">
        <v>3.7178</v>
      </c>
      <c r="AC5" s="23">
        <v>0.11650000000000001</v>
      </c>
    </row>
    <row r="6" spans="1:29" x14ac:dyDescent="0.2">
      <c r="B6" s="55">
        <v>9</v>
      </c>
      <c r="C6" s="19">
        <v>2</v>
      </c>
      <c r="D6" s="20">
        <v>4.4000000000000004</v>
      </c>
      <c r="E6" s="20">
        <v>1</v>
      </c>
      <c r="F6" s="22">
        <v>0.3473</v>
      </c>
      <c r="G6" s="21">
        <f t="shared" si="0"/>
        <v>0.49614285714285716</v>
      </c>
      <c r="H6" s="22">
        <v>4.8333000000000004</v>
      </c>
      <c r="I6" s="23"/>
      <c r="K6" s="23">
        <v>0.86670000000000003</v>
      </c>
      <c r="L6" s="23">
        <v>1.0126999999999999</v>
      </c>
      <c r="M6" s="23">
        <v>3.4727999999999999</v>
      </c>
      <c r="N6" s="23">
        <v>0.14030000000000001</v>
      </c>
      <c r="Q6" s="22">
        <v>5</v>
      </c>
      <c r="R6" s="19">
        <v>9</v>
      </c>
      <c r="S6" s="20">
        <v>5.3</v>
      </c>
      <c r="T6" s="20">
        <v>2</v>
      </c>
      <c r="U6" s="22">
        <v>0.31259999999999999</v>
      </c>
      <c r="V6" s="21">
        <f t="shared" si="1"/>
        <v>0.44657142857142856</v>
      </c>
      <c r="W6" s="22">
        <v>3.8856999999999999</v>
      </c>
      <c r="X6" s="23"/>
      <c r="Y6" s="23"/>
      <c r="Z6" s="23">
        <v>1.4689000000000001</v>
      </c>
      <c r="AA6" s="23">
        <v>1.7682</v>
      </c>
      <c r="AB6" s="23">
        <v>5.4466000000000001</v>
      </c>
      <c r="AC6" s="23">
        <v>0.16830000000000001</v>
      </c>
    </row>
    <row r="7" spans="1:29" x14ac:dyDescent="0.2">
      <c r="B7" s="55">
        <v>10</v>
      </c>
      <c r="C7" s="19">
        <v>5</v>
      </c>
      <c r="D7" s="20">
        <v>3.8</v>
      </c>
      <c r="E7" s="20">
        <v>1</v>
      </c>
      <c r="F7" s="22">
        <v>0.36380000000000001</v>
      </c>
      <c r="G7" s="21">
        <f t="shared" si="0"/>
        <v>0.5197142857142858</v>
      </c>
      <c r="H7" s="22">
        <v>2.2092999999999998</v>
      </c>
      <c r="I7" s="23"/>
      <c r="J7" s="23"/>
      <c r="K7" s="23">
        <v>1.2675000000000001</v>
      </c>
      <c r="L7" s="23">
        <v>1.3863000000000001</v>
      </c>
      <c r="M7" s="23">
        <v>4.9915000000000003</v>
      </c>
      <c r="N7" s="23">
        <v>0.158</v>
      </c>
      <c r="Q7" s="22">
        <v>6</v>
      </c>
      <c r="R7" s="19">
        <v>7</v>
      </c>
      <c r="S7" s="20">
        <v>4.2</v>
      </c>
      <c r="T7" s="20">
        <v>1</v>
      </c>
      <c r="U7" s="22">
        <v>0.35649999999999998</v>
      </c>
      <c r="V7" s="21">
        <f t="shared" si="1"/>
        <v>0.50928571428571434</v>
      </c>
      <c r="W7" s="22">
        <v>4.2225999999999999</v>
      </c>
      <c r="X7" s="23"/>
      <c r="Y7" s="23"/>
      <c r="Z7" s="23">
        <v>0.81140000000000001</v>
      </c>
      <c r="AA7" s="23">
        <v>1.0291999999999999</v>
      </c>
      <c r="AB7" s="23">
        <v>4.5655000000000001</v>
      </c>
      <c r="AC7" s="23">
        <v>0.15670000000000001</v>
      </c>
    </row>
    <row r="8" spans="1:29" x14ac:dyDescent="0.2">
      <c r="B8" s="56">
        <v>11</v>
      </c>
      <c r="C8" s="25">
        <v>3</v>
      </c>
      <c r="D8" s="42">
        <v>4.0999999999999996</v>
      </c>
      <c r="E8" s="42">
        <v>1</v>
      </c>
      <c r="F8" s="26">
        <v>0.37759999999999999</v>
      </c>
      <c r="G8" s="50">
        <f t="shared" si="0"/>
        <v>0.53942857142857148</v>
      </c>
      <c r="H8" s="26">
        <v>2.0121000000000002</v>
      </c>
      <c r="I8" s="23"/>
      <c r="J8" s="23"/>
      <c r="K8" s="23">
        <v>1.3331999999999999</v>
      </c>
      <c r="L8" s="23">
        <v>1.3498000000000001</v>
      </c>
      <c r="M8" s="23">
        <v>4.577</v>
      </c>
      <c r="N8" s="23">
        <v>0.1651</v>
      </c>
      <c r="Q8" s="26">
        <v>7</v>
      </c>
      <c r="R8" s="25">
        <v>7</v>
      </c>
      <c r="S8" s="42">
        <v>4</v>
      </c>
      <c r="T8" s="42">
        <v>1</v>
      </c>
      <c r="U8" s="26">
        <v>0.20480000000000001</v>
      </c>
      <c r="V8" s="50">
        <f t="shared" si="1"/>
        <v>0.29257142857142859</v>
      </c>
      <c r="W8" s="26">
        <v>3.0703</v>
      </c>
      <c r="X8" s="23"/>
      <c r="Y8" s="23"/>
      <c r="Z8" s="23">
        <v>0.495</v>
      </c>
      <c r="AA8" s="23">
        <v>0.64029999999999998</v>
      </c>
      <c r="AB8" s="23">
        <v>4.2343000000000002</v>
      </c>
      <c r="AC8" s="23">
        <v>9.3899999999999997E-2</v>
      </c>
    </row>
    <row r="9" spans="1:29" x14ac:dyDescent="0.2">
      <c r="B9" s="56">
        <v>12</v>
      </c>
      <c r="C9" s="25">
        <v>1</v>
      </c>
      <c r="D9" s="42">
        <v>5.6</v>
      </c>
      <c r="E9" s="42">
        <v>1</v>
      </c>
      <c r="F9" s="26">
        <v>0.35320000000000001</v>
      </c>
      <c r="G9" s="50">
        <f t="shared" si="0"/>
        <v>0.50457142857142867</v>
      </c>
      <c r="H9" s="26">
        <v>5.3625999999999996</v>
      </c>
      <c r="I9" s="23"/>
      <c r="J9" s="23"/>
      <c r="K9" s="23">
        <v>0.96240000000000003</v>
      </c>
      <c r="L9" s="23">
        <v>1.0116000000000001</v>
      </c>
      <c r="M9" s="23">
        <v>2.6072000000000002</v>
      </c>
      <c r="N9" s="23">
        <v>0.12640000000000001</v>
      </c>
      <c r="Q9" s="57">
        <v>8</v>
      </c>
      <c r="R9" s="25">
        <v>8</v>
      </c>
      <c r="S9" s="42">
        <v>6.7</v>
      </c>
      <c r="T9" s="42">
        <v>2</v>
      </c>
      <c r="U9" s="26">
        <v>0.40450000000000003</v>
      </c>
      <c r="V9" s="50">
        <f t="shared" si="1"/>
        <v>0.57785714285714296</v>
      </c>
      <c r="W9" s="26">
        <v>2.2480000000000002</v>
      </c>
      <c r="X9" s="23"/>
      <c r="Y9" s="23"/>
      <c r="Z9" s="23">
        <v>2.3117000000000001</v>
      </c>
      <c r="AA9" s="23">
        <v>2.1421000000000001</v>
      </c>
      <c r="AB9" s="23">
        <v>6.8907999999999996</v>
      </c>
      <c r="AC9" s="23">
        <v>0.19359999999999999</v>
      </c>
    </row>
    <row r="10" spans="1:29" x14ac:dyDescent="0.2">
      <c r="B10" s="56">
        <v>13</v>
      </c>
      <c r="C10" s="25">
        <v>5</v>
      </c>
      <c r="D10" s="42">
        <v>5.2</v>
      </c>
      <c r="E10" s="42">
        <v>2</v>
      </c>
      <c r="F10" s="26">
        <v>0.39410000000000001</v>
      </c>
      <c r="G10" s="26">
        <f t="shared" si="0"/>
        <v>0.56300000000000006</v>
      </c>
      <c r="H10" s="26">
        <v>1.9301999999999999</v>
      </c>
      <c r="I10" s="23"/>
      <c r="J10" s="23"/>
      <c r="K10" s="23">
        <v>2.7665000000000002</v>
      </c>
      <c r="L10" s="23">
        <v>2.4173</v>
      </c>
      <c r="M10" s="23">
        <v>5.6189</v>
      </c>
      <c r="N10" s="23">
        <v>0.16389999999999999</v>
      </c>
      <c r="Q10" s="56">
        <v>9</v>
      </c>
      <c r="R10" s="25">
        <v>10</v>
      </c>
      <c r="S10" s="42">
        <v>4.3</v>
      </c>
      <c r="T10" s="42">
        <v>1</v>
      </c>
      <c r="U10" s="26">
        <v>0.30020000000000002</v>
      </c>
      <c r="V10" s="50">
        <f t="shared" si="1"/>
        <v>0.42885714285714294</v>
      </c>
      <c r="W10" s="26">
        <v>3.8058000000000001</v>
      </c>
      <c r="X10" s="23"/>
      <c r="Y10" s="23"/>
      <c r="Z10" s="23">
        <v>0.99409999999999998</v>
      </c>
      <c r="AA10" s="23">
        <v>1.2406999999999999</v>
      </c>
      <c r="AB10" s="23">
        <v>4.5746000000000002</v>
      </c>
      <c r="AC10" s="23">
        <v>0.13320000000000001</v>
      </c>
    </row>
    <row r="11" spans="1:29" x14ac:dyDescent="0.2">
      <c r="B11" s="56">
        <v>14</v>
      </c>
      <c r="C11" s="25">
        <v>4</v>
      </c>
      <c r="D11" s="42">
        <v>4.2</v>
      </c>
      <c r="E11" s="42">
        <v>1</v>
      </c>
      <c r="F11" s="26">
        <v>0.40039999999999998</v>
      </c>
      <c r="G11" s="26">
        <f t="shared" si="0"/>
        <v>0.57199999999999995</v>
      </c>
      <c r="H11" s="26">
        <v>2.5465</v>
      </c>
      <c r="I11" s="23"/>
      <c r="J11" s="23"/>
      <c r="K11" s="23">
        <v>1.4674</v>
      </c>
      <c r="L11" s="23">
        <v>1.85</v>
      </c>
      <c r="M11" s="23">
        <v>5.1586999999999996</v>
      </c>
      <c r="N11" s="23">
        <v>0.17929999999999999</v>
      </c>
      <c r="Q11" s="56">
        <v>10</v>
      </c>
      <c r="R11" s="25">
        <v>6</v>
      </c>
      <c r="S11" s="42">
        <v>5.7</v>
      </c>
      <c r="T11" s="42">
        <v>1</v>
      </c>
      <c r="U11" s="26">
        <v>0.26619999999999999</v>
      </c>
      <c r="V11" s="50">
        <f t="shared" si="1"/>
        <v>0.38028571428571428</v>
      </c>
      <c r="W11" s="26">
        <v>5.1443000000000003</v>
      </c>
      <c r="X11" s="23"/>
      <c r="Y11" s="23"/>
      <c r="Z11" s="23">
        <v>0.66890000000000005</v>
      </c>
      <c r="AA11" s="23">
        <v>1.0087999999999999</v>
      </c>
      <c r="AB11" s="23">
        <v>4.2093999999999996</v>
      </c>
      <c r="AC11" s="23">
        <v>0.12559999999999999</v>
      </c>
    </row>
    <row r="12" spans="1:29" x14ac:dyDescent="0.2">
      <c r="B12" s="56">
        <v>15</v>
      </c>
      <c r="C12" s="25">
        <v>2</v>
      </c>
      <c r="D12" s="42">
        <v>3.8</v>
      </c>
      <c r="E12" s="42">
        <v>1</v>
      </c>
      <c r="F12" s="26">
        <v>0.3251</v>
      </c>
      <c r="G12" s="50">
        <f t="shared" si="0"/>
        <v>0.46442857142857147</v>
      </c>
      <c r="H12" s="26">
        <v>2.3677999999999999</v>
      </c>
      <c r="I12" s="23"/>
      <c r="J12" s="23"/>
      <c r="K12" s="23">
        <v>0.998</v>
      </c>
      <c r="L12" s="23">
        <v>1.2312000000000001</v>
      </c>
      <c r="M12" s="23">
        <v>3.5175000000000001</v>
      </c>
      <c r="N12" s="23">
        <v>0.1268</v>
      </c>
      <c r="Q12" s="56">
        <v>11</v>
      </c>
      <c r="R12" s="25">
        <v>9</v>
      </c>
      <c r="S12" s="42">
        <v>7.4</v>
      </c>
      <c r="T12" s="42">
        <v>1</v>
      </c>
      <c r="U12" s="26">
        <v>0.2369</v>
      </c>
      <c r="V12" s="50">
        <f t="shared" si="1"/>
        <v>0.33842857142857147</v>
      </c>
      <c r="W12" s="26">
        <v>4.6688000000000001</v>
      </c>
      <c r="X12" s="23"/>
      <c r="Y12" s="23"/>
      <c r="Z12" s="23">
        <v>1.0628</v>
      </c>
      <c r="AA12" s="23">
        <v>1.3401000000000001</v>
      </c>
      <c r="AB12" s="23">
        <v>3.8311999999999999</v>
      </c>
      <c r="AC12" s="23">
        <v>9.9900000000000003E-2</v>
      </c>
    </row>
    <row r="13" spans="1:29" x14ac:dyDescent="0.2">
      <c r="B13" s="58">
        <v>16</v>
      </c>
      <c r="C13" s="27">
        <v>4</v>
      </c>
      <c r="D13" s="43">
        <v>3.6</v>
      </c>
      <c r="E13" s="43">
        <v>1</v>
      </c>
      <c r="F13" s="28">
        <v>0.34870000000000001</v>
      </c>
      <c r="G13" s="51">
        <f t="shared" si="0"/>
        <v>0.49814285714285716</v>
      </c>
      <c r="H13" s="28">
        <v>5.0730000000000004</v>
      </c>
      <c r="I13" s="23"/>
      <c r="J13" s="23"/>
      <c r="K13" s="23">
        <v>1.1459999999999999</v>
      </c>
      <c r="L13" s="23">
        <v>1.4951000000000001</v>
      </c>
      <c r="M13" s="23">
        <v>3.9819</v>
      </c>
      <c r="N13" s="23">
        <v>0.1305</v>
      </c>
      <c r="Q13" s="58">
        <v>12</v>
      </c>
      <c r="R13" s="27">
        <v>6</v>
      </c>
      <c r="S13" s="43">
        <v>4.7</v>
      </c>
      <c r="T13" s="43">
        <v>1</v>
      </c>
      <c r="U13" s="28">
        <v>0.20319999999999999</v>
      </c>
      <c r="V13" s="51">
        <f t="shared" si="1"/>
        <v>0.29028571428571431</v>
      </c>
      <c r="W13" s="28">
        <v>3.383</v>
      </c>
      <c r="X13" s="23"/>
      <c r="Y13" s="23"/>
      <c r="Z13" s="23">
        <v>0.94950000000000001</v>
      </c>
      <c r="AA13" s="23">
        <v>1.0983000000000001</v>
      </c>
      <c r="AB13" s="23">
        <v>4.0354000000000001</v>
      </c>
      <c r="AC13" s="23">
        <v>0.10299999999999999</v>
      </c>
    </row>
    <row r="14" spans="1:29" x14ac:dyDescent="0.2">
      <c r="B14" s="58">
        <v>17</v>
      </c>
      <c r="C14" s="27">
        <v>2</v>
      </c>
      <c r="D14" s="43">
        <v>4.7</v>
      </c>
      <c r="E14" s="43">
        <v>1</v>
      </c>
      <c r="F14" s="28">
        <v>0.27829999999999999</v>
      </c>
      <c r="G14" s="51">
        <f t="shared" si="0"/>
        <v>0.39757142857142858</v>
      </c>
      <c r="H14" s="28">
        <v>2.5202</v>
      </c>
      <c r="I14" s="23"/>
      <c r="J14" s="23"/>
      <c r="K14" s="23">
        <v>1.2739</v>
      </c>
      <c r="L14" s="23">
        <v>1.1740999999999999</v>
      </c>
      <c r="M14" s="23">
        <v>3.8210000000000002</v>
      </c>
      <c r="N14" s="23">
        <v>0.1137</v>
      </c>
      <c r="Q14" s="58">
        <v>13</v>
      </c>
      <c r="R14" s="27">
        <v>7</v>
      </c>
      <c r="S14" s="43">
        <v>5</v>
      </c>
      <c r="T14" s="43">
        <v>1</v>
      </c>
      <c r="U14" s="28">
        <v>0.31259999999999999</v>
      </c>
      <c r="V14" s="51">
        <f t="shared" si="1"/>
        <v>0.44657142857142856</v>
      </c>
      <c r="W14" s="28">
        <v>3.2677999999999998</v>
      </c>
      <c r="X14" s="23"/>
      <c r="Y14" s="23"/>
      <c r="Z14" s="23">
        <v>1.3920999999999999</v>
      </c>
      <c r="AA14" s="23">
        <v>1.6378999999999999</v>
      </c>
      <c r="AB14" s="23">
        <v>6.2995000000000001</v>
      </c>
      <c r="AC14" s="23">
        <v>0.185</v>
      </c>
    </row>
    <row r="15" spans="1:29" x14ac:dyDescent="0.2">
      <c r="B15" s="58">
        <v>18</v>
      </c>
      <c r="C15" s="27">
        <v>1</v>
      </c>
      <c r="D15" s="43">
        <v>5.5</v>
      </c>
      <c r="E15" s="43">
        <v>1</v>
      </c>
      <c r="F15" s="28">
        <v>0.29520000000000002</v>
      </c>
      <c r="G15" s="51">
        <f t="shared" si="0"/>
        <v>0.42171428571428576</v>
      </c>
      <c r="H15" s="28">
        <v>5.0209999999999999</v>
      </c>
      <c r="I15" s="23"/>
      <c r="J15" s="23"/>
      <c r="K15" s="23">
        <v>1.1013999999999999</v>
      </c>
      <c r="L15" s="23">
        <v>1.4955000000000001</v>
      </c>
      <c r="M15" s="23">
        <v>3.7932999999999999</v>
      </c>
      <c r="N15" s="23">
        <v>0.1152</v>
      </c>
      <c r="Q15" s="58">
        <v>14</v>
      </c>
      <c r="R15" s="27">
        <v>9</v>
      </c>
      <c r="S15" s="43">
        <v>4.4000000000000004</v>
      </c>
      <c r="T15" s="43">
        <v>1</v>
      </c>
      <c r="U15" s="28">
        <v>0.36780000000000002</v>
      </c>
      <c r="V15" s="51">
        <f t="shared" si="1"/>
        <v>0.52542857142857147</v>
      </c>
      <c r="W15" s="28">
        <v>4.2225999999999999</v>
      </c>
      <c r="X15" s="23"/>
      <c r="Y15" s="23"/>
      <c r="Z15" s="23">
        <v>0.81630000000000003</v>
      </c>
      <c r="AA15" s="23">
        <v>1.0452999999999999</v>
      </c>
      <c r="AB15" s="23">
        <v>4.8887</v>
      </c>
      <c r="AC15" s="23">
        <v>0.16889999999999999</v>
      </c>
    </row>
    <row r="16" spans="1:29" x14ac:dyDescent="0.2">
      <c r="B16" s="58">
        <v>19</v>
      </c>
      <c r="C16" s="27">
        <v>5</v>
      </c>
      <c r="D16" s="43">
        <v>3.9</v>
      </c>
      <c r="E16" s="43">
        <v>2</v>
      </c>
      <c r="F16" s="28">
        <v>0.78</v>
      </c>
      <c r="G16" s="51">
        <f t="shared" si="0"/>
        <v>1.1142857142857143</v>
      </c>
      <c r="H16" s="28">
        <v>2.4683000000000002</v>
      </c>
      <c r="I16" s="23"/>
      <c r="J16" s="23"/>
      <c r="K16" s="23">
        <v>2.6551999999999998</v>
      </c>
      <c r="L16" s="23">
        <v>3.5575999999999999</v>
      </c>
      <c r="M16" s="23">
        <v>11.2241</v>
      </c>
      <c r="N16" s="23">
        <v>0.3518</v>
      </c>
      <c r="Q16" s="58">
        <v>15</v>
      </c>
      <c r="R16" s="27">
        <v>10</v>
      </c>
      <c r="S16" s="43">
        <v>4.8</v>
      </c>
      <c r="T16" s="43">
        <v>1</v>
      </c>
      <c r="U16" s="28">
        <v>0.33810000000000001</v>
      </c>
      <c r="V16" s="28">
        <f t="shared" si="1"/>
        <v>0.48300000000000004</v>
      </c>
      <c r="W16" s="28">
        <v>3.9127000000000001</v>
      </c>
      <c r="X16" s="23"/>
      <c r="Y16" s="23"/>
      <c r="Z16" s="23">
        <v>1.0570999999999999</v>
      </c>
      <c r="AA16" s="23">
        <v>1.3333999999999999</v>
      </c>
      <c r="AB16" s="23">
        <v>4.4775999999999998</v>
      </c>
      <c r="AC16" s="23">
        <v>0.1489</v>
      </c>
    </row>
    <row r="17" spans="2:29" x14ac:dyDescent="0.2">
      <c r="B17" s="58">
        <v>20</v>
      </c>
      <c r="C17" s="27">
        <v>3</v>
      </c>
      <c r="D17" s="43">
        <v>3.8</v>
      </c>
      <c r="E17" s="43">
        <v>1</v>
      </c>
      <c r="F17" s="28">
        <v>0.35580000000000001</v>
      </c>
      <c r="G17" s="51">
        <f t="shared" si="0"/>
        <v>0.50828571428571434</v>
      </c>
      <c r="H17" s="28">
        <v>2.1865000000000001</v>
      </c>
      <c r="I17" s="23"/>
      <c r="J17" s="23"/>
      <c r="K17" s="23">
        <v>1.7208000000000001</v>
      </c>
      <c r="L17" s="23">
        <v>1.9094</v>
      </c>
      <c r="M17" s="23">
        <v>5.8742000000000001</v>
      </c>
      <c r="N17" s="23">
        <v>0.1648</v>
      </c>
      <c r="Q17" s="58">
        <v>16</v>
      </c>
      <c r="R17" s="27">
        <v>8</v>
      </c>
      <c r="S17" s="43">
        <v>4.3</v>
      </c>
      <c r="T17" s="43">
        <v>1</v>
      </c>
      <c r="U17" s="28">
        <v>0.34699999999999998</v>
      </c>
      <c r="V17" s="51">
        <f t="shared" si="1"/>
        <v>0.49571428571428572</v>
      </c>
      <c r="W17" s="28">
        <v>3.2565</v>
      </c>
      <c r="X17" s="23"/>
      <c r="Y17" s="23"/>
      <c r="Z17" s="23">
        <v>1.2578</v>
      </c>
      <c r="AA17" s="23">
        <v>1.1973</v>
      </c>
      <c r="AB17" s="23">
        <v>5.3158000000000003</v>
      </c>
      <c r="AC17" s="23">
        <v>0.1812</v>
      </c>
    </row>
    <row r="18" spans="2:29" x14ac:dyDescent="0.2">
      <c r="B18" s="59">
        <v>21</v>
      </c>
      <c r="C18" s="29">
        <v>2</v>
      </c>
      <c r="D18" s="44">
        <v>4.0999999999999996</v>
      </c>
      <c r="E18" s="44">
        <v>1</v>
      </c>
      <c r="F18" s="30">
        <v>0.43180000000000002</v>
      </c>
      <c r="G18" s="53">
        <f t="shared" si="0"/>
        <v>0.61685714285714288</v>
      </c>
      <c r="H18" s="30">
        <v>4.5411999999999999</v>
      </c>
      <c r="I18" s="23"/>
      <c r="J18" s="23"/>
      <c r="K18" s="23">
        <v>0.95009999999999994</v>
      </c>
      <c r="L18" s="23">
        <v>1.2043999999999999</v>
      </c>
      <c r="M18" s="23">
        <v>3.9380000000000002</v>
      </c>
      <c r="N18" s="23">
        <v>0.16900000000000001</v>
      </c>
      <c r="Q18" s="59">
        <v>17</v>
      </c>
      <c r="R18" s="29">
        <v>8</v>
      </c>
      <c r="S18" s="44">
        <v>4.7</v>
      </c>
      <c r="T18" s="44">
        <v>1</v>
      </c>
      <c r="U18" s="30">
        <v>0.20369999999999999</v>
      </c>
      <c r="V18" s="30">
        <f t="shared" si="1"/>
        <v>0.29099999999999998</v>
      </c>
      <c r="W18" s="30">
        <v>2.8847</v>
      </c>
      <c r="X18" s="23"/>
      <c r="Y18" s="23"/>
      <c r="Z18" s="23">
        <v>0.96330000000000005</v>
      </c>
      <c r="AA18" s="23">
        <v>0.99860000000000004</v>
      </c>
      <c r="AB18" s="23">
        <v>4.1917</v>
      </c>
      <c r="AC18" s="23">
        <v>0.1033</v>
      </c>
    </row>
    <row r="19" spans="2:29" x14ac:dyDescent="0.2">
      <c r="B19" s="59">
        <v>22</v>
      </c>
      <c r="C19" s="29">
        <v>5</v>
      </c>
      <c r="D19" s="44">
        <v>3.9</v>
      </c>
      <c r="E19" s="44">
        <v>1</v>
      </c>
      <c r="F19" s="30">
        <v>0.496</v>
      </c>
      <c r="G19" s="53">
        <f t="shared" si="0"/>
        <v>0.70857142857142863</v>
      </c>
      <c r="H19" s="30">
        <v>2.5465</v>
      </c>
      <c r="I19" s="23"/>
      <c r="J19" s="23"/>
      <c r="K19" s="23">
        <v>1.3525</v>
      </c>
      <c r="L19" s="23">
        <v>1.0582</v>
      </c>
      <c r="M19" s="23">
        <v>4.5286</v>
      </c>
      <c r="N19" s="23">
        <v>0.2064</v>
      </c>
      <c r="Q19" s="59">
        <v>18</v>
      </c>
      <c r="R19" s="29">
        <v>9</v>
      </c>
      <c r="S19" s="44">
        <v>4.4000000000000004</v>
      </c>
      <c r="T19" s="44">
        <v>1</v>
      </c>
      <c r="U19" s="30">
        <v>0.34050000000000002</v>
      </c>
      <c r="V19" s="53">
        <f t="shared" si="1"/>
        <v>0.48642857142857149</v>
      </c>
      <c r="W19" s="30">
        <v>4.9177999999999997</v>
      </c>
      <c r="X19" s="23"/>
      <c r="Y19" s="23"/>
      <c r="Z19" s="23">
        <v>1.2907999999999999</v>
      </c>
      <c r="AA19" s="23">
        <v>1.5461</v>
      </c>
      <c r="AB19" s="23">
        <v>5.1531000000000002</v>
      </c>
      <c r="AC19" s="23">
        <v>0.16009999999999999</v>
      </c>
    </row>
    <row r="20" spans="2:29" x14ac:dyDescent="0.2">
      <c r="B20" s="59">
        <v>23</v>
      </c>
      <c r="C20" s="29">
        <v>4</v>
      </c>
      <c r="D20" s="44">
        <v>4.0999999999999996</v>
      </c>
      <c r="E20" s="44">
        <v>1</v>
      </c>
      <c r="F20" s="30">
        <v>0.39079999999999998</v>
      </c>
      <c r="G20" s="53">
        <f t="shared" si="0"/>
        <v>0.55828571428571427</v>
      </c>
      <c r="H20" s="30">
        <v>4.2667000000000002</v>
      </c>
      <c r="I20" s="23"/>
      <c r="J20" s="23"/>
      <c r="K20" s="23">
        <v>0.83689999999999998</v>
      </c>
      <c r="L20" s="23">
        <v>1.0550999999999999</v>
      </c>
      <c r="M20" s="23">
        <v>3.7515999999999998</v>
      </c>
      <c r="N20" s="23">
        <v>0.15029999999999999</v>
      </c>
      <c r="Q20" s="59">
        <v>19</v>
      </c>
      <c r="R20" s="29">
        <v>6</v>
      </c>
      <c r="S20" s="44">
        <v>5</v>
      </c>
      <c r="T20" s="44">
        <v>1</v>
      </c>
      <c r="U20" s="30">
        <v>0.26960000000000001</v>
      </c>
      <c r="V20" s="53">
        <f t="shared" si="1"/>
        <v>0.38514285714285718</v>
      </c>
      <c r="W20" s="30">
        <v>5.1980000000000004</v>
      </c>
      <c r="X20" s="23"/>
      <c r="Y20" s="23"/>
      <c r="Z20" s="23">
        <v>1.2738</v>
      </c>
      <c r="AA20" s="23">
        <v>1.1660999999999999</v>
      </c>
      <c r="AB20" s="23">
        <v>4.1266999999999996</v>
      </c>
      <c r="AC20" s="23">
        <v>0.1109</v>
      </c>
    </row>
    <row r="21" spans="2:29" x14ac:dyDescent="0.2">
      <c r="B21" s="59">
        <v>24</v>
      </c>
      <c r="C21" s="29">
        <v>3</v>
      </c>
      <c r="D21" s="44">
        <v>3.6</v>
      </c>
      <c r="E21" s="44">
        <v>1</v>
      </c>
      <c r="F21" s="30">
        <v>0.39639999999999997</v>
      </c>
      <c r="G21" s="53">
        <f t="shared" si="0"/>
        <v>0.56628571428571428</v>
      </c>
      <c r="H21" s="30">
        <v>1.7276</v>
      </c>
      <c r="I21" s="23"/>
      <c r="J21" s="23"/>
      <c r="K21" s="23">
        <v>1.4728000000000001</v>
      </c>
      <c r="L21" s="23">
        <v>2.1076999999999999</v>
      </c>
      <c r="M21" s="23">
        <v>6.7601000000000004</v>
      </c>
      <c r="N21" s="23">
        <v>0.17549999999999999</v>
      </c>
      <c r="Q21" s="59">
        <v>20</v>
      </c>
      <c r="R21" s="29">
        <v>7</v>
      </c>
      <c r="S21" s="44">
        <v>4.4000000000000004</v>
      </c>
      <c r="T21" s="44">
        <v>1</v>
      </c>
      <c r="U21" s="30">
        <v>0.17280000000000001</v>
      </c>
      <c r="V21" s="53">
        <f t="shared" si="1"/>
        <v>0.24685714285714289</v>
      </c>
      <c r="W21" s="30">
        <v>4.2080000000000002</v>
      </c>
      <c r="X21" s="23"/>
      <c r="Y21" s="23"/>
      <c r="Z21" s="23">
        <v>1.0282</v>
      </c>
      <c r="AA21" s="23">
        <v>1.341</v>
      </c>
      <c r="AB21" s="23">
        <v>5.2797999999999998</v>
      </c>
      <c r="AC21" s="23">
        <v>9.2399999999999996E-2</v>
      </c>
    </row>
    <row r="22" spans="2:29" x14ac:dyDescent="0.2">
      <c r="B22" s="59">
        <v>25</v>
      </c>
      <c r="C22" s="29">
        <v>1</v>
      </c>
      <c r="D22" s="44">
        <v>4.4000000000000004</v>
      </c>
      <c r="E22" s="44">
        <v>1</v>
      </c>
      <c r="F22" s="30">
        <v>0.4577</v>
      </c>
      <c r="G22" s="53">
        <f t="shared" si="0"/>
        <v>0.65385714285714291</v>
      </c>
      <c r="H22" s="30">
        <v>5.3441000000000001</v>
      </c>
      <c r="I22" s="23"/>
      <c r="J22" s="23"/>
      <c r="K22" s="23">
        <v>1.1209</v>
      </c>
      <c r="L22" s="23">
        <v>1.4970000000000001</v>
      </c>
      <c r="M22" s="23">
        <v>4.0216000000000003</v>
      </c>
      <c r="N22" s="23">
        <v>0.18</v>
      </c>
      <c r="Q22" s="59">
        <v>21</v>
      </c>
      <c r="R22" s="29">
        <v>10</v>
      </c>
      <c r="S22" s="44">
        <v>3.8</v>
      </c>
      <c r="T22" s="44">
        <v>1</v>
      </c>
      <c r="U22" s="30">
        <v>0.35120000000000001</v>
      </c>
      <c r="V22" s="53">
        <f t="shared" si="1"/>
        <v>0.50171428571428578</v>
      </c>
      <c r="W22" s="30">
        <v>3.6507999999999998</v>
      </c>
      <c r="X22" s="23"/>
      <c r="Y22" s="23"/>
      <c r="Z22" s="23">
        <v>1.4622999999999999</v>
      </c>
      <c r="AA22" s="23">
        <v>1.9396</v>
      </c>
      <c r="AB22" s="23">
        <v>7.1397000000000004</v>
      </c>
      <c r="AC22" s="23">
        <v>0.18590000000000001</v>
      </c>
    </row>
    <row r="23" spans="2:29" x14ac:dyDescent="0.2">
      <c r="B23" s="60">
        <v>26</v>
      </c>
      <c r="C23" s="33">
        <v>1</v>
      </c>
      <c r="D23" s="45">
        <v>4.9000000000000004</v>
      </c>
      <c r="E23" s="45">
        <v>1</v>
      </c>
      <c r="F23" s="34">
        <v>0.55300000000000005</v>
      </c>
      <c r="G23" s="54">
        <f t="shared" si="0"/>
        <v>0.79000000000000015</v>
      </c>
      <c r="H23" s="34">
        <v>5.7076000000000002</v>
      </c>
      <c r="I23" s="23"/>
      <c r="J23" s="23"/>
      <c r="K23" s="23">
        <v>1.6843999999999999</v>
      </c>
      <c r="L23" s="23">
        <v>1.4209000000000001</v>
      </c>
      <c r="M23" s="23">
        <v>4.3156999999999996</v>
      </c>
      <c r="N23" s="23">
        <v>0.19020000000000001</v>
      </c>
      <c r="Q23" s="60">
        <v>22</v>
      </c>
      <c r="R23" s="33">
        <v>7</v>
      </c>
      <c r="S23" s="45">
        <v>4.5999999999999996</v>
      </c>
      <c r="T23" s="45">
        <v>1</v>
      </c>
      <c r="U23" s="34">
        <v>0.25800000000000001</v>
      </c>
      <c r="V23" s="54">
        <f t="shared" si="1"/>
        <v>0.36857142857142861</v>
      </c>
      <c r="W23" s="34">
        <v>4.1933999999999996</v>
      </c>
      <c r="X23" s="23"/>
      <c r="Y23" s="23"/>
      <c r="Z23" s="23">
        <v>0.88300000000000001</v>
      </c>
      <c r="AA23" s="23">
        <v>1.0005999999999999</v>
      </c>
      <c r="AB23" s="23">
        <v>4.2355999999999998</v>
      </c>
      <c r="AC23" s="23">
        <v>0.1123</v>
      </c>
    </row>
    <row r="24" spans="2:29" x14ac:dyDescent="0.2">
      <c r="B24" s="60">
        <v>27</v>
      </c>
      <c r="C24" s="33">
        <v>4</v>
      </c>
      <c r="D24" s="45">
        <v>4.0999999999999996</v>
      </c>
      <c r="E24" s="45">
        <v>1</v>
      </c>
      <c r="F24" s="34">
        <v>0.41689999999999999</v>
      </c>
      <c r="G24" s="54">
        <f t="shared" si="0"/>
        <v>0.59557142857142864</v>
      </c>
      <c r="H24" s="34">
        <v>2.6545999999999998</v>
      </c>
      <c r="I24" s="23"/>
      <c r="J24" s="23"/>
      <c r="K24" s="23">
        <v>1.0654999999999999</v>
      </c>
      <c r="L24" s="23">
        <v>1.708</v>
      </c>
      <c r="M24" s="23">
        <v>4.6273</v>
      </c>
      <c r="N24" s="23">
        <v>0.17069999999999999</v>
      </c>
      <c r="Q24" s="60">
        <v>23</v>
      </c>
      <c r="R24" s="33">
        <v>8</v>
      </c>
      <c r="S24" s="45">
        <v>4.3</v>
      </c>
      <c r="T24" s="45">
        <v>1</v>
      </c>
      <c r="U24" s="34">
        <v>0.26590000000000003</v>
      </c>
      <c r="V24" s="54">
        <f t="shared" si="1"/>
        <v>0.37985714285714289</v>
      </c>
      <c r="W24" s="34">
        <v>2.7481</v>
      </c>
      <c r="X24" s="23"/>
      <c r="Y24" s="23"/>
      <c r="Z24" s="23">
        <v>1.3527</v>
      </c>
      <c r="AA24" s="23">
        <v>1.6182000000000001</v>
      </c>
      <c r="AB24" s="23">
        <v>5.4855</v>
      </c>
      <c r="AC24" s="23">
        <v>0.14349999999999999</v>
      </c>
    </row>
    <row r="25" spans="2:29" x14ac:dyDescent="0.2">
      <c r="B25" s="60">
        <v>28</v>
      </c>
      <c r="C25" s="33">
        <v>5</v>
      </c>
      <c r="D25" s="45">
        <v>3.9</v>
      </c>
      <c r="E25" s="45">
        <v>2</v>
      </c>
      <c r="F25" s="34">
        <v>0.75019999999999998</v>
      </c>
      <c r="G25" s="54">
        <f t="shared" si="0"/>
        <v>1.0717142857142858</v>
      </c>
      <c r="H25" s="34">
        <v>2.1341000000000001</v>
      </c>
      <c r="I25" s="23"/>
      <c r="J25" s="23"/>
      <c r="K25" s="23">
        <v>2.6713</v>
      </c>
      <c r="L25" s="23">
        <v>3.0767000000000002</v>
      </c>
      <c r="M25" s="23">
        <v>9.8580000000000005</v>
      </c>
      <c r="N25" s="23">
        <v>0.33639999999999998</v>
      </c>
      <c r="Q25" s="60">
        <v>24</v>
      </c>
      <c r="R25" s="33">
        <v>10</v>
      </c>
      <c r="S25" s="45">
        <v>3.8</v>
      </c>
      <c r="T25" s="45">
        <v>1</v>
      </c>
      <c r="U25" s="34">
        <v>0.3795</v>
      </c>
      <c r="V25" s="54">
        <f t="shared" si="1"/>
        <v>0.54214285714285715</v>
      </c>
      <c r="W25" s="34">
        <v>2.8351000000000002</v>
      </c>
      <c r="X25" s="23"/>
      <c r="Y25" s="23"/>
      <c r="Z25" s="23">
        <v>1.5522</v>
      </c>
      <c r="AA25" s="23">
        <v>1.9756</v>
      </c>
      <c r="AB25" s="23">
        <v>7.0941000000000001</v>
      </c>
      <c r="AC25" s="23">
        <v>0.20469999999999999</v>
      </c>
    </row>
    <row r="26" spans="2:29" x14ac:dyDescent="0.2">
      <c r="B26" s="60">
        <v>29</v>
      </c>
      <c r="C26" s="33">
        <v>3</v>
      </c>
      <c r="D26" s="45">
        <v>5.9</v>
      </c>
      <c r="E26" s="45">
        <v>1</v>
      </c>
      <c r="F26" s="34">
        <v>0.63660000000000005</v>
      </c>
      <c r="G26" s="54">
        <f t="shared" si="0"/>
        <v>0.90942857142857159</v>
      </c>
      <c r="H26" s="34">
        <v>1.8580000000000001</v>
      </c>
      <c r="I26" s="23"/>
      <c r="J26" s="23"/>
      <c r="K26" s="23">
        <v>1.6037999999999999</v>
      </c>
      <c r="L26" s="23">
        <v>1.5468</v>
      </c>
      <c r="M26" s="23">
        <v>4.234</v>
      </c>
      <c r="N26" s="23">
        <v>0.15090000000000001</v>
      </c>
      <c r="Q26" s="60">
        <v>25</v>
      </c>
      <c r="R26" s="33">
        <v>6</v>
      </c>
      <c r="S26" s="45">
        <v>5</v>
      </c>
      <c r="T26" s="45">
        <v>1</v>
      </c>
      <c r="U26" s="34">
        <v>0.48599999999999999</v>
      </c>
      <c r="V26" s="54">
        <f t="shared" si="1"/>
        <v>0.69428571428571428</v>
      </c>
      <c r="W26" s="34">
        <v>5.1980000000000004</v>
      </c>
      <c r="X26" s="23"/>
      <c r="Y26" s="23"/>
      <c r="Z26" s="23">
        <v>1.0760000000000001</v>
      </c>
      <c r="AA26" s="23">
        <v>1.5828</v>
      </c>
      <c r="AB26" s="23">
        <v>5.5460000000000003</v>
      </c>
      <c r="AC26" s="23">
        <v>0.19420000000000001</v>
      </c>
    </row>
    <row r="27" spans="2:29" x14ac:dyDescent="0.2">
      <c r="B27" s="60">
        <v>30</v>
      </c>
      <c r="C27" s="33">
        <v>2</v>
      </c>
      <c r="D27" s="45">
        <v>4.2</v>
      </c>
      <c r="E27" s="45">
        <v>1</v>
      </c>
      <c r="F27" s="34">
        <v>0.42170000000000002</v>
      </c>
      <c r="G27" s="54">
        <f t="shared" si="0"/>
        <v>0.60242857142857154</v>
      </c>
      <c r="H27" s="34">
        <v>3.819</v>
      </c>
      <c r="I27" s="23"/>
      <c r="J27" s="23"/>
      <c r="K27" s="23">
        <v>1.4583999999999999</v>
      </c>
      <c r="L27" s="23">
        <v>1.6203000000000001</v>
      </c>
      <c r="M27" s="23">
        <v>4.5343999999999998</v>
      </c>
      <c r="N27" s="23">
        <v>0.17519999999999999</v>
      </c>
      <c r="Q27" s="60">
        <v>26</v>
      </c>
      <c r="R27" s="33">
        <v>9</v>
      </c>
      <c r="S27" s="45">
        <v>3.7</v>
      </c>
      <c r="T27" s="45">
        <v>1</v>
      </c>
      <c r="U27" s="34">
        <v>0.30459999999999998</v>
      </c>
      <c r="V27" s="54">
        <f t="shared" si="1"/>
        <v>0.43514285714285716</v>
      </c>
      <c r="W27" s="34">
        <v>2.9249000000000001</v>
      </c>
      <c r="X27" s="23"/>
      <c r="Y27" s="23"/>
      <c r="Z27" s="23">
        <v>1.1919999999999999</v>
      </c>
      <c r="AA27" s="23">
        <v>1.8363</v>
      </c>
      <c r="AB27" s="23">
        <v>6.6256000000000004</v>
      </c>
      <c r="AC27" s="23">
        <v>0.1676</v>
      </c>
    </row>
    <row r="28" spans="2:29" x14ac:dyDescent="0.2">
      <c r="B28" s="61">
        <v>31</v>
      </c>
      <c r="C28" s="5">
        <v>4</v>
      </c>
      <c r="D28" s="4">
        <v>4</v>
      </c>
      <c r="E28" s="4">
        <v>1</v>
      </c>
      <c r="F28" s="23">
        <v>0.48060000000000003</v>
      </c>
      <c r="G28" s="49">
        <f t="shared" si="0"/>
        <v>0.68657142857142861</v>
      </c>
      <c r="H28" s="23">
        <v>2.9657</v>
      </c>
      <c r="I28" s="23"/>
      <c r="J28" s="23"/>
      <c r="K28" s="23">
        <v>0.94010000000000005</v>
      </c>
      <c r="L28" s="23">
        <v>1.5179</v>
      </c>
      <c r="M28" s="23">
        <v>4.7171000000000003</v>
      </c>
      <c r="N28" s="23">
        <v>0.20300000000000001</v>
      </c>
      <c r="Q28" s="61">
        <v>27</v>
      </c>
      <c r="R28" s="5">
        <v>9</v>
      </c>
      <c r="S28" s="4">
        <v>4</v>
      </c>
      <c r="T28" s="4">
        <v>1</v>
      </c>
      <c r="U28" s="23">
        <v>0.39660000000000001</v>
      </c>
      <c r="V28" s="49">
        <f t="shared" si="1"/>
        <v>0.56657142857142861</v>
      </c>
      <c r="W28" s="23">
        <v>2.3759999999999999</v>
      </c>
      <c r="X28" s="23"/>
      <c r="Y28" s="23"/>
      <c r="Z28" s="23">
        <v>1.827</v>
      </c>
      <c r="AA28" s="23">
        <v>2.3902000000000001</v>
      </c>
      <c r="AB28" s="23">
        <v>8.2725000000000009</v>
      </c>
      <c r="AC28" s="23">
        <v>0.2271</v>
      </c>
    </row>
    <row r="29" spans="2:29" x14ac:dyDescent="0.2">
      <c r="B29" s="61">
        <v>32</v>
      </c>
      <c r="C29" s="5">
        <v>2</v>
      </c>
      <c r="D29" s="4">
        <v>3.9</v>
      </c>
      <c r="E29" s="4">
        <v>1</v>
      </c>
      <c r="F29" s="23">
        <v>0.45650000000000002</v>
      </c>
      <c r="G29" s="49">
        <f t="shared" si="0"/>
        <v>0.65214285714285725</v>
      </c>
      <c r="H29" s="23">
        <v>3.1131000000000002</v>
      </c>
      <c r="I29" s="23"/>
      <c r="J29" s="23"/>
      <c r="K29" s="23">
        <v>1.7330000000000001</v>
      </c>
      <c r="L29" s="23">
        <v>1.8599000000000001</v>
      </c>
      <c r="M29" s="23">
        <v>4.2171000000000003</v>
      </c>
      <c r="N29" s="23">
        <v>0.16070000000000001</v>
      </c>
      <c r="Q29" s="61">
        <v>28</v>
      </c>
      <c r="R29" s="5">
        <v>10</v>
      </c>
      <c r="S29" s="4">
        <v>3.3</v>
      </c>
      <c r="T29" s="4">
        <v>3</v>
      </c>
      <c r="U29" s="23">
        <v>0.65880000000000005</v>
      </c>
      <c r="V29" s="49">
        <f t="shared" si="1"/>
        <v>0.94114285714285728</v>
      </c>
      <c r="W29" s="23">
        <v>2.9967000000000001</v>
      </c>
      <c r="X29" s="23"/>
      <c r="Y29" s="23"/>
      <c r="Z29" s="23">
        <v>3.5139999999999998</v>
      </c>
      <c r="AA29" s="23">
        <v>3.5579000000000001</v>
      </c>
      <c r="AB29" s="23">
        <v>11.307399999999999</v>
      </c>
      <c r="AC29" s="23">
        <v>0.35220000000000001</v>
      </c>
    </row>
    <row r="30" spans="2:29" x14ac:dyDescent="0.2">
      <c r="B30" s="61">
        <v>33</v>
      </c>
      <c r="C30" s="5">
        <v>3</v>
      </c>
      <c r="D30" s="4">
        <v>4.0999999999999996</v>
      </c>
      <c r="E30" s="4">
        <v>1</v>
      </c>
      <c r="F30" s="49">
        <v>0.38904699999999998</v>
      </c>
      <c r="G30" s="49">
        <f>F30/0.7</f>
        <v>0.55578142857142854</v>
      </c>
      <c r="H30" s="49">
        <v>4.0366280000000003</v>
      </c>
      <c r="I30" s="23"/>
      <c r="J30" s="23"/>
      <c r="K30" s="23">
        <v>1.3218000000000001</v>
      </c>
      <c r="L30" s="23">
        <v>2.0064000000000002</v>
      </c>
      <c r="M30" s="23">
        <v>6.3861999999999997</v>
      </c>
      <c r="N30" s="23">
        <v>0.23200000000000001</v>
      </c>
      <c r="Q30" s="61">
        <v>29</v>
      </c>
      <c r="R30" s="5">
        <v>7</v>
      </c>
      <c r="S30" s="4">
        <v>4.7</v>
      </c>
      <c r="T30" s="4">
        <v>1</v>
      </c>
      <c r="U30" s="49">
        <v>0.30691000000000002</v>
      </c>
      <c r="V30" s="49">
        <f t="shared" si="1"/>
        <v>0.43844285714285719</v>
      </c>
      <c r="W30" s="49">
        <v>2.7386159999999999</v>
      </c>
      <c r="X30" s="23"/>
      <c r="Y30" s="23"/>
      <c r="Z30" s="23">
        <v>1.135</v>
      </c>
      <c r="AA30" s="23">
        <v>1.6498999999999999</v>
      </c>
      <c r="AB30" s="23">
        <v>6.1116999999999999</v>
      </c>
      <c r="AC30" s="23">
        <v>0.17080000000000001</v>
      </c>
    </row>
    <row r="31" spans="2:29" x14ac:dyDescent="0.2">
      <c r="B31" s="61">
        <v>34</v>
      </c>
      <c r="C31" s="5">
        <v>1</v>
      </c>
      <c r="D31" s="4">
        <v>4.8</v>
      </c>
      <c r="E31" s="4">
        <v>1</v>
      </c>
      <c r="F31" s="49">
        <v>0.53242</v>
      </c>
      <c r="G31" s="49">
        <f>F31/0.7</f>
        <v>0.76060000000000005</v>
      </c>
      <c r="H31" s="49">
        <v>1.9570810000000001</v>
      </c>
      <c r="I31" s="23"/>
      <c r="J31" s="23"/>
      <c r="K31" s="23">
        <v>0.61080000000000001</v>
      </c>
      <c r="L31" s="23">
        <v>0.95830000000000004</v>
      </c>
      <c r="M31" s="23">
        <v>2.6753999999999998</v>
      </c>
      <c r="N31" s="23">
        <v>0.1341</v>
      </c>
      <c r="Q31" s="61">
        <v>30</v>
      </c>
      <c r="R31" s="5">
        <v>8</v>
      </c>
      <c r="S31" s="4">
        <v>4.3</v>
      </c>
      <c r="T31" s="4">
        <v>1</v>
      </c>
      <c r="U31" s="49">
        <v>0.47911399999999998</v>
      </c>
      <c r="V31" s="49">
        <f t="shared" si="1"/>
        <v>0.68444857142857141</v>
      </c>
      <c r="W31" s="49">
        <v>3.2904990000000001</v>
      </c>
      <c r="X31" s="23"/>
      <c r="Y31" s="23"/>
      <c r="Z31" s="23">
        <v>1.2092000000000001</v>
      </c>
      <c r="AA31" s="23">
        <v>1.5437000000000001</v>
      </c>
      <c r="AB31" s="23">
        <v>5.9482999999999997</v>
      </c>
      <c r="AC31" s="23">
        <v>0.23760000000000001</v>
      </c>
    </row>
    <row r="32" spans="2:29" x14ac:dyDescent="0.2">
      <c r="B32" s="61">
        <v>35</v>
      </c>
      <c r="C32" s="5">
        <v>5</v>
      </c>
      <c r="D32" s="4">
        <v>4.0999999999999996</v>
      </c>
      <c r="E32" s="4">
        <v>1</v>
      </c>
      <c r="F32" s="49">
        <v>0.35123700000000002</v>
      </c>
      <c r="G32" s="49">
        <f>F32/0.7</f>
        <v>0.50176714285714297</v>
      </c>
      <c r="H32" s="49">
        <v>4.9863670000000004</v>
      </c>
      <c r="I32" s="23"/>
      <c r="J32" s="23"/>
      <c r="K32" s="23">
        <v>1.3259000000000001</v>
      </c>
      <c r="L32" s="23">
        <v>1.5516000000000001</v>
      </c>
      <c r="M32" s="23">
        <v>5.0277000000000003</v>
      </c>
      <c r="N32" s="23">
        <v>0.192</v>
      </c>
      <c r="Q32" s="61">
        <v>31</v>
      </c>
      <c r="R32" s="5">
        <v>6</v>
      </c>
      <c r="S32" s="4">
        <v>4.3</v>
      </c>
      <c r="T32" s="4">
        <v>2</v>
      </c>
      <c r="U32" s="49">
        <v>0.49579200000000001</v>
      </c>
      <c r="V32" s="49">
        <f t="shared" si="1"/>
        <v>0.70827428571428575</v>
      </c>
      <c r="W32" s="49">
        <v>5.0036699999999996</v>
      </c>
      <c r="X32" s="23"/>
      <c r="Y32" s="23"/>
      <c r="Z32" s="23">
        <v>1.3486</v>
      </c>
      <c r="AA32" s="23">
        <v>1.8629</v>
      </c>
      <c r="AB32" s="23">
        <v>6.0522</v>
      </c>
      <c r="AC32" s="23">
        <v>0.2261</v>
      </c>
    </row>
  </sheetData>
  <mergeCells count="4">
    <mergeCell ref="F1:H1"/>
    <mergeCell ref="I1:J1"/>
    <mergeCell ref="U1:W1"/>
    <mergeCell ref="X1:Y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73"/>
  <sheetViews>
    <sheetView zoomScaleNormal="100" workbookViewId="0">
      <selection activeCell="S1" sqref="S1:S1048576"/>
    </sheetView>
  </sheetViews>
  <sheetFormatPr baseColWidth="10" defaultColWidth="8.83203125" defaultRowHeight="16" x14ac:dyDescent="0.2"/>
  <cols>
    <col min="1" max="1" width="15.5"/>
    <col min="2" max="3" width="10.83203125" style="13"/>
    <col min="4" max="4" width="18"/>
    <col min="5" max="5" width="14.33203125"/>
    <col min="6" max="6" width="8.5"/>
    <col min="9" max="9" width="11"/>
    <col min="10" max="10" width="13.5"/>
    <col min="11" max="11" width="12.5"/>
    <col min="12" max="15" width="11"/>
    <col min="16" max="16" width="15.33203125"/>
    <col min="17" max="18" width="11"/>
    <col min="19" max="19" width="18" bestFit="1" customWidth="1"/>
    <col min="20" max="20" width="8.5"/>
    <col min="21" max="21" width="11"/>
    <col min="23" max="30" width="11"/>
    <col min="31" max="31" width="13.5"/>
    <col min="32" max="1025" width="11"/>
  </cols>
  <sheetData>
    <row r="1" spans="1:31" x14ac:dyDescent="0.2">
      <c r="A1" s="14" t="s">
        <v>19</v>
      </c>
      <c r="B1" s="6">
        <v>11</v>
      </c>
      <c r="C1" s="15" t="s">
        <v>20</v>
      </c>
      <c r="D1" s="16"/>
      <c r="E1" s="17" t="s">
        <v>21</v>
      </c>
      <c r="F1" s="62" t="s">
        <v>22</v>
      </c>
      <c r="G1" s="62"/>
      <c r="H1" s="62"/>
      <c r="I1" s="62" t="s">
        <v>23</v>
      </c>
      <c r="J1" s="62"/>
      <c r="K1" s="16"/>
      <c r="L1" s="16"/>
      <c r="M1" s="16"/>
      <c r="N1" s="16"/>
      <c r="P1" s="18" t="s">
        <v>19</v>
      </c>
      <c r="Q1" s="6">
        <v>11</v>
      </c>
      <c r="R1" s="13"/>
      <c r="S1" s="16"/>
      <c r="T1" s="17" t="s">
        <v>21</v>
      </c>
      <c r="U1" s="62" t="s">
        <v>22</v>
      </c>
      <c r="V1" s="62"/>
      <c r="W1" s="62"/>
      <c r="X1" s="62" t="s">
        <v>23</v>
      </c>
      <c r="Y1" s="62"/>
      <c r="Z1" s="16"/>
      <c r="AA1" s="16"/>
      <c r="AB1" s="16"/>
      <c r="AC1" s="16"/>
      <c r="AE1" s="14"/>
    </row>
    <row r="2" spans="1:31" x14ac:dyDescent="0.2">
      <c r="A2" s="6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31</v>
      </c>
      <c r="I2" s="2" t="s">
        <v>32</v>
      </c>
      <c r="J2" s="2" t="s">
        <v>31</v>
      </c>
      <c r="K2" s="2" t="s">
        <v>33</v>
      </c>
      <c r="L2" s="2" t="s">
        <v>34</v>
      </c>
      <c r="M2" s="2" t="s">
        <v>35</v>
      </c>
      <c r="N2" s="2" t="s">
        <v>36</v>
      </c>
      <c r="P2" s="6" t="s">
        <v>24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37</v>
      </c>
      <c r="V2" s="2" t="s">
        <v>30</v>
      </c>
      <c r="W2" s="2" t="s">
        <v>31</v>
      </c>
      <c r="X2" s="2" t="s">
        <v>32</v>
      </c>
      <c r="Y2" s="2" t="s">
        <v>31</v>
      </c>
      <c r="Z2" s="2" t="s">
        <v>33</v>
      </c>
      <c r="AA2" s="2" t="s">
        <v>34</v>
      </c>
      <c r="AB2" s="2" t="s">
        <v>35</v>
      </c>
      <c r="AC2" s="2" t="s">
        <v>36</v>
      </c>
      <c r="AE2" s="6"/>
    </row>
    <row r="3" spans="1:31" x14ac:dyDescent="0.2">
      <c r="A3" s="13" t="s">
        <v>38</v>
      </c>
      <c r="B3" s="19">
        <v>36</v>
      </c>
      <c r="C3" s="19">
        <v>5</v>
      </c>
      <c r="D3" s="20">
        <v>3.4</v>
      </c>
      <c r="E3" s="20">
        <v>2</v>
      </c>
      <c r="F3" s="21">
        <v>0.4889</v>
      </c>
      <c r="G3" s="22">
        <v>0.69840000000000002</v>
      </c>
      <c r="H3" s="22">
        <v>1.8640000000000001</v>
      </c>
      <c r="I3" s="23">
        <v>0.49259999999999998</v>
      </c>
      <c r="J3" s="23"/>
      <c r="K3" s="23">
        <v>2.1558000000000002</v>
      </c>
      <c r="L3" s="23">
        <v>1.5511999999999999</v>
      </c>
      <c r="M3" s="23">
        <v>5.3507999999999996</v>
      </c>
      <c r="N3" s="23">
        <v>0.158</v>
      </c>
      <c r="P3" t="s">
        <v>39</v>
      </c>
      <c r="Q3" s="19">
        <v>24</v>
      </c>
      <c r="R3" s="19">
        <v>10</v>
      </c>
      <c r="S3" s="19">
        <v>3</v>
      </c>
      <c r="T3" s="19">
        <v>2</v>
      </c>
      <c r="U3" s="22">
        <v>0.54949999999999999</v>
      </c>
      <c r="V3" s="22">
        <v>0.78500000000000003</v>
      </c>
      <c r="W3" s="22">
        <v>2.875</v>
      </c>
      <c r="X3" s="23">
        <v>1.2733000000000001</v>
      </c>
      <c r="Y3" s="23"/>
      <c r="Z3" s="23">
        <v>3.4567999999999999</v>
      </c>
      <c r="AA3" s="23">
        <v>1.4236</v>
      </c>
      <c r="AB3" s="23">
        <v>6.1924000000000001</v>
      </c>
      <c r="AC3" s="23">
        <v>0.1971</v>
      </c>
      <c r="AE3" s="13"/>
    </row>
    <row r="4" spans="1:31" x14ac:dyDescent="0.2">
      <c r="A4" s="24">
        <v>43600</v>
      </c>
      <c r="B4" s="19">
        <v>37</v>
      </c>
      <c r="C4" s="19">
        <v>2</v>
      </c>
      <c r="D4" s="20">
        <v>3.1</v>
      </c>
      <c r="E4" s="20">
        <v>1</v>
      </c>
      <c r="F4" s="22">
        <v>0.38080000000000003</v>
      </c>
      <c r="G4" s="22">
        <v>0.54400000000000004</v>
      </c>
      <c r="H4" s="22">
        <v>2.4590000000000001</v>
      </c>
      <c r="I4" s="23">
        <v>0.3992</v>
      </c>
      <c r="J4" s="23"/>
      <c r="K4" s="23">
        <v>1.1995</v>
      </c>
      <c r="L4" s="23">
        <v>1.5555000000000001</v>
      </c>
      <c r="M4" s="23">
        <v>4.6993</v>
      </c>
      <c r="N4" s="23">
        <v>0.1129</v>
      </c>
      <c r="Q4" s="19">
        <v>25</v>
      </c>
      <c r="R4" s="19">
        <v>6</v>
      </c>
      <c r="S4" s="19">
        <v>4.4000000000000004</v>
      </c>
      <c r="T4" s="19">
        <v>1</v>
      </c>
      <c r="U4" s="22">
        <v>0.24199999999999999</v>
      </c>
      <c r="V4" s="22">
        <v>0.34570000000000001</v>
      </c>
      <c r="W4" s="22">
        <v>4.6520000000000001</v>
      </c>
      <c r="X4" s="23">
        <v>0.75439999999999996</v>
      </c>
      <c r="Y4" s="23"/>
      <c r="Z4" s="23">
        <v>0.46310000000000001</v>
      </c>
      <c r="AA4" s="23">
        <v>0.77300000000000002</v>
      </c>
      <c r="AB4" s="23">
        <v>3.7673000000000001</v>
      </c>
      <c r="AC4" s="23">
        <v>6.13E-2</v>
      </c>
    </row>
    <row r="5" spans="1:31" x14ac:dyDescent="0.2">
      <c r="B5" s="19">
        <v>38</v>
      </c>
      <c r="C5" s="19">
        <v>4</v>
      </c>
      <c r="D5" s="20">
        <v>4.5</v>
      </c>
      <c r="E5" s="20">
        <v>1</v>
      </c>
      <c r="F5" s="22">
        <v>0.33989999999999998</v>
      </c>
      <c r="G5" s="22">
        <v>0.48559999999999998</v>
      </c>
      <c r="H5" s="22">
        <v>2.738</v>
      </c>
      <c r="I5" s="23">
        <v>0.41739999999999999</v>
      </c>
      <c r="J5" s="23"/>
      <c r="K5" s="23">
        <v>1.2773000000000001</v>
      </c>
      <c r="L5" s="23">
        <v>1.4083000000000001</v>
      </c>
      <c r="M5" s="23">
        <v>3.5114999999999998</v>
      </c>
      <c r="N5" s="23">
        <v>0.1082</v>
      </c>
      <c r="Q5" s="19">
        <v>26</v>
      </c>
      <c r="R5" s="19">
        <v>9</v>
      </c>
      <c r="S5" s="19">
        <v>3.7</v>
      </c>
      <c r="T5" s="19">
        <v>1</v>
      </c>
      <c r="U5" s="22">
        <v>0.189</v>
      </c>
      <c r="V5" s="22">
        <v>0.27</v>
      </c>
      <c r="W5" s="22">
        <v>3.22</v>
      </c>
      <c r="X5" s="23">
        <v>0.79390000000000005</v>
      </c>
      <c r="Y5" s="23"/>
      <c r="Z5" s="23">
        <v>0.87790000000000001</v>
      </c>
      <c r="AA5" s="23">
        <v>1.1080000000000001</v>
      </c>
      <c r="AB5" s="23">
        <v>4.1130000000000004</v>
      </c>
      <c r="AC5" s="23">
        <v>4.82E-2</v>
      </c>
    </row>
    <row r="6" spans="1:31" x14ac:dyDescent="0.2">
      <c r="B6" s="19">
        <v>39</v>
      </c>
      <c r="C6" s="19">
        <v>1</v>
      </c>
      <c r="D6" s="20">
        <v>4.4000000000000004</v>
      </c>
      <c r="E6" s="20">
        <v>1</v>
      </c>
      <c r="F6" s="22">
        <v>0.23769999999999999</v>
      </c>
      <c r="G6" s="22">
        <v>0.33960000000000001</v>
      </c>
      <c r="H6" s="22">
        <v>4.8</v>
      </c>
      <c r="I6" s="23">
        <v>0.33560000000000001</v>
      </c>
      <c r="J6" s="23"/>
      <c r="K6" s="23">
        <v>1.4993000000000001</v>
      </c>
      <c r="L6" s="23">
        <v>1.1127</v>
      </c>
      <c r="M6" s="23">
        <v>2.4801000000000002</v>
      </c>
      <c r="N6" s="23">
        <v>6.6100000000000006E-2</v>
      </c>
      <c r="Q6" s="19">
        <v>27</v>
      </c>
      <c r="R6" s="19">
        <v>7</v>
      </c>
      <c r="S6" s="19">
        <v>4.3</v>
      </c>
      <c r="T6" s="19">
        <v>1</v>
      </c>
      <c r="U6" s="22">
        <v>0.25800000000000001</v>
      </c>
      <c r="V6" s="22">
        <v>0.36859999999999998</v>
      </c>
      <c r="W6" s="22">
        <v>3.9670000000000001</v>
      </c>
      <c r="X6" s="23">
        <v>0.91169999999999995</v>
      </c>
      <c r="Y6" s="23"/>
      <c r="Z6" s="23">
        <v>0.65820000000000001</v>
      </c>
      <c r="AA6" s="23">
        <v>0.8952</v>
      </c>
      <c r="AB6" s="23">
        <v>4.0986000000000002</v>
      </c>
      <c r="AC6" s="23">
        <v>7.8899999999999998E-2</v>
      </c>
    </row>
    <row r="7" spans="1:31" x14ac:dyDescent="0.2">
      <c r="B7" s="19">
        <v>40</v>
      </c>
      <c r="C7" s="19">
        <v>3</v>
      </c>
      <c r="D7" s="20">
        <v>3.8</v>
      </c>
      <c r="E7" s="20">
        <v>2</v>
      </c>
      <c r="F7" s="22">
        <v>0.53269999999999995</v>
      </c>
      <c r="G7" s="22">
        <v>0.76100000000000001</v>
      </c>
      <c r="H7" s="22">
        <v>1.5249999999999999</v>
      </c>
      <c r="I7" s="23">
        <v>0.54949999999999999</v>
      </c>
      <c r="J7" s="23"/>
      <c r="K7" s="23">
        <v>3.9786000000000001</v>
      </c>
      <c r="L7" s="23">
        <v>2.9217</v>
      </c>
      <c r="M7" s="23">
        <v>7.4341999999999997</v>
      </c>
      <c r="N7" s="23">
        <v>0.17730000000000001</v>
      </c>
      <c r="Q7" s="19">
        <v>28</v>
      </c>
      <c r="R7" s="19">
        <v>8</v>
      </c>
      <c r="S7" s="19">
        <v>3.6</v>
      </c>
      <c r="T7" s="19">
        <v>2</v>
      </c>
      <c r="U7" s="22">
        <v>0.36399999999999999</v>
      </c>
      <c r="V7" s="22">
        <v>0.52</v>
      </c>
      <c r="W7" s="22">
        <v>2.141</v>
      </c>
      <c r="X7" s="23">
        <v>1.0669999999999999</v>
      </c>
      <c r="Y7" s="23"/>
      <c r="Z7" s="23">
        <v>1.6558999999999999</v>
      </c>
      <c r="AA7" s="23">
        <v>1.8131999999999999</v>
      </c>
      <c r="AB7" s="23">
        <v>5.9200999999999997</v>
      </c>
      <c r="AC7" s="23">
        <v>0.13450000000000001</v>
      </c>
    </row>
    <row r="8" spans="1:31" x14ac:dyDescent="0.2">
      <c r="B8" s="25">
        <v>41</v>
      </c>
      <c r="C8" s="25">
        <v>1</v>
      </c>
      <c r="D8" s="25">
        <v>3.8</v>
      </c>
      <c r="E8" s="25">
        <v>2</v>
      </c>
      <c r="F8" s="26">
        <v>0.34789999999999999</v>
      </c>
      <c r="G8" s="26">
        <v>0.497</v>
      </c>
      <c r="H8" s="26">
        <v>4.2670000000000003</v>
      </c>
      <c r="I8" s="23">
        <v>0.40760000000000002</v>
      </c>
      <c r="J8" s="23"/>
      <c r="K8" s="23">
        <v>3.0350000000000001</v>
      </c>
      <c r="L8" s="23">
        <v>2.5924</v>
      </c>
      <c r="M8" s="23">
        <v>4.3189000000000002</v>
      </c>
      <c r="N8" s="23">
        <v>9.64E-2</v>
      </c>
      <c r="Q8" s="25">
        <v>29</v>
      </c>
      <c r="R8" s="25">
        <v>9</v>
      </c>
      <c r="S8" s="25">
        <v>3.3</v>
      </c>
      <c r="T8" s="25">
        <v>2</v>
      </c>
      <c r="U8" s="26">
        <v>0.34200000000000003</v>
      </c>
      <c r="V8" s="26">
        <v>0.48859999999999998</v>
      </c>
      <c r="W8" s="26">
        <v>3.5880000000000001</v>
      </c>
      <c r="X8" s="23">
        <v>0.98850000000000005</v>
      </c>
      <c r="Y8" s="23"/>
      <c r="Z8" s="23">
        <v>1.8651</v>
      </c>
      <c r="AA8" s="23">
        <v>1.1224000000000001</v>
      </c>
      <c r="AB8" s="23">
        <v>4.8921000000000001</v>
      </c>
      <c r="AC8" s="23">
        <v>0.10780000000000001</v>
      </c>
    </row>
    <row r="9" spans="1:31" x14ac:dyDescent="0.2">
      <c r="B9" s="25">
        <v>42</v>
      </c>
      <c r="C9" s="25">
        <v>2</v>
      </c>
      <c r="D9" s="25">
        <v>3.3</v>
      </c>
      <c r="E9" s="25">
        <v>2</v>
      </c>
      <c r="F9" s="26">
        <v>0.39</v>
      </c>
      <c r="G9" s="26">
        <v>0.55710000000000004</v>
      </c>
      <c r="H9" s="26">
        <v>1.782</v>
      </c>
      <c r="I9" s="23">
        <v>0.4088</v>
      </c>
      <c r="J9" s="23"/>
      <c r="K9" s="23">
        <v>4.6893000000000002</v>
      </c>
      <c r="L9" s="23">
        <v>2.6850000000000001</v>
      </c>
      <c r="M9" s="23">
        <v>5.8639999999999999</v>
      </c>
      <c r="N9" s="23">
        <v>0.1094</v>
      </c>
      <c r="Q9" s="25">
        <v>30</v>
      </c>
      <c r="R9" s="25">
        <v>8</v>
      </c>
      <c r="S9" s="25">
        <v>4.5999999999999996</v>
      </c>
      <c r="T9" s="25">
        <v>2</v>
      </c>
      <c r="U9" s="26">
        <v>0.316</v>
      </c>
      <c r="V9" s="26">
        <v>0.45140000000000002</v>
      </c>
      <c r="W9" s="26">
        <v>2.7959999999999998</v>
      </c>
      <c r="X9" s="23">
        <v>1.0844</v>
      </c>
      <c r="Y9" s="23"/>
      <c r="Z9" s="23">
        <v>3.3660000000000001</v>
      </c>
      <c r="AA9" s="23">
        <v>1.7137</v>
      </c>
      <c r="AB9" s="23">
        <v>5.0792999999999999</v>
      </c>
      <c r="AC9" s="23">
        <v>0.1321</v>
      </c>
    </row>
    <row r="10" spans="1:31" x14ac:dyDescent="0.2">
      <c r="B10" s="25">
        <v>43</v>
      </c>
      <c r="C10" s="25">
        <v>4</v>
      </c>
      <c r="D10" s="25">
        <v>6.1</v>
      </c>
      <c r="E10" s="25">
        <v>2</v>
      </c>
      <c r="F10" s="26">
        <v>0.32900000000000001</v>
      </c>
      <c r="G10" s="26">
        <v>0.47</v>
      </c>
      <c r="H10" s="26">
        <v>2.7480000000000002</v>
      </c>
      <c r="I10" s="23">
        <v>0.44579999999999997</v>
      </c>
      <c r="J10" s="23"/>
      <c r="K10" s="23">
        <v>1.8889</v>
      </c>
      <c r="L10" s="23">
        <v>1.9822</v>
      </c>
      <c r="M10" s="23">
        <v>4.3079999999999998</v>
      </c>
      <c r="N10" s="23">
        <v>0.10929999999999999</v>
      </c>
      <c r="Q10" s="25">
        <v>31</v>
      </c>
      <c r="R10" s="25">
        <v>7</v>
      </c>
      <c r="S10" s="25">
        <v>4.47</v>
      </c>
      <c r="T10" s="25">
        <v>2</v>
      </c>
      <c r="U10" s="26">
        <v>0.22800000000000001</v>
      </c>
      <c r="V10" s="26">
        <v>0.32569999999999999</v>
      </c>
      <c r="W10" s="26">
        <v>2.097</v>
      </c>
      <c r="X10" s="23">
        <v>0.96309999999999996</v>
      </c>
      <c r="Y10" s="23"/>
      <c r="Z10" s="23">
        <v>2.4815999999999998</v>
      </c>
      <c r="AA10" s="23">
        <v>1.9876</v>
      </c>
      <c r="AB10" s="23">
        <v>5.8331</v>
      </c>
      <c r="AC10" s="23">
        <v>0.1111</v>
      </c>
    </row>
    <row r="11" spans="1:31" x14ac:dyDescent="0.2">
      <c r="B11" s="25">
        <v>44</v>
      </c>
      <c r="C11" s="25">
        <v>5</v>
      </c>
      <c r="D11" s="25">
        <v>3.7</v>
      </c>
      <c r="E11" s="25">
        <v>2</v>
      </c>
      <c r="F11" s="26">
        <v>0.4667</v>
      </c>
      <c r="G11" s="26">
        <v>0.66669999999999996</v>
      </c>
      <c r="H11" s="26">
        <v>2.2789999999999999</v>
      </c>
      <c r="I11" s="23">
        <v>0.48320000000000002</v>
      </c>
      <c r="J11" s="23"/>
      <c r="K11" s="23">
        <v>2.1789000000000001</v>
      </c>
      <c r="L11" s="23">
        <v>1.6686000000000001</v>
      </c>
      <c r="M11" s="23">
        <v>4.9370000000000003</v>
      </c>
      <c r="N11" s="23">
        <v>0.14130000000000001</v>
      </c>
      <c r="Q11" s="25">
        <v>32</v>
      </c>
      <c r="R11" s="25">
        <v>10</v>
      </c>
      <c r="S11" s="25">
        <v>3.95</v>
      </c>
      <c r="T11" s="25">
        <v>2</v>
      </c>
      <c r="U11" s="26">
        <v>0.52200000000000002</v>
      </c>
      <c r="V11" s="26">
        <v>0.74570000000000003</v>
      </c>
      <c r="W11" s="26">
        <v>2.645</v>
      </c>
      <c r="X11" s="23">
        <v>1.1611</v>
      </c>
      <c r="Y11" s="23"/>
      <c r="Z11" s="23">
        <v>3.0516000000000001</v>
      </c>
      <c r="AA11" s="23">
        <v>2.4298000000000002</v>
      </c>
      <c r="AB11" s="23">
        <v>7.2742000000000004</v>
      </c>
      <c r="AC11" s="23">
        <v>0.2114</v>
      </c>
    </row>
    <row r="12" spans="1:31" x14ac:dyDescent="0.2">
      <c r="B12" s="25">
        <v>45</v>
      </c>
      <c r="C12" s="25">
        <v>3</v>
      </c>
      <c r="D12" s="25">
        <v>3.8</v>
      </c>
      <c r="E12" s="25">
        <v>2</v>
      </c>
      <c r="F12" s="26">
        <v>0.72099999999999997</v>
      </c>
      <c r="G12" s="26">
        <v>1.03</v>
      </c>
      <c r="H12" s="26">
        <v>1.851</v>
      </c>
      <c r="I12" s="23">
        <v>0.71679999999999999</v>
      </c>
      <c r="J12" s="23"/>
      <c r="K12" s="23">
        <v>2.3795000000000002</v>
      </c>
      <c r="L12" s="23">
        <v>3.7949999999999999</v>
      </c>
      <c r="M12" s="23">
        <v>10.326599999999999</v>
      </c>
      <c r="N12" s="23">
        <v>0.27139999999999997</v>
      </c>
      <c r="Q12" s="25">
        <v>33</v>
      </c>
      <c r="R12" s="25">
        <v>6</v>
      </c>
      <c r="S12" s="25">
        <v>3.6</v>
      </c>
      <c r="T12" s="25">
        <v>2</v>
      </c>
      <c r="U12" s="26">
        <v>0.3</v>
      </c>
      <c r="V12" s="26">
        <v>0.42859999999999998</v>
      </c>
      <c r="W12" s="26">
        <v>2.9969999999999999</v>
      </c>
      <c r="X12" s="23">
        <v>0.88680000000000003</v>
      </c>
      <c r="Y12" s="23"/>
      <c r="Z12" s="23">
        <v>1.1836</v>
      </c>
      <c r="AA12" s="23">
        <v>1.4644999999999999</v>
      </c>
      <c r="AB12" s="23">
        <v>4.2640000000000002</v>
      </c>
      <c r="AC12" s="23">
        <v>8.5300000000000001E-2</v>
      </c>
    </row>
    <row r="13" spans="1:31" x14ac:dyDescent="0.2">
      <c r="B13" s="27">
        <v>46</v>
      </c>
      <c r="C13" s="27">
        <v>3</v>
      </c>
      <c r="D13" s="27">
        <v>6.7</v>
      </c>
      <c r="E13" s="27">
        <v>2</v>
      </c>
      <c r="F13" s="28">
        <v>0.52</v>
      </c>
      <c r="G13" s="28">
        <v>0.7429</v>
      </c>
      <c r="H13" s="28">
        <v>1.56</v>
      </c>
      <c r="I13" s="23">
        <v>0.5756</v>
      </c>
      <c r="J13" s="23"/>
      <c r="K13" s="23">
        <v>1.9594</v>
      </c>
      <c r="L13" s="23">
        <v>2.4701</v>
      </c>
      <c r="M13" s="23">
        <v>7.5656999999999996</v>
      </c>
      <c r="N13" s="23">
        <v>0.19600000000000001</v>
      </c>
      <c r="Q13" s="27">
        <v>34</v>
      </c>
      <c r="R13" s="27">
        <v>10</v>
      </c>
      <c r="S13" s="27">
        <v>3.4</v>
      </c>
      <c r="T13" s="27">
        <v>2</v>
      </c>
      <c r="U13" s="28">
        <v>0.35299999999999998</v>
      </c>
      <c r="V13" s="28">
        <v>0.50419999999999998</v>
      </c>
      <c r="W13" s="28">
        <v>2.72</v>
      </c>
      <c r="X13" s="23">
        <v>0.999</v>
      </c>
      <c r="Y13" s="23"/>
      <c r="Z13" s="23">
        <v>1.8479000000000001</v>
      </c>
      <c r="AA13" s="23">
        <v>1.74</v>
      </c>
      <c r="AB13" s="23">
        <v>6.4786999999999999</v>
      </c>
      <c r="AC13" s="23">
        <v>0.13300000000000001</v>
      </c>
    </row>
    <row r="14" spans="1:31" x14ac:dyDescent="0.2">
      <c r="B14" s="27">
        <v>47</v>
      </c>
      <c r="C14" s="27">
        <v>4</v>
      </c>
      <c r="D14" s="27">
        <v>5</v>
      </c>
      <c r="E14" s="27">
        <v>1</v>
      </c>
      <c r="F14" s="28">
        <v>0.378</v>
      </c>
      <c r="G14" s="28">
        <v>0.54</v>
      </c>
      <c r="H14" s="28">
        <v>3.6890000000000001</v>
      </c>
      <c r="I14" s="23">
        <v>0.3498</v>
      </c>
      <c r="J14" s="23"/>
      <c r="K14" s="23">
        <v>1.5262</v>
      </c>
      <c r="L14" s="23">
        <v>1.3002</v>
      </c>
      <c r="M14" s="23">
        <v>2.5245000000000002</v>
      </c>
      <c r="N14" s="23">
        <v>7.0300000000000001E-2</v>
      </c>
      <c r="Q14" s="27">
        <v>35</v>
      </c>
      <c r="R14" s="27">
        <v>9</v>
      </c>
      <c r="S14" s="27">
        <v>4</v>
      </c>
      <c r="T14" s="27">
        <v>1</v>
      </c>
      <c r="U14" s="28">
        <v>0.52200000000000002</v>
      </c>
      <c r="V14" s="28">
        <v>0.74570000000000003</v>
      </c>
      <c r="W14" s="28">
        <v>3.04</v>
      </c>
      <c r="X14" s="23">
        <v>1.2574000000000001</v>
      </c>
      <c r="Y14" s="23"/>
      <c r="Z14" s="23">
        <v>1.5436000000000001</v>
      </c>
      <c r="AA14" s="23">
        <v>1.5732999999999999</v>
      </c>
      <c r="AB14" s="23">
        <v>5.4942000000000002</v>
      </c>
      <c r="AC14" s="23">
        <v>0.1837</v>
      </c>
    </row>
    <row r="15" spans="1:31" x14ac:dyDescent="0.2">
      <c r="B15" s="27">
        <v>48</v>
      </c>
      <c r="C15" s="27">
        <v>1</v>
      </c>
      <c r="D15" s="27">
        <v>3.6</v>
      </c>
      <c r="E15" s="27">
        <v>2</v>
      </c>
      <c r="F15" s="28">
        <v>0.34</v>
      </c>
      <c r="G15" s="28">
        <v>0.48570000000000002</v>
      </c>
      <c r="H15" s="28">
        <v>4.1360000000000001</v>
      </c>
      <c r="I15" s="23">
        <v>0.38919999999999999</v>
      </c>
      <c r="J15" s="23"/>
      <c r="K15" s="23">
        <v>2.1244999999999998</v>
      </c>
      <c r="L15" s="23">
        <v>2.3119999999999998</v>
      </c>
      <c r="M15" s="23">
        <v>4.6727999999999996</v>
      </c>
      <c r="N15" s="23">
        <v>9.4200000000000006E-2</v>
      </c>
      <c r="Q15" s="27">
        <v>36</v>
      </c>
      <c r="R15" s="27">
        <v>8</v>
      </c>
      <c r="S15" s="27">
        <v>3.2</v>
      </c>
      <c r="T15" s="27">
        <v>2</v>
      </c>
      <c r="U15" s="28">
        <v>0.432</v>
      </c>
      <c r="V15" s="28">
        <v>0.61709999999999998</v>
      </c>
      <c r="W15" s="28">
        <v>1.8640000000000001</v>
      </c>
      <c r="X15" s="23">
        <v>1.1544000000000001</v>
      </c>
      <c r="Y15" s="23"/>
      <c r="Z15" s="23">
        <v>2.0346000000000002</v>
      </c>
      <c r="AA15" s="23">
        <v>2.0507</v>
      </c>
      <c r="AB15" s="23">
        <v>7.782</v>
      </c>
      <c r="AC15" s="23">
        <v>0.1744</v>
      </c>
    </row>
    <row r="16" spans="1:31" x14ac:dyDescent="0.2">
      <c r="B16" s="27">
        <v>49</v>
      </c>
      <c r="C16" s="27">
        <v>2</v>
      </c>
      <c r="D16" s="27">
        <v>4.4000000000000004</v>
      </c>
      <c r="E16" s="27">
        <v>1</v>
      </c>
      <c r="F16" s="28">
        <v>0.47299999999999998</v>
      </c>
      <c r="G16" s="28">
        <v>0.67569999999999997</v>
      </c>
      <c r="H16" s="28">
        <v>2.5550000000000002</v>
      </c>
      <c r="I16" s="23">
        <v>0.4778</v>
      </c>
      <c r="J16" s="23"/>
      <c r="K16" s="23">
        <v>1.1621999999999999</v>
      </c>
      <c r="L16" s="23">
        <v>1.0791999999999999</v>
      </c>
      <c r="M16" s="23">
        <v>3.8812000000000002</v>
      </c>
      <c r="N16" s="23">
        <v>0.14149999999999999</v>
      </c>
      <c r="Q16" s="27">
        <v>37</v>
      </c>
      <c r="R16" s="27">
        <v>6</v>
      </c>
      <c r="S16" s="27">
        <v>3.4</v>
      </c>
      <c r="T16" s="27">
        <v>1</v>
      </c>
      <c r="U16" s="28">
        <v>0.33900000000000002</v>
      </c>
      <c r="V16" s="28">
        <v>0.48430000000000001</v>
      </c>
      <c r="W16" s="28">
        <v>3.74</v>
      </c>
      <c r="X16" s="23">
        <v>1.0036</v>
      </c>
      <c r="Y16" s="23"/>
      <c r="Z16" s="23">
        <v>1.2123999999999999</v>
      </c>
      <c r="AA16" s="23">
        <v>1.2983</v>
      </c>
      <c r="AB16" s="23">
        <v>5.3526999999999996</v>
      </c>
      <c r="AC16" s="23">
        <v>0.1043</v>
      </c>
    </row>
    <row r="17" spans="2:29" x14ac:dyDescent="0.2">
      <c r="B17" s="27">
        <v>50</v>
      </c>
      <c r="C17" s="27">
        <v>5</v>
      </c>
      <c r="D17" s="27">
        <v>4.8</v>
      </c>
      <c r="E17" s="27">
        <v>1</v>
      </c>
      <c r="F17" s="28">
        <v>0.54900000000000004</v>
      </c>
      <c r="G17" s="28">
        <v>0.78400000000000003</v>
      </c>
      <c r="H17" s="28">
        <v>2</v>
      </c>
      <c r="I17" s="23">
        <v>0.53759999999999997</v>
      </c>
      <c r="J17" s="23"/>
      <c r="K17" s="23">
        <v>1.4636</v>
      </c>
      <c r="L17" s="23">
        <v>1.8812</v>
      </c>
      <c r="M17" s="23">
        <v>5.6858000000000004</v>
      </c>
      <c r="N17" s="23">
        <v>0.17080000000000001</v>
      </c>
      <c r="Q17" s="27">
        <v>38</v>
      </c>
      <c r="R17" s="27">
        <v>7</v>
      </c>
      <c r="S17" s="27">
        <v>3.3</v>
      </c>
      <c r="T17" s="27">
        <v>2</v>
      </c>
      <c r="U17" s="28">
        <v>0.22800000000000001</v>
      </c>
      <c r="V17" s="28">
        <v>0.32569999999999999</v>
      </c>
      <c r="W17" s="28">
        <v>3.5390000000000001</v>
      </c>
      <c r="X17" s="23">
        <v>0.79220000000000002</v>
      </c>
      <c r="Y17" s="23"/>
      <c r="Z17" s="23">
        <v>1.5822000000000001</v>
      </c>
      <c r="AA17" s="23">
        <v>1.2803</v>
      </c>
      <c r="AB17" s="23">
        <v>4.9699</v>
      </c>
      <c r="AC17" s="23">
        <v>6.1600000000000002E-2</v>
      </c>
    </row>
    <row r="18" spans="2:29" x14ac:dyDescent="0.2">
      <c r="B18" s="29">
        <v>51</v>
      </c>
      <c r="C18" s="29">
        <v>2</v>
      </c>
      <c r="D18" s="29">
        <v>4.5999999999999996</v>
      </c>
      <c r="E18" s="29">
        <v>2</v>
      </c>
      <c r="F18" s="30">
        <v>0.34699999999999998</v>
      </c>
      <c r="G18" s="30">
        <v>0.49569999999999997</v>
      </c>
      <c r="H18" s="30">
        <v>2.5910000000000002</v>
      </c>
      <c r="I18" s="23">
        <v>0.39550000000000002</v>
      </c>
      <c r="J18" s="23"/>
      <c r="K18" s="23">
        <v>2.6715</v>
      </c>
      <c r="L18" s="23">
        <v>1.7926</v>
      </c>
      <c r="M18" s="23">
        <v>4.1990999999999996</v>
      </c>
      <c r="N18" s="23">
        <v>9.8900000000000002E-2</v>
      </c>
      <c r="Q18" s="31">
        <v>39</v>
      </c>
      <c r="R18" s="31">
        <v>6</v>
      </c>
      <c r="S18" s="31">
        <v>4.2</v>
      </c>
      <c r="T18" s="31">
        <v>1</v>
      </c>
      <c r="U18" s="32">
        <v>0.246</v>
      </c>
      <c r="V18" s="32">
        <v>0.35139999999999999</v>
      </c>
      <c r="W18" s="32">
        <v>3.6640000000000001</v>
      </c>
      <c r="X18" s="23">
        <v>0.8851</v>
      </c>
      <c r="Y18" s="23"/>
      <c r="Z18" s="23">
        <v>1.0307999999999999</v>
      </c>
      <c r="AA18" s="23">
        <v>0.99580000000000002</v>
      </c>
      <c r="AB18" s="23">
        <v>3.9089</v>
      </c>
      <c r="AC18" s="23">
        <v>6.0199999999999997E-2</v>
      </c>
    </row>
    <row r="19" spans="2:29" x14ac:dyDescent="0.2">
      <c r="B19" s="29">
        <v>52</v>
      </c>
      <c r="C19" s="29">
        <v>3</v>
      </c>
      <c r="D19" s="29">
        <v>3.6</v>
      </c>
      <c r="E19" s="29">
        <v>1</v>
      </c>
      <c r="F19" s="30">
        <v>0.433</v>
      </c>
      <c r="G19" s="30">
        <v>0.61860000000000004</v>
      </c>
      <c r="H19" s="30">
        <v>2.3839999999999999</v>
      </c>
      <c r="I19" s="23">
        <v>0.45179999999999998</v>
      </c>
      <c r="J19" s="23"/>
      <c r="K19" s="23">
        <v>1.0826</v>
      </c>
      <c r="L19" s="23">
        <v>1.3036000000000001</v>
      </c>
      <c r="M19" s="23">
        <v>3.9788999999999999</v>
      </c>
      <c r="N19" s="23">
        <v>0.12559999999999999</v>
      </c>
      <c r="Q19" s="31">
        <v>40</v>
      </c>
      <c r="R19" s="31">
        <v>10</v>
      </c>
      <c r="S19" s="31">
        <v>3.6</v>
      </c>
      <c r="T19" s="31">
        <v>1</v>
      </c>
      <c r="U19" s="32">
        <v>0.41499999999999998</v>
      </c>
      <c r="V19" s="32">
        <v>0.59289999999999998</v>
      </c>
      <c r="W19" s="32">
        <v>3</v>
      </c>
      <c r="X19" s="23">
        <v>1.0375000000000001</v>
      </c>
      <c r="Y19" s="23"/>
      <c r="Z19" s="23">
        <v>1.5887</v>
      </c>
      <c r="AA19" s="23">
        <v>1.4745999999999999</v>
      </c>
      <c r="AB19" s="23">
        <v>4.9145000000000003</v>
      </c>
      <c r="AC19" s="23">
        <v>0.1169</v>
      </c>
    </row>
    <row r="20" spans="2:29" x14ac:dyDescent="0.2">
      <c r="B20" s="29">
        <v>53</v>
      </c>
      <c r="C20" s="29">
        <v>5</v>
      </c>
      <c r="D20" s="29">
        <v>3.7</v>
      </c>
      <c r="E20" s="29">
        <v>2</v>
      </c>
      <c r="F20" s="30">
        <v>0.54100000000000004</v>
      </c>
      <c r="G20" s="30">
        <v>0.77290000000000003</v>
      </c>
      <c r="H20" s="30">
        <v>2.359</v>
      </c>
      <c r="I20" s="23">
        <v>0.56389999999999996</v>
      </c>
      <c r="J20" s="23"/>
      <c r="K20" s="23">
        <v>1.831</v>
      </c>
      <c r="L20" s="23">
        <v>2.0676000000000001</v>
      </c>
      <c r="M20" s="23">
        <v>6.1013999999999999</v>
      </c>
      <c r="N20" s="23">
        <v>0.18310000000000001</v>
      </c>
      <c r="Q20" s="31">
        <v>41</v>
      </c>
      <c r="R20" s="31">
        <v>9</v>
      </c>
      <c r="S20" s="31">
        <v>3.8</v>
      </c>
      <c r="T20" s="31">
        <v>1</v>
      </c>
      <c r="U20" s="32">
        <v>0.32900000000000001</v>
      </c>
      <c r="V20" s="32">
        <v>0.47</v>
      </c>
      <c r="W20" s="32">
        <v>3.2679999999999998</v>
      </c>
      <c r="X20" s="23">
        <v>0.80189999999999995</v>
      </c>
      <c r="Y20" s="23"/>
      <c r="Z20" s="23">
        <v>0.5585</v>
      </c>
      <c r="AA20" s="23">
        <v>0.71489999999999998</v>
      </c>
      <c r="AB20" s="23">
        <v>3.2856000000000001</v>
      </c>
      <c r="AC20" s="23">
        <v>4.9200000000000001E-2</v>
      </c>
    </row>
    <row r="21" spans="2:29" x14ac:dyDescent="0.2">
      <c r="B21" s="29">
        <v>54</v>
      </c>
      <c r="C21" s="29">
        <v>1</v>
      </c>
      <c r="D21" s="29">
        <v>3.6</v>
      </c>
      <c r="E21" s="29">
        <v>2</v>
      </c>
      <c r="F21" s="30">
        <v>0.36599999999999999</v>
      </c>
      <c r="G21" s="30">
        <v>0.52290000000000003</v>
      </c>
      <c r="H21" s="30">
        <v>4.53</v>
      </c>
      <c r="I21" s="23">
        <v>0.4446</v>
      </c>
      <c r="J21" s="23"/>
      <c r="K21" s="23">
        <v>3.0110999999999999</v>
      </c>
      <c r="L21" s="23">
        <v>2.3691</v>
      </c>
      <c r="M21" s="23">
        <v>5.1683000000000003</v>
      </c>
      <c r="N21" s="23">
        <v>0.12870000000000001</v>
      </c>
      <c r="Q21" s="31">
        <v>42</v>
      </c>
      <c r="R21" s="31">
        <v>8</v>
      </c>
      <c r="S21" s="31">
        <v>3.2</v>
      </c>
      <c r="T21" s="31">
        <v>2</v>
      </c>
      <c r="U21" s="32">
        <v>0.46100000000000002</v>
      </c>
      <c r="V21" s="32">
        <v>0.65859999999999996</v>
      </c>
      <c r="W21" s="32">
        <v>3.383</v>
      </c>
      <c r="X21" s="23">
        <v>1.2669999999999999</v>
      </c>
      <c r="Y21" s="23"/>
      <c r="Z21" s="23">
        <v>1.7332000000000001</v>
      </c>
      <c r="AA21" s="23">
        <v>1.7373000000000001</v>
      </c>
      <c r="AB21" s="23">
        <v>6.7582000000000004</v>
      </c>
      <c r="AC21" s="23">
        <v>0.18509999999999999</v>
      </c>
    </row>
    <row r="22" spans="2:29" x14ac:dyDescent="0.2">
      <c r="B22" s="29">
        <v>55</v>
      </c>
      <c r="C22" s="29">
        <v>4</v>
      </c>
      <c r="D22" s="29">
        <v>3.6</v>
      </c>
      <c r="E22" s="29">
        <v>2</v>
      </c>
      <c r="F22" s="30">
        <v>0.51</v>
      </c>
      <c r="G22" s="30">
        <v>0.72860000000000003</v>
      </c>
      <c r="H22" s="30">
        <v>1.468</v>
      </c>
      <c r="I22" s="23">
        <v>0.55979999999999996</v>
      </c>
      <c r="J22" s="23"/>
      <c r="K22" s="23">
        <v>2.3355999999999999</v>
      </c>
      <c r="L22" s="23">
        <v>2.9165000000000001</v>
      </c>
      <c r="M22" s="23">
        <v>7.7491000000000003</v>
      </c>
      <c r="N22" s="23">
        <v>0.182</v>
      </c>
      <c r="Q22" s="31">
        <v>43</v>
      </c>
      <c r="R22" s="31">
        <v>7</v>
      </c>
      <c r="S22" s="31">
        <v>4.5999999999999996</v>
      </c>
      <c r="T22" s="31">
        <v>2</v>
      </c>
      <c r="U22" s="32">
        <v>0.34</v>
      </c>
      <c r="V22" s="32">
        <v>0.48570000000000002</v>
      </c>
      <c r="W22" s="32">
        <v>3.07</v>
      </c>
      <c r="X22" s="23">
        <v>0.95079999999999998</v>
      </c>
      <c r="Y22" s="23"/>
      <c r="Z22" s="23">
        <v>2.2153999999999998</v>
      </c>
      <c r="AA22" s="23">
        <v>2.1271</v>
      </c>
      <c r="AB22" s="23">
        <v>4.8177000000000003</v>
      </c>
      <c r="AC22" s="23">
        <v>0.1066</v>
      </c>
    </row>
    <row r="23" spans="2:29" x14ac:dyDescent="0.2">
      <c r="B23" s="33">
        <v>56</v>
      </c>
      <c r="C23" s="33">
        <v>5</v>
      </c>
      <c r="D23" s="33">
        <v>3.2</v>
      </c>
      <c r="E23" s="33">
        <v>2</v>
      </c>
      <c r="F23" s="34">
        <v>0.83499999999999996</v>
      </c>
      <c r="G23" s="34">
        <v>1.1929000000000001</v>
      </c>
      <c r="H23" s="34">
        <v>2.0329999999999999</v>
      </c>
      <c r="I23" s="23">
        <v>0.72950000000000004</v>
      </c>
      <c r="J23" s="23"/>
      <c r="K23" s="23">
        <v>3.4883999999999999</v>
      </c>
      <c r="L23" s="23">
        <v>2.9001000000000001</v>
      </c>
      <c r="M23" s="23">
        <v>9.1522000000000006</v>
      </c>
      <c r="N23" s="23">
        <v>0.28770000000000001</v>
      </c>
      <c r="Q23" s="33">
        <v>44</v>
      </c>
      <c r="R23" s="33">
        <v>10</v>
      </c>
      <c r="S23" s="33">
        <v>3.6</v>
      </c>
      <c r="T23" s="33">
        <v>1</v>
      </c>
      <c r="U23" s="34">
        <v>0.45100000000000001</v>
      </c>
      <c r="V23" s="34">
        <v>0.64429999999999998</v>
      </c>
      <c r="W23" s="34">
        <v>2.895</v>
      </c>
      <c r="X23" s="23">
        <v>1.1487000000000001</v>
      </c>
      <c r="Y23" s="23"/>
      <c r="Z23" s="23">
        <v>1.2162999999999999</v>
      </c>
      <c r="AA23" s="23">
        <v>1.7981</v>
      </c>
      <c r="AB23" s="23">
        <v>6.5353000000000003</v>
      </c>
      <c r="AC23" s="23">
        <v>0.1618</v>
      </c>
    </row>
    <row r="24" spans="2:29" x14ac:dyDescent="0.2">
      <c r="B24" s="33">
        <v>57</v>
      </c>
      <c r="C24" s="33">
        <v>1</v>
      </c>
      <c r="D24" s="33">
        <v>4.2</v>
      </c>
      <c r="E24" s="33">
        <v>2</v>
      </c>
      <c r="F24" s="34">
        <v>0.46700000000000003</v>
      </c>
      <c r="G24" s="34">
        <v>0.66710000000000003</v>
      </c>
      <c r="H24" s="34">
        <v>2.2789999999999999</v>
      </c>
      <c r="I24" s="23">
        <v>0.39439999999999997</v>
      </c>
      <c r="J24" s="23"/>
      <c r="K24" s="23">
        <v>2.0819000000000001</v>
      </c>
      <c r="L24" s="23">
        <v>1.5088999999999999</v>
      </c>
      <c r="M24" s="23">
        <v>3.2797000000000001</v>
      </c>
      <c r="N24" s="23">
        <v>0.1017</v>
      </c>
      <c r="Q24" s="33">
        <v>45</v>
      </c>
      <c r="R24" s="33">
        <v>9</v>
      </c>
      <c r="S24" s="33">
        <v>3.6</v>
      </c>
      <c r="T24" s="33">
        <v>2</v>
      </c>
      <c r="U24" s="34">
        <v>0.29299999999999998</v>
      </c>
      <c r="V24" s="34">
        <v>0.41860000000000003</v>
      </c>
      <c r="W24" s="34">
        <v>3.49</v>
      </c>
      <c r="X24" s="23">
        <v>0.98209999999999997</v>
      </c>
      <c r="Y24" s="23"/>
      <c r="Z24" s="23">
        <v>1.6585000000000001</v>
      </c>
      <c r="AA24" s="23">
        <v>1.8807</v>
      </c>
      <c r="AB24" s="23">
        <v>4.8155000000000001</v>
      </c>
      <c r="AC24" s="23">
        <v>9.2200000000000004E-2</v>
      </c>
    </row>
    <row r="25" spans="2:29" x14ac:dyDescent="0.2">
      <c r="B25" s="33">
        <v>58</v>
      </c>
      <c r="C25" s="33">
        <v>3</v>
      </c>
      <c r="D25" s="33">
        <v>4.3</v>
      </c>
      <c r="E25" s="33">
        <v>3</v>
      </c>
      <c r="F25" s="34">
        <v>0.83899999999999997</v>
      </c>
      <c r="G25" s="34">
        <v>1.1986000000000001</v>
      </c>
      <c r="H25" s="34">
        <v>1.6919999999999999</v>
      </c>
      <c r="I25" s="23">
        <v>0.75439999999999996</v>
      </c>
      <c r="J25" s="23"/>
      <c r="K25" s="23">
        <v>5.2224000000000004</v>
      </c>
      <c r="L25" s="23">
        <v>3.9075000000000002</v>
      </c>
      <c r="M25" s="23">
        <v>10.407400000000001</v>
      </c>
      <c r="N25" s="23">
        <v>0.29749999999999999</v>
      </c>
      <c r="Q25" s="33">
        <v>46</v>
      </c>
      <c r="R25" s="33">
        <v>8</v>
      </c>
      <c r="S25" s="33">
        <v>4.2</v>
      </c>
      <c r="T25" s="33">
        <v>3</v>
      </c>
      <c r="U25" s="34">
        <v>0.42199999999999999</v>
      </c>
      <c r="V25" s="34">
        <v>0.60289999999999999</v>
      </c>
      <c r="W25" s="34">
        <v>2.5459999999999998</v>
      </c>
      <c r="X25" s="23">
        <v>1.0556000000000001</v>
      </c>
      <c r="Y25" s="23"/>
      <c r="Z25" s="23">
        <v>6.2241</v>
      </c>
      <c r="AA25" s="23">
        <v>3.9291999999999998</v>
      </c>
      <c r="AB25" s="23">
        <v>6.7244000000000002</v>
      </c>
      <c r="AC25" s="23">
        <v>0.1762</v>
      </c>
    </row>
    <row r="26" spans="2:29" x14ac:dyDescent="0.2">
      <c r="B26" s="33">
        <v>59</v>
      </c>
      <c r="C26" s="33">
        <v>4</v>
      </c>
      <c r="D26" s="33">
        <v>4.5999999999999996</v>
      </c>
      <c r="E26" s="33">
        <v>2</v>
      </c>
      <c r="F26" s="34">
        <v>0.37</v>
      </c>
      <c r="G26" s="34">
        <v>0.52859999999999996</v>
      </c>
      <c r="H26" s="34">
        <v>2.3109999999999999</v>
      </c>
      <c r="I26" s="23">
        <v>0.41570000000000001</v>
      </c>
      <c r="J26" s="23"/>
      <c r="K26" s="23">
        <v>2.5447000000000002</v>
      </c>
      <c r="L26" s="23">
        <v>1.0311999999999999</v>
      </c>
      <c r="M26" s="23">
        <v>2.9594</v>
      </c>
      <c r="N26" s="23">
        <v>9.8400000000000001E-2</v>
      </c>
      <c r="Q26" s="33">
        <v>47</v>
      </c>
      <c r="R26" s="33">
        <v>7</v>
      </c>
      <c r="S26" s="33">
        <v>3.6</v>
      </c>
      <c r="T26" s="33">
        <v>2</v>
      </c>
      <c r="U26" s="34">
        <v>0.30399999999999999</v>
      </c>
      <c r="V26" s="34">
        <v>0.43430000000000002</v>
      </c>
      <c r="W26" s="34">
        <v>3.43</v>
      </c>
      <c r="X26" s="23">
        <v>1.0084</v>
      </c>
      <c r="Y26" s="23"/>
      <c r="Z26" s="23">
        <v>1.5895999999999999</v>
      </c>
      <c r="AA26" s="23">
        <v>1.5041</v>
      </c>
      <c r="AB26" s="23">
        <v>5.6599000000000004</v>
      </c>
      <c r="AC26" s="23">
        <v>9.8799999999999999E-2</v>
      </c>
    </row>
    <row r="27" spans="2:29" x14ac:dyDescent="0.2">
      <c r="B27" s="33">
        <v>60</v>
      </c>
      <c r="C27" s="33">
        <v>2</v>
      </c>
      <c r="D27" s="33">
        <v>3.9</v>
      </c>
      <c r="E27" s="33">
        <v>2</v>
      </c>
      <c r="F27" s="34">
        <v>0.42399999999999999</v>
      </c>
      <c r="G27" s="34">
        <v>0.60570000000000002</v>
      </c>
      <c r="H27" s="34">
        <v>1.3420000000000001</v>
      </c>
      <c r="I27" s="23">
        <v>0.4204</v>
      </c>
      <c r="J27" s="23"/>
      <c r="K27" s="23">
        <v>3.0038999999999998</v>
      </c>
      <c r="L27" s="23">
        <v>2.5602</v>
      </c>
      <c r="M27" s="23">
        <v>6.109</v>
      </c>
      <c r="N27" s="23">
        <v>0.1176</v>
      </c>
      <c r="Q27" s="33">
        <v>48</v>
      </c>
      <c r="R27" s="33">
        <v>6</v>
      </c>
      <c r="S27" s="33">
        <v>4.2</v>
      </c>
      <c r="T27" s="33">
        <v>1</v>
      </c>
      <c r="U27" s="34">
        <v>0.22700000000000001</v>
      </c>
      <c r="V27" s="34">
        <v>0.32429999999999998</v>
      </c>
      <c r="W27" s="34">
        <v>4.2960000000000003</v>
      </c>
      <c r="X27" s="23">
        <v>0.89990000000000003</v>
      </c>
      <c r="Y27" s="23"/>
      <c r="Z27" s="23">
        <v>1.0665</v>
      </c>
      <c r="AA27" s="23">
        <v>0.78269999999999995</v>
      </c>
      <c r="AB27" s="23">
        <v>3.4965999999999999</v>
      </c>
      <c r="AC27" s="23">
        <v>7.3099999999999998E-2</v>
      </c>
    </row>
    <row r="28" spans="2:29" x14ac:dyDescent="0.2">
      <c r="B28" s="5">
        <v>61</v>
      </c>
      <c r="C28" s="5">
        <v>4</v>
      </c>
      <c r="D28" s="5">
        <v>4.2</v>
      </c>
      <c r="E28" s="5">
        <v>2</v>
      </c>
      <c r="F28" s="23">
        <v>0.45600000000000002</v>
      </c>
      <c r="G28" s="23">
        <v>0.65139999999999998</v>
      </c>
      <c r="H28" s="23">
        <v>1.623</v>
      </c>
      <c r="I28" s="23">
        <v>0.46539999999999998</v>
      </c>
      <c r="J28" s="23"/>
      <c r="K28" s="23">
        <v>1.8771</v>
      </c>
      <c r="L28" s="23">
        <v>2.2040000000000002</v>
      </c>
      <c r="M28" s="23">
        <v>6.0260999999999996</v>
      </c>
      <c r="N28" s="23">
        <v>0.1404</v>
      </c>
      <c r="Q28" s="5">
        <v>49</v>
      </c>
      <c r="R28" s="5">
        <v>8</v>
      </c>
      <c r="S28" s="5">
        <v>4.7</v>
      </c>
      <c r="T28" s="5">
        <v>2</v>
      </c>
      <c r="U28" s="23">
        <v>0.436</v>
      </c>
      <c r="V28" s="23">
        <v>0.62290000000000001</v>
      </c>
      <c r="W28" s="23">
        <v>2.327</v>
      </c>
      <c r="X28" s="23">
        <v>1.3720000000000001</v>
      </c>
      <c r="Y28" s="23"/>
      <c r="Z28" s="23">
        <v>4.2328000000000001</v>
      </c>
      <c r="AA28" s="23">
        <v>3.9581</v>
      </c>
      <c r="AB28" s="23">
        <v>8.8031000000000006</v>
      </c>
      <c r="AC28" s="23">
        <v>0.24429999999999999</v>
      </c>
    </row>
    <row r="29" spans="2:29" x14ac:dyDescent="0.2">
      <c r="B29" s="5">
        <v>62</v>
      </c>
      <c r="C29" s="5">
        <v>5</v>
      </c>
      <c r="D29" s="5">
        <v>4.9000000000000004</v>
      </c>
      <c r="E29" s="5">
        <v>2</v>
      </c>
      <c r="F29" s="23">
        <v>0.63800000000000001</v>
      </c>
      <c r="G29" s="23">
        <v>0.91139999999999999</v>
      </c>
      <c r="H29" s="23">
        <v>2.4</v>
      </c>
      <c r="I29" s="23">
        <v>0.69189999999999996</v>
      </c>
      <c r="J29" s="23"/>
      <c r="K29" s="23">
        <v>2.2311999999999999</v>
      </c>
      <c r="L29" s="23">
        <v>2.7216</v>
      </c>
      <c r="M29" s="23">
        <v>7.5064000000000002</v>
      </c>
      <c r="N29" s="23">
        <v>0.26500000000000001</v>
      </c>
      <c r="Q29" s="5">
        <v>50</v>
      </c>
      <c r="R29" s="5">
        <v>7</v>
      </c>
      <c r="S29" s="5">
        <v>4.5999999999999996</v>
      </c>
      <c r="T29" s="5">
        <v>1</v>
      </c>
      <c r="U29" s="23">
        <v>0.317</v>
      </c>
      <c r="V29" s="23">
        <v>0.45290000000000002</v>
      </c>
      <c r="W29" s="23">
        <v>3.43</v>
      </c>
      <c r="X29" s="23">
        <v>1.1193</v>
      </c>
      <c r="Y29" s="23"/>
      <c r="Z29" s="23">
        <v>1.1812</v>
      </c>
      <c r="AA29" s="23">
        <v>1.3956</v>
      </c>
      <c r="AB29" s="23">
        <v>4.8678999999999997</v>
      </c>
      <c r="AC29" s="23">
        <v>0.12479999999999999</v>
      </c>
    </row>
    <row r="30" spans="2:29" x14ac:dyDescent="0.2">
      <c r="B30" s="5">
        <v>63</v>
      </c>
      <c r="C30" s="5">
        <v>2</v>
      </c>
      <c r="D30" s="5">
        <v>3.2</v>
      </c>
      <c r="E30" s="5">
        <v>2</v>
      </c>
      <c r="F30" s="23">
        <v>0.47099999999999997</v>
      </c>
      <c r="G30" s="23">
        <v>0.67290000000000005</v>
      </c>
      <c r="H30" s="23">
        <v>2.52</v>
      </c>
      <c r="I30" s="23">
        <v>0.45500000000000002</v>
      </c>
      <c r="J30" s="23"/>
      <c r="K30" s="23">
        <v>1.8116000000000001</v>
      </c>
      <c r="L30" s="23">
        <v>2.0922000000000001</v>
      </c>
      <c r="M30" s="23">
        <v>5.5434999999999999</v>
      </c>
      <c r="N30" s="23">
        <v>0.13669999999999999</v>
      </c>
      <c r="Q30" s="5">
        <v>51</v>
      </c>
      <c r="R30" s="5">
        <v>6</v>
      </c>
      <c r="S30" s="5">
        <v>3.2</v>
      </c>
      <c r="T30" s="5">
        <v>2</v>
      </c>
      <c r="U30" s="23">
        <v>0.255</v>
      </c>
      <c r="V30" s="23">
        <v>0.36430000000000001</v>
      </c>
      <c r="W30" s="23">
        <v>3.9670000000000001</v>
      </c>
      <c r="X30" s="23">
        <v>0.91180000000000005</v>
      </c>
      <c r="Y30" s="23"/>
      <c r="Z30" s="23">
        <v>1.1397999999999999</v>
      </c>
      <c r="AA30" s="23">
        <v>1.3158000000000001</v>
      </c>
      <c r="AB30" s="23">
        <v>5.2339000000000002</v>
      </c>
      <c r="AC30" s="23">
        <v>8.2100000000000006E-2</v>
      </c>
    </row>
    <row r="31" spans="2:29" x14ac:dyDescent="0.2">
      <c r="B31" s="5">
        <v>64</v>
      </c>
      <c r="C31" s="5">
        <v>3</v>
      </c>
      <c r="D31" s="5">
        <v>3.6</v>
      </c>
      <c r="E31" s="5">
        <v>3</v>
      </c>
      <c r="F31" s="23">
        <v>0.65</v>
      </c>
      <c r="G31" s="23">
        <v>0.92849999999999999</v>
      </c>
      <c r="H31" s="23">
        <v>1.494</v>
      </c>
      <c r="I31" s="23">
        <v>0.56740000000000002</v>
      </c>
      <c r="J31" s="23"/>
      <c r="K31" s="23">
        <v>7.5873999999999997</v>
      </c>
      <c r="L31" s="23">
        <v>4.1055000000000001</v>
      </c>
      <c r="M31" s="23">
        <v>7.01</v>
      </c>
      <c r="N31" s="23">
        <v>0.2069</v>
      </c>
      <c r="Q31" s="5">
        <v>52</v>
      </c>
      <c r="R31" s="5">
        <v>10</v>
      </c>
      <c r="S31" s="5">
        <v>2.8</v>
      </c>
      <c r="T31" s="5">
        <v>2</v>
      </c>
      <c r="U31" s="23">
        <v>0.71299999999999997</v>
      </c>
      <c r="V31" s="23">
        <v>1.0185999999999999</v>
      </c>
      <c r="W31" s="23">
        <v>2.1709999999999998</v>
      </c>
      <c r="X31" s="23">
        <v>1.4107000000000001</v>
      </c>
      <c r="Y31" s="23"/>
      <c r="Z31" s="23">
        <v>3.4392999999999998</v>
      </c>
      <c r="AA31" s="23">
        <v>2.7201</v>
      </c>
      <c r="AB31" s="23">
        <v>9.6839999999999993</v>
      </c>
      <c r="AC31" s="23">
        <v>0.27939999999999998</v>
      </c>
    </row>
    <row r="32" spans="2:29" x14ac:dyDescent="0.2">
      <c r="B32" s="5">
        <v>65</v>
      </c>
      <c r="C32" s="5">
        <v>1</v>
      </c>
      <c r="D32" s="5">
        <v>3.9</v>
      </c>
      <c r="E32" s="5">
        <v>2</v>
      </c>
      <c r="F32" s="23">
        <v>0.35899999999999999</v>
      </c>
      <c r="G32" s="23">
        <v>0.51290000000000002</v>
      </c>
      <c r="H32" s="23">
        <v>4.1639999999999997</v>
      </c>
      <c r="I32" s="23">
        <v>0.41099999999999998</v>
      </c>
      <c r="J32" s="23"/>
      <c r="K32" s="23">
        <v>1.5989</v>
      </c>
      <c r="L32" s="23">
        <v>1.716</v>
      </c>
      <c r="M32" s="23">
        <v>3.4380000000000002</v>
      </c>
      <c r="N32" s="23">
        <v>9.0899999999999995E-2</v>
      </c>
      <c r="Q32" s="5">
        <v>53</v>
      </c>
      <c r="R32" s="5">
        <v>9</v>
      </c>
      <c r="S32" s="5">
        <v>3.1</v>
      </c>
      <c r="T32" s="5">
        <v>1</v>
      </c>
      <c r="U32" s="23">
        <v>0.26</v>
      </c>
      <c r="V32" s="23">
        <v>0.37140000000000001</v>
      </c>
      <c r="W32" s="23">
        <v>2.5550000000000002</v>
      </c>
      <c r="X32" s="23">
        <v>0.89829999999999999</v>
      </c>
      <c r="Y32" s="23"/>
      <c r="Z32" s="23">
        <v>1.2968</v>
      </c>
      <c r="AA32" s="23">
        <v>1.3179000000000001</v>
      </c>
      <c r="AB32" s="23">
        <v>5.2786999999999997</v>
      </c>
      <c r="AC32" s="23">
        <v>7.1199999999999999E-2</v>
      </c>
    </row>
    <row r="33" spans="2:25" hidden="1" x14ac:dyDescent="0.2">
      <c r="B33" s="5">
        <v>66</v>
      </c>
      <c r="C33" s="5">
        <v>5</v>
      </c>
      <c r="D33" s="5">
        <v>3.9</v>
      </c>
      <c r="E33" s="5">
        <v>2</v>
      </c>
      <c r="F33" s="23">
        <v>0.4481</v>
      </c>
      <c r="G33" s="23"/>
      <c r="H33" s="23"/>
      <c r="I33" s="23">
        <v>0.4884</v>
      </c>
      <c r="J33" s="23"/>
      <c r="K33" s="23">
        <v>1.8331</v>
      </c>
      <c r="L33" s="23">
        <v>2.1821000000000002</v>
      </c>
      <c r="M33" s="23">
        <v>5.9691999999999998</v>
      </c>
      <c r="N33" s="23">
        <v>0.14380000000000001</v>
      </c>
    </row>
    <row r="34" spans="2:25" hidden="1" x14ac:dyDescent="0.2">
      <c r="B34" s="5">
        <v>67</v>
      </c>
      <c r="C34" s="5">
        <v>4</v>
      </c>
      <c r="D34" s="5">
        <v>4.0999999999999996</v>
      </c>
      <c r="E34" s="5">
        <v>1</v>
      </c>
      <c r="F34" s="23">
        <v>0.28039999999999998</v>
      </c>
      <c r="G34" s="23"/>
      <c r="H34" s="23"/>
      <c r="I34" s="23">
        <v>0.39050000000000001</v>
      </c>
      <c r="J34" s="23"/>
      <c r="K34" s="23">
        <v>1.6029</v>
      </c>
      <c r="L34" s="23">
        <v>1.4318</v>
      </c>
      <c r="M34" s="23">
        <v>3.4217</v>
      </c>
      <c r="N34" s="23">
        <v>8.3099999999999993E-2</v>
      </c>
    </row>
    <row r="35" spans="2:25" hidden="1" x14ac:dyDescent="0.2">
      <c r="B35" s="5">
        <v>68</v>
      </c>
      <c r="C35" s="5">
        <v>3</v>
      </c>
      <c r="D35" s="5">
        <v>3.6</v>
      </c>
      <c r="E35" s="5">
        <v>1</v>
      </c>
      <c r="F35" s="23">
        <v>0.65159999999999996</v>
      </c>
      <c r="G35" s="23"/>
      <c r="H35" s="23"/>
      <c r="I35" s="23">
        <v>0.60460000000000003</v>
      </c>
      <c r="J35" s="23"/>
      <c r="K35" s="23">
        <v>1.4745999999999999</v>
      </c>
      <c r="L35" s="23">
        <v>2.8384</v>
      </c>
      <c r="M35" s="23">
        <v>8.9050999999999991</v>
      </c>
      <c r="N35" s="23">
        <v>0.2162</v>
      </c>
    </row>
    <row r="36" spans="2:25" hidden="1" x14ac:dyDescent="0.2">
      <c r="B36" s="5">
        <v>69</v>
      </c>
      <c r="C36" s="5">
        <v>2</v>
      </c>
      <c r="D36" s="5">
        <v>3.6</v>
      </c>
      <c r="E36" s="5">
        <v>1</v>
      </c>
      <c r="F36" s="23">
        <v>0.38529999999999998</v>
      </c>
      <c r="G36" s="23"/>
      <c r="H36" s="23"/>
      <c r="I36" s="23">
        <v>0.41460000000000002</v>
      </c>
      <c r="J36" s="23"/>
      <c r="K36" s="23">
        <v>1.2547999999999999</v>
      </c>
      <c r="L36" s="23">
        <v>1.3485</v>
      </c>
      <c r="M36" s="23">
        <v>4.0025000000000004</v>
      </c>
      <c r="N36" s="23">
        <v>0.1076</v>
      </c>
    </row>
    <row r="37" spans="2:25" hidden="1" x14ac:dyDescent="0.2">
      <c r="B37" s="5">
        <v>70</v>
      </c>
      <c r="C37" s="5">
        <v>1</v>
      </c>
      <c r="D37" s="5">
        <v>3.6</v>
      </c>
      <c r="E37" s="5">
        <v>2</v>
      </c>
      <c r="F37" s="23">
        <v>0.31309999999999999</v>
      </c>
      <c r="G37" s="23"/>
      <c r="H37" s="23"/>
      <c r="I37" s="23">
        <v>0.38119999999999998</v>
      </c>
      <c r="J37" s="23"/>
      <c r="K37" s="23">
        <v>1.8254999999999999</v>
      </c>
      <c r="L37" s="23">
        <v>1.6749000000000001</v>
      </c>
      <c r="M37" s="23">
        <v>3.7808000000000002</v>
      </c>
      <c r="N37" s="23">
        <v>9.0499999999999997E-2</v>
      </c>
    </row>
    <row r="39" spans="2:25" x14ac:dyDescent="0.2">
      <c r="B39" s="13" t="s">
        <v>40</v>
      </c>
      <c r="C39"/>
      <c r="I39" t="s">
        <v>41</v>
      </c>
      <c r="Q39" t="s">
        <v>42</v>
      </c>
      <c r="X39" t="s">
        <v>41</v>
      </c>
    </row>
    <row r="40" spans="2:25" x14ac:dyDescent="0.2">
      <c r="B40" s="13" t="s">
        <v>5</v>
      </c>
      <c r="C40" s="35" t="s">
        <v>43</v>
      </c>
      <c r="H40" s="22">
        <v>4.8</v>
      </c>
      <c r="Q40" s="13" t="s">
        <v>5</v>
      </c>
      <c r="R40" s="35" t="s">
        <v>43</v>
      </c>
      <c r="W40" s="22">
        <v>4.6520000000000001</v>
      </c>
    </row>
    <row r="41" spans="2:25" x14ac:dyDescent="0.2">
      <c r="B41"/>
      <c r="C41" s="35"/>
      <c r="H41" s="26">
        <v>4.2670000000000003</v>
      </c>
      <c r="Q41" s="13"/>
      <c r="R41" s="35"/>
      <c r="W41" s="26">
        <v>2.9969999999999999</v>
      </c>
    </row>
    <row r="42" spans="2:25" x14ac:dyDescent="0.2">
      <c r="B42"/>
      <c r="C42" s="35"/>
      <c r="H42" s="28">
        <v>4.1360000000000001</v>
      </c>
      <c r="Q42" s="13"/>
      <c r="R42" s="35"/>
      <c r="W42" s="28">
        <v>3.74</v>
      </c>
    </row>
    <row r="43" spans="2:25" x14ac:dyDescent="0.2">
      <c r="B43"/>
      <c r="C43" s="35"/>
      <c r="H43" s="30">
        <v>4.53</v>
      </c>
      <c r="Q43" s="13"/>
      <c r="R43" s="35"/>
      <c r="W43" s="32">
        <v>3.6640000000000001</v>
      </c>
    </row>
    <row r="44" spans="2:25" x14ac:dyDescent="0.2">
      <c r="B44"/>
      <c r="C44" s="35"/>
      <c r="H44" s="34">
        <v>2.2789999999999999</v>
      </c>
      <c r="I44" s="23" t="s">
        <v>44</v>
      </c>
      <c r="J44" s="23" t="s">
        <v>45</v>
      </c>
      <c r="Q44" s="13"/>
      <c r="R44" s="35"/>
      <c r="W44" s="34">
        <v>4.2960000000000003</v>
      </c>
      <c r="X44" s="23" t="s">
        <v>44</v>
      </c>
      <c r="Y44" s="23" t="s">
        <v>45</v>
      </c>
    </row>
    <row r="45" spans="2:25" x14ac:dyDescent="0.2">
      <c r="B45"/>
      <c r="C45" s="35"/>
      <c r="H45" s="23">
        <v>4.1639999999999997</v>
      </c>
      <c r="I45" s="36">
        <f>AVERAGE(H40:H45)</f>
        <v>4.0293333333333337</v>
      </c>
      <c r="J45" s="36">
        <f>STDEV(H40:H45)</f>
        <v>0.89378513450754116</v>
      </c>
      <c r="Q45" s="13"/>
      <c r="R45" s="35"/>
      <c r="W45" s="23">
        <v>3.9670000000000001</v>
      </c>
      <c r="X45" s="36">
        <f>AVERAGE(W40:W45)</f>
        <v>3.8859999999999997</v>
      </c>
      <c r="Y45" s="36">
        <f>STDEV(W40:W45)</f>
        <v>0.56962057547107858</v>
      </c>
    </row>
    <row r="46" spans="2:25" x14ac:dyDescent="0.2">
      <c r="B46"/>
      <c r="C46" s="35"/>
      <c r="Q46" s="13"/>
      <c r="R46" s="35"/>
    </row>
    <row r="47" spans="2:25" x14ac:dyDescent="0.2">
      <c r="B47" s="13" t="s">
        <v>46</v>
      </c>
      <c r="C47" s="35" t="s">
        <v>47</v>
      </c>
      <c r="H47" s="22">
        <v>2.4590000000000001</v>
      </c>
      <c r="Q47" s="13" t="s">
        <v>46</v>
      </c>
      <c r="R47" s="35" t="s">
        <v>47</v>
      </c>
      <c r="W47" s="22">
        <v>3.9670000000000001</v>
      </c>
    </row>
    <row r="48" spans="2:25" x14ac:dyDescent="0.2">
      <c r="B48"/>
      <c r="C48" s="35"/>
      <c r="H48" s="26">
        <v>1.782</v>
      </c>
      <c r="Q48" s="13"/>
      <c r="R48" s="35"/>
      <c r="W48" s="26">
        <v>2.097</v>
      </c>
    </row>
    <row r="49" spans="2:25" x14ac:dyDescent="0.2">
      <c r="B49"/>
      <c r="C49" s="35"/>
      <c r="H49" s="28">
        <v>2.5550000000000002</v>
      </c>
      <c r="Q49" s="13"/>
      <c r="R49" s="35"/>
      <c r="W49" s="28">
        <v>3.5390000000000001</v>
      </c>
    </row>
    <row r="50" spans="2:25" x14ac:dyDescent="0.2">
      <c r="B50"/>
      <c r="C50" s="35"/>
      <c r="H50" s="30">
        <v>2.5910000000000002</v>
      </c>
      <c r="Q50" s="13"/>
      <c r="R50" s="35"/>
      <c r="W50" s="32">
        <v>3.07</v>
      </c>
    </row>
    <row r="51" spans="2:25" x14ac:dyDescent="0.2">
      <c r="B51"/>
      <c r="C51" s="35"/>
      <c r="H51" s="34">
        <v>1.3420000000000001</v>
      </c>
      <c r="Q51" s="13"/>
      <c r="R51" s="35"/>
      <c r="W51" s="34">
        <v>3.43</v>
      </c>
    </row>
    <row r="52" spans="2:25" x14ac:dyDescent="0.2">
      <c r="B52"/>
      <c r="C52" s="35"/>
      <c r="H52" s="23">
        <v>2.52</v>
      </c>
      <c r="I52" s="36">
        <f>AVERAGE(H47:H52)</f>
        <v>2.2081666666666666</v>
      </c>
      <c r="J52" s="36">
        <f>STDEV(H47:H52)</f>
        <v>0.52132040691561943</v>
      </c>
      <c r="Q52" s="13"/>
      <c r="R52" s="35"/>
      <c r="W52" s="23">
        <v>3.43</v>
      </c>
      <c r="X52" s="36">
        <f>AVERAGE(W47:W52)</f>
        <v>3.2555000000000001</v>
      </c>
      <c r="Y52" s="36">
        <f>STDEV(W47:W52)</f>
        <v>0.63624484280817417</v>
      </c>
    </row>
    <row r="53" spans="2:25" x14ac:dyDescent="0.2">
      <c r="B53"/>
      <c r="C53" s="35"/>
      <c r="Q53" s="13"/>
      <c r="R53" s="35"/>
    </row>
    <row r="54" spans="2:25" x14ac:dyDescent="0.2">
      <c r="B54" s="13" t="s">
        <v>7</v>
      </c>
      <c r="C54" s="35" t="s">
        <v>48</v>
      </c>
      <c r="H54" s="22">
        <v>1.5249999999999999</v>
      </c>
      <c r="Q54" s="13" t="s">
        <v>7</v>
      </c>
      <c r="R54" s="35" t="s">
        <v>48</v>
      </c>
      <c r="W54" s="22">
        <v>2.141</v>
      </c>
    </row>
    <row r="55" spans="2:25" x14ac:dyDescent="0.2">
      <c r="B55"/>
      <c r="C55" s="35"/>
      <c r="H55" s="26">
        <v>1.851</v>
      </c>
      <c r="Q55" s="13"/>
      <c r="R55" s="35"/>
      <c r="W55" s="26">
        <v>2.7959999999999998</v>
      </c>
    </row>
    <row r="56" spans="2:25" x14ac:dyDescent="0.2">
      <c r="B56"/>
      <c r="C56" s="35"/>
      <c r="H56" s="28">
        <v>1.56</v>
      </c>
      <c r="Q56" s="13"/>
      <c r="R56" s="35"/>
      <c r="W56" s="28">
        <v>1.8640000000000001</v>
      </c>
    </row>
    <row r="57" spans="2:25" x14ac:dyDescent="0.2">
      <c r="B57"/>
      <c r="C57" s="35"/>
      <c r="H57" s="30">
        <v>2.3839999999999999</v>
      </c>
      <c r="Q57" s="13"/>
      <c r="R57" s="35"/>
      <c r="W57" s="32">
        <v>3.383</v>
      </c>
    </row>
    <row r="58" spans="2:25" x14ac:dyDescent="0.2">
      <c r="B58"/>
      <c r="C58" s="35"/>
      <c r="H58" s="34">
        <v>1.6919999999999999</v>
      </c>
      <c r="Q58" s="13"/>
      <c r="R58" s="35"/>
      <c r="W58" s="34">
        <v>2.5459999999999998</v>
      </c>
    </row>
    <row r="59" spans="2:25" x14ac:dyDescent="0.2">
      <c r="B59"/>
      <c r="C59" s="35"/>
      <c r="H59" s="23">
        <v>1.494</v>
      </c>
      <c r="I59" s="36">
        <f>AVERAGE(H54:H59)</f>
        <v>1.7510000000000001</v>
      </c>
      <c r="J59" s="36">
        <f>STDEV(H54:H59)</f>
        <v>0.33697952460053077</v>
      </c>
      <c r="Q59" s="13"/>
      <c r="R59" s="35"/>
      <c r="W59" s="23">
        <v>2.327</v>
      </c>
      <c r="X59" s="36">
        <f>AVERAGE(W54:W59)</f>
        <v>2.5094999999999996</v>
      </c>
      <c r="Y59" s="36">
        <f>STDEV(W54:W59)</f>
        <v>0.53519818759035476</v>
      </c>
    </row>
    <row r="60" spans="2:25" x14ac:dyDescent="0.2">
      <c r="B60"/>
      <c r="C60" s="35"/>
      <c r="Q60" s="13"/>
      <c r="R60" s="35"/>
    </row>
    <row r="61" spans="2:25" x14ac:dyDescent="0.2">
      <c r="B61" s="13" t="s">
        <v>49</v>
      </c>
      <c r="C61" s="35" t="s">
        <v>50</v>
      </c>
      <c r="H61" s="22">
        <v>2.738</v>
      </c>
      <c r="Q61" s="13" t="s">
        <v>49</v>
      </c>
      <c r="R61" s="35" t="s">
        <v>50</v>
      </c>
      <c r="W61" s="22">
        <v>3.22</v>
      </c>
    </row>
    <row r="62" spans="2:25" x14ac:dyDescent="0.2">
      <c r="B62"/>
      <c r="C62" s="35"/>
      <c r="H62" s="26">
        <v>2.7480000000000002</v>
      </c>
      <c r="Q62" s="13"/>
      <c r="R62" s="35"/>
      <c r="W62" s="26">
        <v>3.5880000000000001</v>
      </c>
    </row>
    <row r="63" spans="2:25" x14ac:dyDescent="0.2">
      <c r="B63"/>
      <c r="C63" s="35"/>
      <c r="H63" s="28">
        <v>3.6890000000000001</v>
      </c>
      <c r="Q63" s="13"/>
      <c r="R63" s="35"/>
      <c r="W63" s="28">
        <v>3.04</v>
      </c>
    </row>
    <row r="64" spans="2:25" x14ac:dyDescent="0.2">
      <c r="B64"/>
      <c r="C64" s="35"/>
      <c r="H64" s="30">
        <v>1.468</v>
      </c>
      <c r="Q64" s="13"/>
      <c r="R64" s="35"/>
      <c r="W64" s="32">
        <v>3.2679999999999998</v>
      </c>
    </row>
    <row r="65" spans="2:25" x14ac:dyDescent="0.2">
      <c r="B65"/>
      <c r="C65" s="35"/>
      <c r="H65" s="34">
        <v>2.3109999999999999</v>
      </c>
      <c r="Q65" s="13"/>
      <c r="R65" s="35"/>
      <c r="W65" s="34">
        <v>3.49</v>
      </c>
    </row>
    <row r="66" spans="2:25" x14ac:dyDescent="0.2">
      <c r="B66"/>
      <c r="C66" s="35"/>
      <c r="H66" s="23">
        <v>1.623</v>
      </c>
      <c r="I66" s="36">
        <f>AVERAGE(H61:H66)</f>
        <v>2.4295</v>
      </c>
      <c r="J66" s="36">
        <f>STDEV(H61:H66)</f>
        <v>0.82120904768518066</v>
      </c>
      <c r="Q66" s="13"/>
      <c r="R66" s="35"/>
      <c r="W66" s="23">
        <v>2.5550000000000002</v>
      </c>
      <c r="X66" s="36">
        <f>AVERAGE(W61:W66)</f>
        <v>3.1935000000000002</v>
      </c>
      <c r="Y66" s="36">
        <f>STDEV(W61:W66)</f>
        <v>0.36906354466405838</v>
      </c>
    </row>
    <row r="67" spans="2:25" x14ac:dyDescent="0.2">
      <c r="B67"/>
      <c r="C67" s="35"/>
      <c r="Q67" s="13"/>
      <c r="R67" s="35"/>
    </row>
    <row r="68" spans="2:25" x14ac:dyDescent="0.2">
      <c r="B68" s="13" t="s">
        <v>9</v>
      </c>
      <c r="C68" s="35" t="s">
        <v>51</v>
      </c>
      <c r="H68" s="22">
        <v>1.8640000000000001</v>
      </c>
      <c r="Q68" s="13" t="s">
        <v>9</v>
      </c>
      <c r="R68" s="35" t="s">
        <v>51</v>
      </c>
      <c r="W68" s="22">
        <v>2.875</v>
      </c>
    </row>
    <row r="69" spans="2:25" x14ac:dyDescent="0.2">
      <c r="H69" s="26">
        <v>2.2789999999999999</v>
      </c>
      <c r="W69" s="26">
        <v>2.645</v>
      </c>
    </row>
    <row r="70" spans="2:25" x14ac:dyDescent="0.2">
      <c r="H70" s="28">
        <v>2</v>
      </c>
      <c r="W70" s="28">
        <v>2.72</v>
      </c>
    </row>
    <row r="71" spans="2:25" x14ac:dyDescent="0.2">
      <c r="H71" s="30">
        <v>2.359</v>
      </c>
      <c r="W71" s="32">
        <v>3</v>
      </c>
    </row>
    <row r="72" spans="2:25" x14ac:dyDescent="0.2">
      <c r="H72" s="34">
        <v>2.0329999999999999</v>
      </c>
      <c r="W72" s="34">
        <v>2.895</v>
      </c>
    </row>
    <row r="73" spans="2:25" x14ac:dyDescent="0.2">
      <c r="H73" s="23">
        <v>2.4</v>
      </c>
      <c r="I73" s="36">
        <f>AVERAGE(H68:H73)</f>
        <v>2.1558333333333333</v>
      </c>
      <c r="J73" s="36">
        <f>STDEV(H68:H73)</f>
        <v>0.21936400494763642</v>
      </c>
      <c r="W73" s="23">
        <v>2.1709999999999998</v>
      </c>
      <c r="X73" s="36">
        <f>AVERAGE(W68:W73)</f>
        <v>2.7176666666666667</v>
      </c>
      <c r="Y73" s="36">
        <f>STDEV(W68:W73)</f>
        <v>0.29666254678787263</v>
      </c>
    </row>
  </sheetData>
  <mergeCells count="4">
    <mergeCell ref="F1:H1"/>
    <mergeCell ref="I1:J1"/>
    <mergeCell ref="U1:W1"/>
    <mergeCell ref="X1:Y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32"/>
  <sheetViews>
    <sheetView zoomScale="86" zoomScaleNormal="86" workbookViewId="0">
      <selection activeCell="V3" sqref="V3"/>
    </sheetView>
  </sheetViews>
  <sheetFormatPr baseColWidth="10" defaultColWidth="8.83203125" defaultRowHeight="16" x14ac:dyDescent="0.2"/>
  <cols>
    <col min="1" max="1" width="14.33203125"/>
    <col min="2" max="3" width="11"/>
    <col min="4" max="4" width="17.5"/>
    <col min="5" max="5" width="14.33203125"/>
    <col min="6" max="6" width="11"/>
    <col min="8" max="8" width="11.83203125"/>
    <col min="9" max="9" width="11"/>
    <col min="10" max="10" width="8.5"/>
    <col min="11" max="11" width="12.5"/>
    <col min="12" max="15" width="11"/>
    <col min="16" max="16" width="15.83203125"/>
    <col min="17" max="18" width="11"/>
    <col min="19" max="19" width="18.5"/>
    <col min="20" max="20" width="15.5"/>
    <col min="21" max="21" width="11"/>
    <col min="23" max="23" width="12.33203125"/>
    <col min="24" max="24" width="11"/>
    <col min="25" max="25" width="11.5"/>
    <col min="26" max="1025" width="11"/>
  </cols>
  <sheetData>
    <row r="1" spans="1:29" x14ac:dyDescent="0.2">
      <c r="A1" s="14" t="s">
        <v>19</v>
      </c>
      <c r="B1" s="6">
        <v>12</v>
      </c>
      <c r="C1" s="15" t="s">
        <v>52</v>
      </c>
      <c r="D1" s="16"/>
      <c r="E1" s="17" t="s">
        <v>21</v>
      </c>
      <c r="F1" s="62" t="s">
        <v>22</v>
      </c>
      <c r="G1" s="62"/>
      <c r="H1" s="62"/>
      <c r="I1" s="62" t="s">
        <v>23</v>
      </c>
      <c r="J1" s="62"/>
      <c r="K1" s="16"/>
      <c r="L1" s="16"/>
      <c r="M1" s="16"/>
      <c r="N1" s="16"/>
      <c r="P1" s="18" t="s">
        <v>19</v>
      </c>
      <c r="Q1" s="6">
        <v>12</v>
      </c>
      <c r="R1" s="15"/>
      <c r="S1" s="16"/>
      <c r="T1" s="17" t="s">
        <v>21</v>
      </c>
      <c r="U1" s="62" t="s">
        <v>22</v>
      </c>
      <c r="V1" s="62"/>
      <c r="W1" s="62"/>
      <c r="X1" s="62" t="s">
        <v>23</v>
      </c>
      <c r="Y1" s="62"/>
      <c r="Z1" s="16"/>
      <c r="AA1" s="16"/>
      <c r="AB1" s="16"/>
      <c r="AC1" s="16"/>
    </row>
    <row r="2" spans="1:29" x14ac:dyDescent="0.2">
      <c r="A2" s="6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37</v>
      </c>
      <c r="G2" s="2" t="s">
        <v>30</v>
      </c>
      <c r="H2" s="2" t="s">
        <v>31</v>
      </c>
      <c r="I2" s="2" t="s">
        <v>32</v>
      </c>
      <c r="J2" s="2" t="s">
        <v>31</v>
      </c>
      <c r="K2" s="2" t="s">
        <v>33</v>
      </c>
      <c r="L2" s="2" t="s">
        <v>34</v>
      </c>
      <c r="M2" s="2" t="s">
        <v>35</v>
      </c>
      <c r="N2" s="2" t="s">
        <v>36</v>
      </c>
      <c r="P2" s="6" t="s">
        <v>24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37</v>
      </c>
      <c r="V2" s="2" t="s">
        <v>30</v>
      </c>
      <c r="W2" s="2" t="s">
        <v>31</v>
      </c>
      <c r="X2" s="2" t="s">
        <v>32</v>
      </c>
      <c r="Y2" s="2" t="s">
        <v>31</v>
      </c>
      <c r="Z2" s="2" t="s">
        <v>33</v>
      </c>
      <c r="AA2" s="2" t="s">
        <v>34</v>
      </c>
      <c r="AB2" s="2" t="s">
        <v>35</v>
      </c>
      <c r="AC2" s="2" t="s">
        <v>36</v>
      </c>
    </row>
    <row r="3" spans="1:29" x14ac:dyDescent="0.2">
      <c r="A3" s="13" t="s">
        <v>53</v>
      </c>
      <c r="B3" s="22">
        <v>6</v>
      </c>
      <c r="C3" s="19">
        <v>5</v>
      </c>
      <c r="D3" s="20">
        <v>4.7</v>
      </c>
      <c r="E3" s="20">
        <v>1</v>
      </c>
      <c r="F3" s="22">
        <v>0.33739999999999998</v>
      </c>
      <c r="G3" s="22">
        <v>0.48199999999999998</v>
      </c>
      <c r="H3" s="22">
        <v>1.7639</v>
      </c>
      <c r="I3" s="23">
        <v>0.54420000000000002</v>
      </c>
      <c r="J3" s="23"/>
      <c r="K3" s="23">
        <v>1.3805000000000001</v>
      </c>
      <c r="L3" s="23">
        <v>2.0135999999999998</v>
      </c>
      <c r="M3" s="23">
        <v>6.3533999999999997</v>
      </c>
      <c r="N3" s="23">
        <v>0.1724</v>
      </c>
      <c r="P3" t="s">
        <v>54</v>
      </c>
      <c r="Q3" s="22">
        <v>9</v>
      </c>
      <c r="R3" s="19">
        <v>9</v>
      </c>
      <c r="S3" s="20">
        <v>5.01</v>
      </c>
      <c r="T3" s="20">
        <v>2</v>
      </c>
      <c r="U3" s="22">
        <v>0.28789999999999999</v>
      </c>
      <c r="V3" s="22">
        <v>0.4113</v>
      </c>
      <c r="W3" s="22">
        <v>2.9047000000000001</v>
      </c>
      <c r="X3" s="23">
        <v>1.2250000000000001</v>
      </c>
      <c r="Y3" s="23"/>
      <c r="Z3" s="23">
        <v>2.1469</v>
      </c>
      <c r="AA3" s="23">
        <v>2.0347</v>
      </c>
      <c r="AB3" s="23">
        <v>5.9939999999999998</v>
      </c>
      <c r="AC3" s="23">
        <v>0.154</v>
      </c>
    </row>
    <row r="4" spans="1:29" x14ac:dyDescent="0.2">
      <c r="A4" s="24">
        <v>43601</v>
      </c>
      <c r="B4" s="22">
        <v>7</v>
      </c>
      <c r="C4" s="19">
        <v>2</v>
      </c>
      <c r="D4" s="20">
        <v>4.4000000000000004</v>
      </c>
      <c r="E4" s="20">
        <v>3</v>
      </c>
      <c r="F4" s="22">
        <v>0.48249999999999998</v>
      </c>
      <c r="G4" s="22">
        <v>0.68930000000000002</v>
      </c>
      <c r="H4" s="37">
        <v>1.7157</v>
      </c>
      <c r="I4" s="23">
        <v>0.66890000000000005</v>
      </c>
      <c r="J4" s="23"/>
      <c r="K4" s="23">
        <v>4.2779999999999996</v>
      </c>
      <c r="L4" s="23">
        <v>3.7323</v>
      </c>
      <c r="M4" s="23">
        <v>9.7856000000000005</v>
      </c>
      <c r="N4" s="23">
        <v>0.25240000000000001</v>
      </c>
      <c r="P4" s="24"/>
      <c r="Q4" s="22">
        <v>10</v>
      </c>
      <c r="R4" s="19">
        <v>6</v>
      </c>
      <c r="S4" s="20">
        <v>6.4</v>
      </c>
      <c r="T4" s="20">
        <v>1</v>
      </c>
      <c r="U4" s="22">
        <v>0.2248</v>
      </c>
      <c r="V4" s="22">
        <v>0.3211</v>
      </c>
      <c r="W4" s="22">
        <v>4.4631999999999996</v>
      </c>
      <c r="X4" s="23">
        <v>1.1302000000000001</v>
      </c>
      <c r="Y4" s="23"/>
      <c r="Z4" s="23">
        <v>1.0279</v>
      </c>
      <c r="AA4" s="23">
        <v>1.6388</v>
      </c>
      <c r="AB4" s="23">
        <v>5.6337000000000002</v>
      </c>
      <c r="AC4" s="23">
        <v>0.1013</v>
      </c>
    </row>
    <row r="5" spans="1:29" x14ac:dyDescent="0.2">
      <c r="B5" s="22">
        <v>8</v>
      </c>
      <c r="C5" s="19">
        <v>4</v>
      </c>
      <c r="D5" s="20">
        <v>4.5999999999999996</v>
      </c>
      <c r="E5" s="20">
        <v>2</v>
      </c>
      <c r="F5" s="22">
        <v>0.24890000000000001</v>
      </c>
      <c r="G5" s="22">
        <v>0.35560000000000003</v>
      </c>
      <c r="H5" s="22">
        <v>2.8746999999999998</v>
      </c>
      <c r="I5" s="23">
        <v>0.44829999999999998</v>
      </c>
      <c r="J5" s="23"/>
      <c r="K5" s="23">
        <v>1.3871</v>
      </c>
      <c r="L5" s="23">
        <v>1.4892000000000001</v>
      </c>
      <c r="M5" s="23">
        <v>3.9723000000000002</v>
      </c>
      <c r="N5" s="23">
        <v>0.1179</v>
      </c>
      <c r="Q5" s="22">
        <v>11</v>
      </c>
      <c r="R5" s="19">
        <v>10</v>
      </c>
      <c r="S5" s="20">
        <v>3.9</v>
      </c>
      <c r="T5" s="20">
        <v>2</v>
      </c>
      <c r="U5" s="22">
        <v>0.36059999999999998</v>
      </c>
      <c r="V5" s="22">
        <v>0.5151</v>
      </c>
      <c r="W5" s="22">
        <v>1.9168000000000001</v>
      </c>
      <c r="X5" s="23">
        <v>1.2511000000000001</v>
      </c>
      <c r="Y5" s="23"/>
      <c r="Z5" s="23">
        <v>3.1168</v>
      </c>
      <c r="AA5" s="23">
        <v>3.5291000000000001</v>
      </c>
      <c r="AB5" s="23">
        <v>10.089</v>
      </c>
      <c r="AC5" s="23">
        <v>0.2424</v>
      </c>
    </row>
    <row r="6" spans="1:29" x14ac:dyDescent="0.2">
      <c r="B6" s="22">
        <v>9</v>
      </c>
      <c r="C6" s="19">
        <v>1</v>
      </c>
      <c r="D6" s="20">
        <v>4.5999999999999996</v>
      </c>
      <c r="E6" s="20">
        <v>2</v>
      </c>
      <c r="F6" s="22">
        <v>0.374</v>
      </c>
      <c r="G6" s="22">
        <v>0.5343</v>
      </c>
      <c r="H6" s="22">
        <v>3.8589000000000002</v>
      </c>
      <c r="I6" s="23">
        <v>0.54579999999999995</v>
      </c>
      <c r="J6" s="23"/>
      <c r="K6" s="23">
        <v>1.5889</v>
      </c>
      <c r="L6" s="23">
        <v>1.6376999999999999</v>
      </c>
      <c r="M6" s="23">
        <v>4.9206000000000003</v>
      </c>
      <c r="N6" s="23">
        <v>0.16389999999999999</v>
      </c>
      <c r="Q6" s="22">
        <v>12</v>
      </c>
      <c r="R6" s="19">
        <v>7</v>
      </c>
      <c r="S6" s="20">
        <v>5.0999999999999996</v>
      </c>
      <c r="T6" s="20">
        <v>1</v>
      </c>
      <c r="U6" s="22">
        <v>0.17230000000000001</v>
      </c>
      <c r="V6" s="22">
        <v>0.24610000000000001</v>
      </c>
      <c r="W6" s="22">
        <v>2.0472000000000001</v>
      </c>
      <c r="X6" s="23">
        <v>0.51539999999999997</v>
      </c>
      <c r="Z6" s="23">
        <v>3.0600999999999998</v>
      </c>
      <c r="AA6" s="23">
        <v>2.4940000000000002</v>
      </c>
      <c r="AB6" s="23">
        <v>6.4477000000000002</v>
      </c>
      <c r="AC6" s="23">
        <v>0.1595</v>
      </c>
    </row>
    <row r="7" spans="1:29" x14ac:dyDescent="0.2">
      <c r="B7" s="22">
        <v>10</v>
      </c>
      <c r="C7" s="19">
        <v>3</v>
      </c>
      <c r="D7" s="20">
        <v>4.2</v>
      </c>
      <c r="E7" s="20">
        <v>2</v>
      </c>
      <c r="F7" s="22">
        <v>0.40029999999999999</v>
      </c>
      <c r="G7" s="22">
        <v>0.57189999999999996</v>
      </c>
      <c r="H7" s="22">
        <v>1.5517000000000001</v>
      </c>
      <c r="I7" s="23">
        <v>0.61450000000000005</v>
      </c>
      <c r="J7" s="23"/>
      <c r="K7" s="23">
        <v>2.2233000000000001</v>
      </c>
      <c r="L7" s="23">
        <v>2.8487</v>
      </c>
      <c r="M7" s="23">
        <v>8.4678000000000004</v>
      </c>
      <c r="N7" s="23">
        <v>0.2092</v>
      </c>
      <c r="Q7" s="22">
        <v>13</v>
      </c>
      <c r="R7" s="19">
        <v>8</v>
      </c>
      <c r="S7" s="20">
        <v>4.0999999999999996</v>
      </c>
      <c r="T7" s="20">
        <v>2</v>
      </c>
      <c r="U7" s="22">
        <v>0.31950000000000001</v>
      </c>
      <c r="V7" s="22">
        <v>0.45639999999999997</v>
      </c>
      <c r="W7" s="22">
        <v>2.1865000000000001</v>
      </c>
      <c r="X7" s="23">
        <v>0.54339999999999999</v>
      </c>
      <c r="Y7" s="23"/>
      <c r="Z7" s="23">
        <v>1.6137999999999999</v>
      </c>
      <c r="AA7" s="23">
        <v>2.0994000000000002</v>
      </c>
      <c r="AB7" s="23">
        <v>6.0538999999999996</v>
      </c>
      <c r="AC7" s="23">
        <v>0.17019999999999999</v>
      </c>
    </row>
    <row r="8" spans="1:29" x14ac:dyDescent="0.2">
      <c r="B8" s="38">
        <v>11</v>
      </c>
      <c r="C8" s="39">
        <v>3</v>
      </c>
      <c r="D8" s="40">
        <v>4.0999999999999996</v>
      </c>
      <c r="E8" s="40">
        <v>1</v>
      </c>
      <c r="F8" s="38">
        <v>0.40050000000000002</v>
      </c>
      <c r="G8" s="38">
        <v>0.57210000000000005</v>
      </c>
      <c r="H8" s="38">
        <v>2.2713999999999999</v>
      </c>
      <c r="I8" s="41">
        <v>0.57609999999999995</v>
      </c>
      <c r="J8" s="41"/>
      <c r="K8" s="41">
        <v>1.3797999999999999</v>
      </c>
      <c r="L8" s="41">
        <v>1.9334</v>
      </c>
      <c r="M8" s="41">
        <v>6.4767000000000001</v>
      </c>
      <c r="N8" s="41">
        <v>0.1981</v>
      </c>
      <c r="Q8" s="26">
        <v>14</v>
      </c>
      <c r="R8" s="25">
        <v>7</v>
      </c>
      <c r="S8" s="42">
        <v>4.8</v>
      </c>
      <c r="T8" s="42">
        <v>1</v>
      </c>
      <c r="U8" s="26">
        <v>0.27410000000000001</v>
      </c>
      <c r="V8" s="26">
        <v>0.3916</v>
      </c>
      <c r="W8" s="26">
        <v>3.1564999999999999</v>
      </c>
      <c r="X8" s="23">
        <v>1.1939</v>
      </c>
      <c r="Y8" s="23"/>
      <c r="Z8" s="23">
        <v>1.1334</v>
      </c>
      <c r="AA8" s="23">
        <v>1.6093</v>
      </c>
      <c r="AB8" s="23">
        <v>6.0339</v>
      </c>
      <c r="AC8" s="23">
        <v>0.1497</v>
      </c>
    </row>
    <row r="9" spans="1:29" x14ac:dyDescent="0.2">
      <c r="B9" s="38">
        <v>12</v>
      </c>
      <c r="C9" s="39">
        <v>5</v>
      </c>
      <c r="D9" s="40">
        <v>4.3</v>
      </c>
      <c r="E9" s="40">
        <v>2</v>
      </c>
      <c r="F9" s="38">
        <v>0.31690000000000002</v>
      </c>
      <c r="G9" s="38">
        <v>0.45269999999999999</v>
      </c>
      <c r="H9" s="38">
        <v>1.663</v>
      </c>
      <c r="I9" s="41">
        <v>0.51539999999999997</v>
      </c>
      <c r="J9" s="41"/>
      <c r="K9" s="41">
        <v>3.0600999999999998</v>
      </c>
      <c r="L9" s="41">
        <v>2.4940000000000002</v>
      </c>
      <c r="M9" s="41">
        <v>6.4477000000000002</v>
      </c>
      <c r="N9" s="41">
        <v>0.1595</v>
      </c>
      <c r="Q9" s="26">
        <v>15</v>
      </c>
      <c r="R9" s="25">
        <v>9</v>
      </c>
      <c r="S9" s="42">
        <v>4.3</v>
      </c>
      <c r="T9" s="42">
        <v>2</v>
      </c>
      <c r="U9" s="26">
        <v>0.31630000000000003</v>
      </c>
      <c r="V9" s="26">
        <v>0.45190000000000002</v>
      </c>
      <c r="W9" s="26">
        <v>2.673</v>
      </c>
      <c r="X9" s="23">
        <v>1.3324</v>
      </c>
      <c r="Y9" s="23"/>
      <c r="Z9" s="23">
        <v>2.0238999999999998</v>
      </c>
      <c r="AA9" s="23">
        <v>2.4239999999999999</v>
      </c>
      <c r="AB9" s="23">
        <v>7.7313999999999998</v>
      </c>
      <c r="AC9" s="23">
        <v>0.18559999999999999</v>
      </c>
    </row>
    <row r="10" spans="1:29" x14ac:dyDescent="0.2">
      <c r="B10" s="38">
        <v>13</v>
      </c>
      <c r="C10" s="39">
        <v>2</v>
      </c>
      <c r="D10" s="40">
        <v>4.5999999999999996</v>
      </c>
      <c r="E10" s="40">
        <v>1</v>
      </c>
      <c r="F10" s="38">
        <v>0.34620000000000001</v>
      </c>
      <c r="G10" s="38">
        <v>0.49459999999999998</v>
      </c>
      <c r="H10" s="38">
        <v>1.9036</v>
      </c>
      <c r="I10" s="41">
        <v>0.54339999999999999</v>
      </c>
      <c r="J10" s="41"/>
      <c r="K10" s="41">
        <v>1.6137999999999999</v>
      </c>
      <c r="L10" s="41">
        <v>2.0994000000000002</v>
      </c>
      <c r="M10" s="41">
        <v>6.0538999999999996</v>
      </c>
      <c r="N10" s="41">
        <v>0.17199999999999999</v>
      </c>
      <c r="Q10" s="26">
        <v>16</v>
      </c>
      <c r="R10" s="25">
        <v>8</v>
      </c>
      <c r="S10" s="42">
        <v>4.2</v>
      </c>
      <c r="T10" s="42">
        <v>1</v>
      </c>
      <c r="U10" s="26">
        <v>0.30780000000000002</v>
      </c>
      <c r="V10" s="26">
        <v>0.43980000000000002</v>
      </c>
      <c r="W10" s="26">
        <v>2.36</v>
      </c>
      <c r="X10" s="23">
        <v>1.2496</v>
      </c>
      <c r="Y10" s="23"/>
      <c r="Z10" s="23">
        <v>1.1738999999999999</v>
      </c>
      <c r="AA10" s="23">
        <v>1.5616000000000001</v>
      </c>
      <c r="AB10" s="23">
        <v>6.5435999999999996</v>
      </c>
      <c r="AC10" s="23">
        <v>0.1779</v>
      </c>
    </row>
    <row r="11" spans="1:29" x14ac:dyDescent="0.2">
      <c r="B11" s="38">
        <v>14</v>
      </c>
      <c r="C11" s="39">
        <v>4</v>
      </c>
      <c r="D11" s="40">
        <v>4.5999999999999996</v>
      </c>
      <c r="E11" s="40">
        <v>1</v>
      </c>
      <c r="F11" s="38">
        <v>0.4355</v>
      </c>
      <c r="G11" s="38">
        <v>0.62209999999999999</v>
      </c>
      <c r="H11" s="38">
        <v>2.0331000000000001</v>
      </c>
      <c r="I11" s="41">
        <v>0.62749999999999995</v>
      </c>
      <c r="J11" s="41"/>
      <c r="K11" s="41">
        <v>1.4319999999999999</v>
      </c>
      <c r="L11" s="41">
        <v>1.9754</v>
      </c>
      <c r="M11" s="41">
        <v>6.5483000000000002</v>
      </c>
      <c r="N11" s="41">
        <v>0.21759999999999999</v>
      </c>
      <c r="Q11" s="26">
        <v>17</v>
      </c>
      <c r="R11" s="25">
        <v>10</v>
      </c>
      <c r="S11" s="42">
        <v>4.4000000000000004</v>
      </c>
      <c r="T11" s="42">
        <v>2</v>
      </c>
      <c r="U11" s="26">
        <v>0.51229999999999998</v>
      </c>
      <c r="V11" s="26">
        <v>0.7319</v>
      </c>
      <c r="W11" s="26">
        <v>2.5028000000000001</v>
      </c>
      <c r="X11" s="23">
        <v>1.6152</v>
      </c>
      <c r="Y11" s="23"/>
      <c r="Z11" s="23">
        <v>2.1053999999999999</v>
      </c>
      <c r="AA11" s="23">
        <v>2.8237999999999999</v>
      </c>
      <c r="AB11" s="23">
        <v>9.5478000000000005</v>
      </c>
      <c r="AC11" s="23">
        <v>0.30120000000000002</v>
      </c>
    </row>
    <row r="12" spans="1:29" x14ac:dyDescent="0.2">
      <c r="B12" s="38">
        <v>15</v>
      </c>
      <c r="C12" s="39">
        <v>1</v>
      </c>
      <c r="D12" s="40">
        <v>4.3</v>
      </c>
      <c r="E12" s="40">
        <v>1</v>
      </c>
      <c r="F12" s="38">
        <v>0.28670000000000001</v>
      </c>
      <c r="G12" s="38">
        <v>0.40960000000000002</v>
      </c>
      <c r="H12" s="38">
        <v>4.7503000000000002</v>
      </c>
      <c r="I12" s="41">
        <v>0.45290000000000002</v>
      </c>
      <c r="J12" s="41"/>
      <c r="K12" s="41">
        <v>1.2493000000000001</v>
      </c>
      <c r="L12" s="41">
        <v>1.2757000000000001</v>
      </c>
      <c r="M12" s="41">
        <v>3.3801999999999999</v>
      </c>
      <c r="N12" s="41">
        <v>0.1211</v>
      </c>
      <c r="Q12" s="26">
        <v>18</v>
      </c>
      <c r="R12" s="25">
        <v>6</v>
      </c>
      <c r="S12" s="42">
        <v>4</v>
      </c>
      <c r="T12" s="42">
        <v>1</v>
      </c>
      <c r="U12" s="26">
        <v>0.25879999999999997</v>
      </c>
      <c r="V12" s="26">
        <v>0.36969999999999997</v>
      </c>
      <c r="W12" s="26">
        <v>4.2667000000000002</v>
      </c>
      <c r="X12" s="23">
        <v>1.097</v>
      </c>
      <c r="Y12" s="23"/>
      <c r="Z12" s="23">
        <v>1.1935</v>
      </c>
      <c r="AA12" s="23">
        <v>1.8966000000000001</v>
      </c>
      <c r="AB12" s="23">
        <v>6.6205999999999996</v>
      </c>
      <c r="AC12" s="23">
        <v>0.13120000000000001</v>
      </c>
    </row>
    <row r="13" spans="1:29" x14ac:dyDescent="0.2">
      <c r="B13" s="28">
        <v>16</v>
      </c>
      <c r="C13" s="27">
        <v>1</v>
      </c>
      <c r="D13" s="43">
        <v>4.5999999999999996</v>
      </c>
      <c r="E13" s="43">
        <v>1</v>
      </c>
      <c r="F13" s="28">
        <v>0.23269999999999999</v>
      </c>
      <c r="G13" s="28">
        <v>0.33239999999999997</v>
      </c>
      <c r="H13" s="28">
        <v>3.8058000000000001</v>
      </c>
      <c r="I13" s="23">
        <v>0.40289999999999998</v>
      </c>
      <c r="J13" s="23"/>
      <c r="K13" s="23">
        <v>1.3058000000000001</v>
      </c>
      <c r="L13" s="23">
        <v>1.3161</v>
      </c>
      <c r="M13" s="23">
        <v>3.4462999999999999</v>
      </c>
      <c r="N13" s="23">
        <v>0.1013</v>
      </c>
      <c r="Q13" s="28">
        <v>19</v>
      </c>
      <c r="R13" s="27">
        <v>10</v>
      </c>
      <c r="S13" s="43">
        <v>4.0999999999999996</v>
      </c>
      <c r="T13" s="43">
        <v>1</v>
      </c>
      <c r="U13" s="28">
        <v>0.34649999999999997</v>
      </c>
      <c r="V13" s="28">
        <v>0.495</v>
      </c>
      <c r="W13" s="28">
        <v>2.4683000000000002</v>
      </c>
      <c r="X13" s="23">
        <v>1.3106</v>
      </c>
      <c r="Y13" s="23"/>
      <c r="Z13" s="23">
        <v>1.7105999999999999</v>
      </c>
      <c r="AA13" s="23">
        <v>2.0163000000000002</v>
      </c>
      <c r="AB13" s="23">
        <v>7.1726999999999999</v>
      </c>
      <c r="AC13" s="23">
        <v>0.20030000000000001</v>
      </c>
    </row>
    <row r="14" spans="1:29" x14ac:dyDescent="0.2">
      <c r="B14" s="28">
        <v>17</v>
      </c>
      <c r="C14" s="27">
        <v>3</v>
      </c>
      <c r="D14" s="43">
        <v>4</v>
      </c>
      <c r="E14" s="43">
        <v>2</v>
      </c>
      <c r="F14" s="28">
        <v>0.36249999999999999</v>
      </c>
      <c r="G14" s="28">
        <v>0.51790000000000003</v>
      </c>
      <c r="H14" s="28">
        <v>1.4329000000000001</v>
      </c>
      <c r="I14" s="23">
        <v>0.57099999999999995</v>
      </c>
      <c r="J14" s="23"/>
      <c r="K14" s="23">
        <v>2.8759999999999999</v>
      </c>
      <c r="L14" s="23">
        <v>3.3308</v>
      </c>
      <c r="M14" s="23">
        <v>8.6148000000000007</v>
      </c>
      <c r="N14" s="23">
        <v>0.1913</v>
      </c>
      <c r="Q14" s="28">
        <v>20</v>
      </c>
      <c r="R14" s="27">
        <v>7</v>
      </c>
      <c r="S14" s="43">
        <v>4.4000000000000004</v>
      </c>
      <c r="T14" s="43">
        <v>2</v>
      </c>
      <c r="U14" s="28">
        <v>0.32900000000000001</v>
      </c>
      <c r="V14" s="28">
        <v>0.47</v>
      </c>
      <c r="W14" s="28">
        <v>2.1789000000000001</v>
      </c>
      <c r="X14" s="23">
        <v>1.26</v>
      </c>
      <c r="Y14" s="23"/>
      <c r="Z14" s="23">
        <v>1.8732</v>
      </c>
      <c r="AA14" s="23">
        <v>2.1257000000000001</v>
      </c>
      <c r="AB14" s="23">
        <v>7.9095000000000004</v>
      </c>
      <c r="AC14" s="23">
        <v>0.1976</v>
      </c>
    </row>
    <row r="15" spans="1:29" x14ac:dyDescent="0.2">
      <c r="B15" s="28">
        <v>18</v>
      </c>
      <c r="C15" s="27">
        <v>5</v>
      </c>
      <c r="D15" s="43">
        <v>3.8</v>
      </c>
      <c r="E15" s="43">
        <v>2</v>
      </c>
      <c r="F15" s="28">
        <v>0.36230000000000001</v>
      </c>
      <c r="G15" s="28">
        <v>0.51759999999999995</v>
      </c>
      <c r="H15" s="28">
        <v>2.0975000000000001</v>
      </c>
      <c r="I15" s="23">
        <v>0.51870000000000005</v>
      </c>
      <c r="J15" s="23"/>
      <c r="K15" s="23">
        <v>1.8636999999999999</v>
      </c>
      <c r="L15" s="23">
        <v>2.2732000000000001</v>
      </c>
      <c r="M15" s="23">
        <v>6.2374999999999998</v>
      </c>
      <c r="N15" s="23">
        <v>0.17610000000000001</v>
      </c>
      <c r="Q15" s="28">
        <v>21</v>
      </c>
      <c r="R15" s="27">
        <v>6</v>
      </c>
      <c r="S15" s="43">
        <v>4.7</v>
      </c>
      <c r="T15" s="43">
        <v>1</v>
      </c>
      <c r="U15" s="28">
        <v>0.21410000000000001</v>
      </c>
      <c r="V15" s="28">
        <v>0.30590000000000001</v>
      </c>
      <c r="W15" s="28">
        <v>4.6364999999999998</v>
      </c>
      <c r="X15" s="23">
        <v>1.0399</v>
      </c>
      <c r="Y15" s="23"/>
      <c r="Z15" s="23">
        <v>1.2995000000000001</v>
      </c>
      <c r="AA15" s="23">
        <v>1.5490999999999999</v>
      </c>
      <c r="AB15" s="23">
        <v>5.2656999999999998</v>
      </c>
      <c r="AC15" s="23">
        <v>0.10340000000000001</v>
      </c>
    </row>
    <row r="16" spans="1:29" x14ac:dyDescent="0.2">
      <c r="B16" s="28">
        <v>19</v>
      </c>
      <c r="C16" s="27">
        <v>2</v>
      </c>
      <c r="D16" s="43">
        <v>4.8</v>
      </c>
      <c r="E16" s="43">
        <v>2</v>
      </c>
      <c r="F16" s="28">
        <v>2.3271999999999999</v>
      </c>
      <c r="G16" s="28"/>
      <c r="H16" s="28">
        <v>2.3271999999999999</v>
      </c>
      <c r="I16" s="23">
        <v>0.53810000000000002</v>
      </c>
      <c r="J16" s="23"/>
      <c r="K16" s="23">
        <v>1.9665999999999999</v>
      </c>
      <c r="L16" s="23">
        <v>2.0648</v>
      </c>
      <c r="M16" s="23">
        <v>5.3089000000000004</v>
      </c>
      <c r="N16" s="23">
        <v>0.17680000000000001</v>
      </c>
      <c r="Q16" s="28">
        <v>22</v>
      </c>
      <c r="R16" s="27">
        <v>8</v>
      </c>
      <c r="S16" s="43">
        <v>6.2</v>
      </c>
      <c r="T16" s="43">
        <v>2</v>
      </c>
      <c r="U16" s="28">
        <v>0.25230000000000002</v>
      </c>
      <c r="V16" s="28">
        <v>0.3604</v>
      </c>
      <c r="W16" s="28">
        <v>1.6288</v>
      </c>
      <c r="X16" s="23">
        <v>1.1083000000000001</v>
      </c>
      <c r="Y16" s="23"/>
      <c r="Z16" s="23">
        <v>3.3641999999999999</v>
      </c>
      <c r="AA16" s="23">
        <v>2.8616000000000001</v>
      </c>
      <c r="AB16" s="23">
        <v>5.9080000000000004</v>
      </c>
      <c r="AC16" s="23">
        <v>0.1636</v>
      </c>
    </row>
    <row r="17" spans="2:29" x14ac:dyDescent="0.2">
      <c r="B17" s="28">
        <v>20</v>
      </c>
      <c r="C17" s="27">
        <v>4</v>
      </c>
      <c r="D17" s="43">
        <v>5.0999999999999996</v>
      </c>
      <c r="E17" s="43">
        <v>1</v>
      </c>
      <c r="F17" s="28">
        <v>0.2742</v>
      </c>
      <c r="G17" s="28">
        <v>0.39169999999999999</v>
      </c>
      <c r="H17" s="28">
        <v>2.7385999999999999</v>
      </c>
      <c r="I17" s="23">
        <v>0.44679999999999997</v>
      </c>
      <c r="J17" s="23"/>
      <c r="K17" s="23">
        <v>1.3694999999999999</v>
      </c>
      <c r="L17" s="23">
        <v>1.385</v>
      </c>
      <c r="M17" s="23">
        <v>3.8161</v>
      </c>
      <c r="N17" s="23">
        <v>0.12609999999999999</v>
      </c>
      <c r="Q17" s="28">
        <v>23</v>
      </c>
      <c r="R17" s="27">
        <v>9</v>
      </c>
      <c r="S17" s="43">
        <v>4</v>
      </c>
      <c r="T17" s="43">
        <v>1</v>
      </c>
      <c r="U17" s="28">
        <v>0.2636</v>
      </c>
      <c r="V17" s="28">
        <v>0.37659999999999999</v>
      </c>
      <c r="W17" s="28">
        <v>2.2092999999999998</v>
      </c>
      <c r="X17" s="23">
        <v>1.1980999999999999</v>
      </c>
      <c r="Y17" s="23"/>
      <c r="Z17" s="23">
        <v>1.093</v>
      </c>
      <c r="AA17" s="23">
        <v>1.5032000000000001</v>
      </c>
      <c r="AB17" s="23">
        <v>6.5579000000000001</v>
      </c>
      <c r="AC17" s="23">
        <v>0.15440000000000001</v>
      </c>
    </row>
    <row r="18" spans="2:29" x14ac:dyDescent="0.2">
      <c r="B18" s="30">
        <v>21</v>
      </c>
      <c r="C18" s="29">
        <v>4</v>
      </c>
      <c r="D18" s="44">
        <v>4.3</v>
      </c>
      <c r="E18" s="44">
        <v>2</v>
      </c>
      <c r="F18" s="30">
        <v>0.30620000000000003</v>
      </c>
      <c r="G18" s="30">
        <v>0.43740000000000001</v>
      </c>
      <c r="H18" s="30">
        <v>2.2402000000000002</v>
      </c>
      <c r="I18" s="23">
        <v>0.48149999999999998</v>
      </c>
      <c r="J18" s="23"/>
      <c r="K18" s="23">
        <v>1.4844999999999999</v>
      </c>
      <c r="L18" s="23">
        <v>1.7826</v>
      </c>
      <c r="M18" s="23">
        <v>5.2790999999999997</v>
      </c>
      <c r="N18" s="23">
        <v>0.1411</v>
      </c>
      <c r="Q18" s="30">
        <v>24</v>
      </c>
      <c r="R18" s="29">
        <v>8</v>
      </c>
      <c r="S18" s="44">
        <v>4.4000000000000004</v>
      </c>
      <c r="T18" s="44">
        <v>2</v>
      </c>
      <c r="U18" s="30">
        <v>0.34939999999999999</v>
      </c>
      <c r="V18" s="30">
        <v>0.49909999999999999</v>
      </c>
      <c r="W18" s="30">
        <v>2.1564000000000001</v>
      </c>
      <c r="X18" s="23">
        <v>1.3576999999999999</v>
      </c>
      <c r="Y18" s="23"/>
      <c r="Z18" s="23">
        <v>2.5543</v>
      </c>
      <c r="AA18" s="23">
        <v>2.3003</v>
      </c>
      <c r="AB18" s="23">
        <v>7.4779999999999998</v>
      </c>
      <c r="AC18" s="23">
        <v>0.21229999999999999</v>
      </c>
    </row>
    <row r="19" spans="2:29" x14ac:dyDescent="0.2">
      <c r="B19" s="30">
        <v>22</v>
      </c>
      <c r="C19" s="29">
        <v>1</v>
      </c>
      <c r="D19" s="44">
        <v>4.9000000000000004</v>
      </c>
      <c r="E19" s="44">
        <v>1</v>
      </c>
      <c r="F19" s="30">
        <v>0.2591</v>
      </c>
      <c r="G19" s="30">
        <v>0.37009999999999998</v>
      </c>
      <c r="H19" s="30">
        <v>3.8856999999999999</v>
      </c>
      <c r="I19" s="23">
        <v>0.43630000000000002</v>
      </c>
      <c r="J19" s="23"/>
      <c r="K19" s="23">
        <v>1.1917</v>
      </c>
      <c r="L19" s="23">
        <v>1.3404</v>
      </c>
      <c r="M19" s="23">
        <v>3.1248999999999998</v>
      </c>
      <c r="N19" s="23">
        <v>0.11119999999999999</v>
      </c>
      <c r="Q19" s="30">
        <v>25</v>
      </c>
      <c r="R19" s="29">
        <v>10</v>
      </c>
      <c r="S19" s="44">
        <v>4.2</v>
      </c>
      <c r="T19" s="44">
        <v>2</v>
      </c>
      <c r="U19" s="30">
        <v>0.4551</v>
      </c>
      <c r="V19" s="30">
        <v>0.65010000000000001</v>
      </c>
      <c r="W19" s="30">
        <v>2.1341000000000001</v>
      </c>
      <c r="X19" s="23">
        <v>1.4994000000000001</v>
      </c>
      <c r="Y19" s="23"/>
      <c r="Z19" s="23">
        <v>2.0297000000000001</v>
      </c>
      <c r="AA19" s="23">
        <v>2.7576999999999998</v>
      </c>
      <c r="AB19" s="23">
        <v>10.3344</v>
      </c>
      <c r="AC19" s="23">
        <v>0.27950000000000003</v>
      </c>
    </row>
    <row r="20" spans="2:29" x14ac:dyDescent="0.2">
      <c r="B20" s="30">
        <v>23</v>
      </c>
      <c r="C20" s="29">
        <v>3</v>
      </c>
      <c r="D20" s="44">
        <v>3.9</v>
      </c>
      <c r="E20" s="44">
        <v>2</v>
      </c>
      <c r="F20" s="30">
        <v>0.38950000000000001</v>
      </c>
      <c r="G20" s="30">
        <v>0.55640000000000001</v>
      </c>
      <c r="H20" s="30">
        <v>1.6458999999999999</v>
      </c>
      <c r="I20" s="23">
        <v>0.59709999999999996</v>
      </c>
      <c r="J20" s="23"/>
      <c r="K20" s="23">
        <v>3.5916999999999999</v>
      </c>
      <c r="L20" s="23">
        <v>3.1465000000000001</v>
      </c>
      <c r="M20" s="23">
        <v>7.9568000000000003</v>
      </c>
      <c r="N20" s="23">
        <v>0.20649999999999999</v>
      </c>
      <c r="Q20" s="30">
        <v>26</v>
      </c>
      <c r="R20" s="29">
        <v>9</v>
      </c>
      <c r="S20" s="44">
        <v>4.4000000000000004</v>
      </c>
      <c r="T20" s="44">
        <v>2</v>
      </c>
      <c r="U20" s="30">
        <v>0.34560000000000002</v>
      </c>
      <c r="V20" s="30">
        <v>0.49370000000000003</v>
      </c>
      <c r="W20" s="30">
        <v>2.1789000000000001</v>
      </c>
      <c r="X20" s="23">
        <v>1.3552999999999999</v>
      </c>
      <c r="Y20" s="23"/>
      <c r="Z20" s="23">
        <v>2.1787999999999998</v>
      </c>
      <c r="AA20" s="23">
        <v>2.4598</v>
      </c>
      <c r="AB20" s="23">
        <v>8.6205999999999996</v>
      </c>
      <c r="AC20" s="23">
        <v>0.20849999999999999</v>
      </c>
    </row>
    <row r="21" spans="2:29" x14ac:dyDescent="0.2">
      <c r="B21" s="30">
        <v>24</v>
      </c>
      <c r="C21" s="29">
        <v>5</v>
      </c>
      <c r="D21" s="44">
        <v>4.4000000000000004</v>
      </c>
      <c r="E21" s="44">
        <v>1</v>
      </c>
      <c r="F21" s="30">
        <v>0.21110000000000001</v>
      </c>
      <c r="G21" s="30">
        <v>0.30159999999999998</v>
      </c>
      <c r="H21" s="30">
        <v>3.0703</v>
      </c>
      <c r="I21" s="23">
        <v>0.36</v>
      </c>
      <c r="J21" s="23"/>
      <c r="K21" s="23">
        <v>1.1538999999999999</v>
      </c>
      <c r="L21" s="23">
        <v>1.117</v>
      </c>
      <c r="M21" s="23">
        <v>2.5249000000000001</v>
      </c>
      <c r="N21" s="23">
        <v>8.8999999999999996E-2</v>
      </c>
      <c r="Q21" s="30">
        <v>27</v>
      </c>
      <c r="R21" s="29">
        <v>6</v>
      </c>
      <c r="S21" s="44">
        <v>4.5999999999999996</v>
      </c>
      <c r="T21" s="44">
        <v>2</v>
      </c>
      <c r="U21" s="30">
        <v>0.48659999999999998</v>
      </c>
      <c r="V21" s="30">
        <v>0.69510000000000005</v>
      </c>
      <c r="W21" s="30">
        <v>4.5098000000000003</v>
      </c>
      <c r="X21" s="23">
        <v>1.4852000000000001</v>
      </c>
      <c r="Y21" s="23"/>
      <c r="Z21" s="23">
        <v>2.2322000000000002</v>
      </c>
      <c r="AA21" s="23">
        <v>2.0815999999999999</v>
      </c>
      <c r="AB21" s="23">
        <v>7.8993000000000002</v>
      </c>
      <c r="AC21" s="23">
        <v>0.23069999999999999</v>
      </c>
    </row>
    <row r="22" spans="2:29" x14ac:dyDescent="0.2">
      <c r="B22" s="30">
        <v>25</v>
      </c>
      <c r="C22" s="29">
        <v>2</v>
      </c>
      <c r="D22" s="44">
        <v>4.2</v>
      </c>
      <c r="E22" s="44">
        <v>2</v>
      </c>
      <c r="F22" s="30">
        <v>0.67349999999999999</v>
      </c>
      <c r="G22" s="30">
        <v>0.96209999999999996</v>
      </c>
      <c r="H22" s="30">
        <v>2.0400999999999998</v>
      </c>
      <c r="I22" s="23">
        <v>0.87739999999999996</v>
      </c>
      <c r="J22" s="23"/>
      <c r="K22" s="23">
        <v>2.2191999999999998</v>
      </c>
      <c r="L22" s="23">
        <v>3.0594999999999999</v>
      </c>
      <c r="M22" s="23">
        <v>10.7501</v>
      </c>
      <c r="N22" s="23">
        <v>0.33879999999999999</v>
      </c>
      <c r="Q22" s="30">
        <v>28</v>
      </c>
      <c r="R22" s="29">
        <v>7</v>
      </c>
      <c r="S22" s="44">
        <v>4.0999999999999996</v>
      </c>
      <c r="T22" s="44">
        <v>2</v>
      </c>
      <c r="U22" s="30">
        <v>0.2928</v>
      </c>
      <c r="V22" s="30">
        <v>0.41830000000000001</v>
      </c>
      <c r="W22" s="30">
        <v>1.5625</v>
      </c>
      <c r="X22" s="23">
        <v>1.3292999999999999</v>
      </c>
      <c r="Y22" s="23"/>
      <c r="Z22" s="23">
        <v>3.9224999999999999</v>
      </c>
      <c r="AA22" s="23">
        <v>3.6269999999999998</v>
      </c>
      <c r="AB22" s="23">
        <v>10.183400000000001</v>
      </c>
      <c r="AC22" s="23">
        <v>0.214</v>
      </c>
    </row>
    <row r="23" spans="2:29" x14ac:dyDescent="0.2">
      <c r="B23" s="34">
        <v>26</v>
      </c>
      <c r="C23" s="33">
        <v>1</v>
      </c>
      <c r="D23" s="45">
        <v>4.5999999999999996</v>
      </c>
      <c r="E23" s="45">
        <v>1</v>
      </c>
      <c r="F23" s="34">
        <v>0.26800000000000002</v>
      </c>
      <c r="G23" s="34">
        <v>0.38290000000000002</v>
      </c>
      <c r="H23" s="34">
        <v>5.0559000000000003</v>
      </c>
      <c r="I23" s="23">
        <v>0.40229999999999999</v>
      </c>
      <c r="J23" s="23"/>
      <c r="K23" s="23">
        <v>1.1830000000000001</v>
      </c>
      <c r="L23" s="23">
        <v>1.2037</v>
      </c>
      <c r="M23" s="23">
        <v>2.9232</v>
      </c>
      <c r="N23" s="23">
        <v>0.1042</v>
      </c>
      <c r="Q23" s="34">
        <v>29</v>
      </c>
      <c r="R23" s="33">
        <v>10</v>
      </c>
      <c r="S23" s="45">
        <v>3.6</v>
      </c>
      <c r="T23" s="45">
        <v>2</v>
      </c>
      <c r="U23" s="34">
        <v>0.32850000000000001</v>
      </c>
      <c r="V23" s="34">
        <v>0.46929999999999999</v>
      </c>
      <c r="W23" s="34">
        <v>1.9982</v>
      </c>
      <c r="X23" s="23">
        <v>1.2887</v>
      </c>
      <c r="Y23" s="23"/>
      <c r="Z23" s="23">
        <v>1.7362</v>
      </c>
      <c r="AA23" s="23">
        <v>2.1339000000000001</v>
      </c>
      <c r="AB23" s="23">
        <v>8.4285999999999994</v>
      </c>
      <c r="AC23" s="23">
        <v>0.20710000000000001</v>
      </c>
    </row>
    <row r="24" spans="2:29" x14ac:dyDescent="0.2">
      <c r="B24" s="34">
        <v>27</v>
      </c>
      <c r="C24" s="33">
        <v>2</v>
      </c>
      <c r="D24" s="45">
        <v>4.0999999999999996</v>
      </c>
      <c r="E24" s="45">
        <v>1</v>
      </c>
      <c r="F24" s="34">
        <v>0.3039</v>
      </c>
      <c r="G24" s="34">
        <v>0.43409999999999999</v>
      </c>
      <c r="H24" s="34">
        <v>1.8838999999999999</v>
      </c>
      <c r="I24" s="23">
        <v>0.47439999999999999</v>
      </c>
      <c r="J24" s="23"/>
      <c r="K24" s="23">
        <v>1.1358999999999999</v>
      </c>
      <c r="L24" s="23">
        <v>1.4439</v>
      </c>
      <c r="M24" s="23">
        <v>4.4943</v>
      </c>
      <c r="N24" s="23">
        <v>0.14199999999999999</v>
      </c>
      <c r="Q24" s="34">
        <v>30</v>
      </c>
      <c r="R24" s="33">
        <v>7</v>
      </c>
      <c r="S24" s="45">
        <v>4.7</v>
      </c>
      <c r="T24" s="45">
        <v>2</v>
      </c>
      <c r="U24" s="34">
        <v>0.50390000000000001</v>
      </c>
      <c r="V24" s="34">
        <v>0.71989999999999998</v>
      </c>
      <c r="W24" s="34">
        <v>2.6</v>
      </c>
      <c r="X24" s="23">
        <v>1.6329</v>
      </c>
      <c r="Y24" s="23"/>
      <c r="Z24" s="23">
        <v>2.3896000000000002</v>
      </c>
      <c r="AA24" s="23">
        <v>2.5617999999999999</v>
      </c>
      <c r="AB24" s="23">
        <v>10.532</v>
      </c>
      <c r="AC24" s="23">
        <v>0.29160000000000003</v>
      </c>
    </row>
    <row r="25" spans="2:29" x14ac:dyDescent="0.2">
      <c r="B25" s="34">
        <v>28</v>
      </c>
      <c r="C25" s="33">
        <v>3</v>
      </c>
      <c r="D25" s="45">
        <v>4.0999999999999996</v>
      </c>
      <c r="E25" s="45">
        <v>2</v>
      </c>
      <c r="F25" s="34">
        <v>0.54520000000000002</v>
      </c>
      <c r="G25" s="34">
        <v>0.77890000000000004</v>
      </c>
      <c r="H25" s="34">
        <v>1.8580000000000001</v>
      </c>
      <c r="I25" s="23">
        <v>0.69479999999999997</v>
      </c>
      <c r="J25" s="23"/>
      <c r="K25" s="23">
        <v>1.89</v>
      </c>
      <c r="L25" s="23">
        <v>2.7477999999999998</v>
      </c>
      <c r="M25" s="23">
        <v>9.1828000000000003</v>
      </c>
      <c r="N25" s="23">
        <v>0.26800000000000002</v>
      </c>
      <c r="Q25" s="34">
        <v>31</v>
      </c>
      <c r="R25" s="33">
        <v>8</v>
      </c>
      <c r="S25" s="45">
        <v>3.7</v>
      </c>
      <c r="T25" s="45">
        <v>1</v>
      </c>
      <c r="U25" s="34">
        <v>0.58919999999999995</v>
      </c>
      <c r="V25" s="34">
        <v>0.8417</v>
      </c>
      <c r="W25" s="34">
        <v>2.7008999999999999</v>
      </c>
      <c r="X25" s="23">
        <v>1.7115</v>
      </c>
      <c r="Y25" s="23"/>
      <c r="Z25" s="23">
        <v>1.325</v>
      </c>
      <c r="AA25" s="23">
        <v>2.2025999999999999</v>
      </c>
      <c r="AB25" s="23">
        <v>9.7063000000000006</v>
      </c>
      <c r="AC25" s="23">
        <v>0.32500000000000001</v>
      </c>
    </row>
    <row r="26" spans="2:29" x14ac:dyDescent="0.2">
      <c r="B26" s="34">
        <v>29</v>
      </c>
      <c r="C26" s="33">
        <v>4</v>
      </c>
      <c r="D26" s="45">
        <v>4.3</v>
      </c>
      <c r="E26" s="45">
        <v>1</v>
      </c>
      <c r="F26" s="34">
        <v>0.43090000000000001</v>
      </c>
      <c r="G26" s="34">
        <v>0.61560000000000004</v>
      </c>
      <c r="H26" s="34">
        <v>2.6</v>
      </c>
      <c r="I26" s="23">
        <v>0.59989999999999999</v>
      </c>
      <c r="J26" s="23"/>
      <c r="K26" s="23">
        <v>1.4192</v>
      </c>
      <c r="L26" s="23">
        <v>1.7365999999999999</v>
      </c>
      <c r="M26" s="23">
        <v>5.9118000000000004</v>
      </c>
      <c r="N26" s="23">
        <v>0.20369999999999999</v>
      </c>
      <c r="Q26" s="34">
        <v>32</v>
      </c>
      <c r="R26" s="33">
        <v>9</v>
      </c>
      <c r="S26" s="45">
        <v>4.0999999999999996</v>
      </c>
      <c r="T26" s="45">
        <v>1</v>
      </c>
      <c r="U26" s="34">
        <v>0.20930000000000001</v>
      </c>
      <c r="V26" s="34">
        <v>0.29899999999999999</v>
      </c>
      <c r="W26" s="34">
        <v>2.976</v>
      </c>
      <c r="X26" s="23">
        <v>1.0915999999999999</v>
      </c>
      <c r="Y26" s="23"/>
      <c r="Z26" s="23">
        <v>1.0684</v>
      </c>
      <c r="AA26" s="23">
        <v>1.2274</v>
      </c>
      <c r="AB26" s="23">
        <v>5.2668999999999997</v>
      </c>
      <c r="AC26" s="23">
        <v>0.113</v>
      </c>
    </row>
    <row r="27" spans="2:29" x14ac:dyDescent="0.2">
      <c r="B27" s="34">
        <v>30</v>
      </c>
      <c r="C27" s="33">
        <v>5</v>
      </c>
      <c r="D27" s="45">
        <v>4.0999999999999996</v>
      </c>
      <c r="E27" s="45">
        <v>1</v>
      </c>
      <c r="F27" s="34">
        <v>0.35959999999999998</v>
      </c>
      <c r="G27" s="34">
        <v>0.51370000000000005</v>
      </c>
      <c r="H27" s="34">
        <v>2.2793000000000001</v>
      </c>
      <c r="I27" s="23">
        <v>0.52380000000000004</v>
      </c>
      <c r="J27" s="23"/>
      <c r="K27" s="23">
        <v>1.3433999999999999</v>
      </c>
      <c r="L27" s="23">
        <v>1.3452999999999999</v>
      </c>
      <c r="M27" s="23">
        <v>5.1150000000000002</v>
      </c>
      <c r="N27" s="23">
        <v>0.16850000000000001</v>
      </c>
      <c r="Q27" s="34">
        <v>33</v>
      </c>
      <c r="R27" s="33">
        <v>6</v>
      </c>
      <c r="S27" s="45">
        <v>4.9000000000000004</v>
      </c>
      <c r="T27" s="45">
        <v>1</v>
      </c>
      <c r="U27" s="34">
        <v>0.1888</v>
      </c>
      <c r="V27" s="34">
        <v>0.2697</v>
      </c>
      <c r="W27" s="34">
        <v>4.2519</v>
      </c>
      <c r="X27" s="23">
        <v>1.0247999999999999</v>
      </c>
      <c r="Y27" s="23"/>
      <c r="Z27" s="23">
        <v>0.68710000000000004</v>
      </c>
      <c r="AA27" s="23">
        <v>0.76129999999999998</v>
      </c>
      <c r="AB27" s="23">
        <v>4.2392000000000003</v>
      </c>
      <c r="AC27" s="23">
        <v>8.4400000000000003E-2</v>
      </c>
    </row>
    <row r="28" spans="2:29" x14ac:dyDescent="0.2">
      <c r="B28" s="23">
        <v>31</v>
      </c>
      <c r="C28" s="5">
        <v>3</v>
      </c>
      <c r="D28" s="4">
        <v>4</v>
      </c>
      <c r="E28" s="4">
        <v>1</v>
      </c>
      <c r="F28" s="23">
        <v>0.45200000000000001</v>
      </c>
      <c r="G28" s="23">
        <v>0.64570000000000005</v>
      </c>
      <c r="H28" s="23">
        <v>2.1194000000000002</v>
      </c>
      <c r="I28" s="23">
        <v>0.6159</v>
      </c>
      <c r="J28" s="23"/>
      <c r="K28" s="23">
        <v>1.4817</v>
      </c>
      <c r="L28" s="23">
        <v>2.3086000000000002</v>
      </c>
      <c r="M28" s="23">
        <v>7.8676000000000004</v>
      </c>
      <c r="N28" s="23">
        <v>0.22939999999999999</v>
      </c>
      <c r="Q28" s="23">
        <v>34</v>
      </c>
      <c r="R28" s="5">
        <v>6</v>
      </c>
      <c r="S28" s="4">
        <v>4.8</v>
      </c>
      <c r="T28" s="4">
        <v>1</v>
      </c>
      <c r="U28" s="23">
        <v>0.25219999999999998</v>
      </c>
      <c r="V28" s="23">
        <v>0.36030000000000001</v>
      </c>
      <c r="W28" s="23">
        <v>5.1087999999999996</v>
      </c>
      <c r="X28" s="23">
        <v>1.0556000000000001</v>
      </c>
      <c r="Y28" s="23"/>
      <c r="Z28" s="23">
        <v>1.1442000000000001</v>
      </c>
      <c r="AA28" s="23">
        <v>1.1560999999999999</v>
      </c>
      <c r="AB28" s="23">
        <v>4.6113</v>
      </c>
      <c r="AC28" s="23">
        <v>0.11600000000000001</v>
      </c>
    </row>
    <row r="29" spans="2:29" x14ac:dyDescent="0.2">
      <c r="B29" s="23">
        <v>32</v>
      </c>
      <c r="C29" s="5">
        <v>4</v>
      </c>
      <c r="D29" s="4">
        <v>4.4000000000000004</v>
      </c>
      <c r="E29" s="4">
        <v>2</v>
      </c>
      <c r="F29" s="23">
        <v>0.43190000000000001</v>
      </c>
      <c r="G29" s="23">
        <v>0.61699999999999999</v>
      </c>
      <c r="H29" s="23">
        <v>2.8847</v>
      </c>
      <c r="I29" s="23">
        <v>0.59119999999999995</v>
      </c>
      <c r="J29" s="23"/>
      <c r="K29" s="23">
        <v>2.0659000000000001</v>
      </c>
      <c r="L29" s="23">
        <v>1.8445</v>
      </c>
      <c r="M29" s="23">
        <v>5.6378000000000004</v>
      </c>
      <c r="N29" s="23">
        <v>0.20319999999999999</v>
      </c>
      <c r="Q29" s="23">
        <v>35</v>
      </c>
      <c r="R29" s="5">
        <v>8</v>
      </c>
      <c r="S29" s="4">
        <v>4</v>
      </c>
      <c r="T29" s="4">
        <v>2</v>
      </c>
      <c r="U29" s="23">
        <v>0.20799999999999999</v>
      </c>
      <c r="V29" s="23">
        <v>0.29709999999999998</v>
      </c>
      <c r="W29" s="23">
        <v>1.9778</v>
      </c>
      <c r="X29" s="23">
        <v>1.1540999999999999</v>
      </c>
      <c r="Y29" s="23"/>
      <c r="Z29" s="23">
        <v>2.6419000000000001</v>
      </c>
      <c r="AA29" s="23">
        <v>2.5091999999999999</v>
      </c>
      <c r="AB29" s="23">
        <v>7.8524000000000003</v>
      </c>
      <c r="AC29" s="23">
        <v>0.15920000000000001</v>
      </c>
    </row>
    <row r="30" spans="2:29" x14ac:dyDescent="0.2">
      <c r="B30" s="23">
        <v>33</v>
      </c>
      <c r="C30" s="5">
        <v>5</v>
      </c>
      <c r="D30" s="4">
        <v>3.8</v>
      </c>
      <c r="E30" s="4">
        <v>1</v>
      </c>
      <c r="F30" s="23">
        <v>0.24340000000000001</v>
      </c>
      <c r="G30" s="23">
        <v>0.34770000000000001</v>
      </c>
      <c r="H30" s="23">
        <v>2.4175</v>
      </c>
      <c r="I30" s="23">
        <v>0.39710000000000001</v>
      </c>
      <c r="J30" s="23"/>
      <c r="K30" s="23">
        <v>1.4670000000000001</v>
      </c>
      <c r="L30" s="23">
        <v>1.3324</v>
      </c>
      <c r="M30" s="23">
        <v>3.6991999999999998</v>
      </c>
      <c r="N30" s="23">
        <v>9.9500000000000005E-2</v>
      </c>
      <c r="Q30" s="23">
        <v>36</v>
      </c>
      <c r="R30" s="5">
        <v>9</v>
      </c>
      <c r="S30" s="4">
        <v>4.8</v>
      </c>
      <c r="T30" s="4">
        <v>1</v>
      </c>
      <c r="U30" s="23">
        <v>0.21859999999999999</v>
      </c>
      <c r="V30" s="23">
        <v>0.31230000000000002</v>
      </c>
      <c r="W30" s="23">
        <v>3.1023000000000001</v>
      </c>
      <c r="X30" s="23">
        <v>1.0617000000000001</v>
      </c>
      <c r="Y30" s="23"/>
      <c r="Z30" s="23">
        <v>1.1052</v>
      </c>
      <c r="AA30" s="23">
        <v>1.1635</v>
      </c>
      <c r="AB30" s="23">
        <v>5.0235000000000003</v>
      </c>
      <c r="AC30" s="23">
        <v>0.1135</v>
      </c>
    </row>
    <row r="31" spans="2:29" x14ac:dyDescent="0.2">
      <c r="B31" s="23">
        <v>34</v>
      </c>
      <c r="C31" s="5">
        <v>1</v>
      </c>
      <c r="D31" s="4">
        <v>4.5999999999999996</v>
      </c>
      <c r="E31" s="4">
        <v>1</v>
      </c>
      <c r="F31" s="23">
        <v>0.32290000000000002</v>
      </c>
      <c r="G31" s="23">
        <v>0.46129999999999999</v>
      </c>
      <c r="H31" s="23">
        <v>4.0647000000000002</v>
      </c>
      <c r="I31" s="23">
        <v>0.50060000000000004</v>
      </c>
      <c r="J31" s="23"/>
      <c r="K31" s="23">
        <v>1.2726999999999999</v>
      </c>
      <c r="L31" s="23">
        <v>1.6951000000000001</v>
      </c>
      <c r="M31" s="23">
        <v>4.2183000000000002</v>
      </c>
      <c r="N31" s="23">
        <v>0.1452</v>
      </c>
      <c r="Q31" s="23">
        <v>37</v>
      </c>
      <c r="R31" s="5">
        <v>10</v>
      </c>
      <c r="S31" s="4">
        <v>3.7</v>
      </c>
      <c r="T31" s="4">
        <v>1</v>
      </c>
      <c r="U31" s="23">
        <v>0.33169999999999999</v>
      </c>
      <c r="V31" s="23">
        <v>0.47389999999999999</v>
      </c>
      <c r="W31" s="23">
        <v>2.3843000000000001</v>
      </c>
      <c r="X31" s="23">
        <v>1.2822</v>
      </c>
      <c r="Y31" s="23"/>
      <c r="Z31" s="23">
        <v>1.6948000000000001</v>
      </c>
      <c r="AA31" s="23">
        <v>1.9433</v>
      </c>
      <c r="AB31" s="23">
        <v>7.4523999999999999</v>
      </c>
      <c r="AC31" s="23">
        <v>0.19070000000000001</v>
      </c>
    </row>
    <row r="32" spans="2:29" x14ac:dyDescent="0.2">
      <c r="B32" s="23">
        <v>35</v>
      </c>
      <c r="C32" s="5">
        <v>2</v>
      </c>
      <c r="D32" s="4">
        <v>4.0999999999999996</v>
      </c>
      <c r="E32" s="4">
        <v>1</v>
      </c>
      <c r="F32" s="23">
        <v>0.20799999999999999</v>
      </c>
      <c r="G32" s="23">
        <v>0.29709999999999998</v>
      </c>
      <c r="H32" s="23">
        <v>1.9775</v>
      </c>
      <c r="I32" s="23">
        <v>0.39290000000000003</v>
      </c>
      <c r="J32" s="23"/>
      <c r="K32" s="23">
        <v>1.1860999999999999</v>
      </c>
      <c r="L32" s="23">
        <v>1.0261</v>
      </c>
      <c r="M32" s="23">
        <v>3.7389000000000001</v>
      </c>
      <c r="N32" s="23">
        <v>9.3799999999999994E-2</v>
      </c>
      <c r="Q32" s="23">
        <v>38</v>
      </c>
      <c r="R32" s="5">
        <v>7</v>
      </c>
      <c r="S32" s="4">
        <v>4.4000000000000004</v>
      </c>
      <c r="T32" s="4">
        <v>2</v>
      </c>
      <c r="U32" s="23">
        <v>0.25280000000000002</v>
      </c>
      <c r="V32" s="23">
        <v>0.36109999999999998</v>
      </c>
      <c r="W32" s="23">
        <v>5.0385</v>
      </c>
      <c r="X32" s="23">
        <v>1.069</v>
      </c>
      <c r="Y32" s="23"/>
      <c r="Z32" s="23">
        <v>1.6513</v>
      </c>
      <c r="AA32" s="23">
        <v>1.6346000000000001</v>
      </c>
      <c r="AB32" s="23">
        <v>6.2556000000000003</v>
      </c>
      <c r="AC32" s="23">
        <v>0.1235</v>
      </c>
    </row>
  </sheetData>
  <mergeCells count="4">
    <mergeCell ref="F1:H1"/>
    <mergeCell ref="I1:J1"/>
    <mergeCell ref="U1:W1"/>
    <mergeCell ref="X1:Y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32"/>
  <sheetViews>
    <sheetView zoomScaleNormal="100" workbookViewId="0">
      <selection activeCell="S1" sqref="S1:S1048576"/>
    </sheetView>
  </sheetViews>
  <sheetFormatPr baseColWidth="10" defaultColWidth="8.83203125" defaultRowHeight="16" x14ac:dyDescent="0.2"/>
  <cols>
    <col min="1" max="1" width="12.5"/>
    <col min="2" max="3" width="11"/>
    <col min="4" max="4" width="18" bestFit="1" customWidth="1"/>
    <col min="5" max="6" width="11"/>
    <col min="8" max="18" width="11"/>
    <col min="19" max="19" width="18" bestFit="1" customWidth="1"/>
    <col min="20" max="21" width="11"/>
    <col min="23" max="1025" width="11"/>
  </cols>
  <sheetData>
    <row r="1" spans="1:29" x14ac:dyDescent="0.2">
      <c r="A1" s="14" t="s">
        <v>19</v>
      </c>
      <c r="B1" s="6">
        <v>13</v>
      </c>
      <c r="C1" s="15" t="s">
        <v>55</v>
      </c>
      <c r="D1" s="16"/>
      <c r="E1" s="17" t="s">
        <v>21</v>
      </c>
      <c r="F1" s="62" t="s">
        <v>22</v>
      </c>
      <c r="G1" s="62"/>
      <c r="H1" s="62"/>
      <c r="I1" s="62" t="s">
        <v>23</v>
      </c>
      <c r="J1" s="62"/>
      <c r="K1" s="16"/>
      <c r="L1" s="16"/>
      <c r="M1" s="16"/>
      <c r="N1" s="16"/>
      <c r="P1" s="18" t="s">
        <v>19</v>
      </c>
      <c r="Q1" s="6">
        <v>12</v>
      </c>
      <c r="R1" s="15"/>
      <c r="S1" s="16"/>
      <c r="T1" s="17" t="s">
        <v>21</v>
      </c>
      <c r="U1" s="62" t="s">
        <v>22</v>
      </c>
      <c r="V1" s="62"/>
      <c r="W1" s="62"/>
      <c r="X1" s="62" t="s">
        <v>23</v>
      </c>
      <c r="Y1" s="62"/>
      <c r="Z1" s="16"/>
      <c r="AA1" s="16"/>
      <c r="AB1" s="16"/>
      <c r="AC1" s="16"/>
    </row>
    <row r="2" spans="1:29" x14ac:dyDescent="0.2">
      <c r="A2" s="6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37</v>
      </c>
      <c r="G2" s="2" t="s">
        <v>30</v>
      </c>
      <c r="H2" s="2" t="s">
        <v>31</v>
      </c>
      <c r="I2" s="2" t="s">
        <v>32</v>
      </c>
      <c r="J2" s="2" t="s">
        <v>31</v>
      </c>
      <c r="K2" s="2" t="s">
        <v>33</v>
      </c>
      <c r="L2" s="2" t="s">
        <v>34</v>
      </c>
      <c r="M2" s="2" t="s">
        <v>35</v>
      </c>
      <c r="N2" s="2" t="s">
        <v>36</v>
      </c>
      <c r="P2" s="6" t="s">
        <v>24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37</v>
      </c>
      <c r="V2" s="2" t="s">
        <v>30</v>
      </c>
      <c r="W2" s="2" t="s">
        <v>31</v>
      </c>
      <c r="X2" s="2" t="s">
        <v>32</v>
      </c>
      <c r="Y2" s="2" t="s">
        <v>31</v>
      </c>
      <c r="Z2" s="2" t="s">
        <v>33</v>
      </c>
      <c r="AA2" s="2" t="s">
        <v>34</v>
      </c>
      <c r="AB2" s="2" t="s">
        <v>35</v>
      </c>
      <c r="AC2" s="2" t="s">
        <v>36</v>
      </c>
    </row>
    <row r="3" spans="1:29" x14ac:dyDescent="0.2">
      <c r="A3" s="13" t="s">
        <v>56</v>
      </c>
      <c r="B3" s="22">
        <v>11</v>
      </c>
      <c r="C3" s="19">
        <v>3</v>
      </c>
      <c r="D3" s="20">
        <v>5.2</v>
      </c>
      <c r="E3" s="20">
        <v>2</v>
      </c>
      <c r="F3" s="22">
        <v>0.17169999999999999</v>
      </c>
      <c r="G3" s="22">
        <v>0.24529999999999999</v>
      </c>
      <c r="H3" s="22">
        <v>1.7334000000000001</v>
      </c>
      <c r="I3" s="23"/>
      <c r="J3" s="23"/>
      <c r="K3" s="23">
        <v>1.9415</v>
      </c>
      <c r="L3" s="23">
        <v>1.1740999999999999</v>
      </c>
      <c r="M3" s="23">
        <v>2.7364000000000002</v>
      </c>
      <c r="N3" s="23">
        <v>7.6999999999999999E-2</v>
      </c>
      <c r="P3" t="s">
        <v>57</v>
      </c>
      <c r="Q3" s="22">
        <v>9</v>
      </c>
      <c r="R3" s="19">
        <v>10</v>
      </c>
      <c r="S3" s="20">
        <v>5.3</v>
      </c>
      <c r="T3" s="20">
        <v>2</v>
      </c>
      <c r="U3" s="22">
        <v>0.47460000000000002</v>
      </c>
      <c r="V3" s="22">
        <v>0.67800000000000005</v>
      </c>
      <c r="W3" s="22">
        <v>2.2017000000000002</v>
      </c>
      <c r="X3" s="23"/>
      <c r="Y3" s="23"/>
      <c r="Z3" s="23">
        <v>1.7535000000000001</v>
      </c>
      <c r="AA3" s="23">
        <v>2.0491000000000001</v>
      </c>
      <c r="AB3" s="23">
        <v>7.7530999999999999</v>
      </c>
      <c r="AC3" s="23">
        <v>0.26719999999999999</v>
      </c>
    </row>
    <row r="4" spans="1:29" x14ac:dyDescent="0.2">
      <c r="A4" s="24">
        <v>43605</v>
      </c>
      <c r="B4" s="22">
        <v>12</v>
      </c>
      <c r="C4" s="19">
        <v>1</v>
      </c>
      <c r="D4" s="20">
        <v>5.7</v>
      </c>
      <c r="E4" s="20">
        <v>2</v>
      </c>
      <c r="F4" s="22">
        <v>0.2404</v>
      </c>
      <c r="G4" s="22">
        <v>0.34339999999999998</v>
      </c>
      <c r="H4" s="22">
        <v>4.5411999999999999</v>
      </c>
      <c r="I4" s="23"/>
      <c r="J4" s="23"/>
      <c r="K4" s="23">
        <v>1.5577000000000001</v>
      </c>
      <c r="L4" s="23">
        <v>1.1204000000000001</v>
      </c>
      <c r="M4" s="23">
        <v>2.4615999999999998</v>
      </c>
      <c r="N4" s="23">
        <v>9.2499999999999999E-2</v>
      </c>
      <c r="P4" s="24"/>
      <c r="Q4" s="22">
        <v>10</v>
      </c>
      <c r="R4" s="19">
        <v>7</v>
      </c>
      <c r="S4" s="20">
        <v>4.7</v>
      </c>
      <c r="T4" s="20">
        <v>2</v>
      </c>
      <c r="U4" s="22">
        <v>0.14899999999999999</v>
      </c>
      <c r="V4" s="22">
        <v>0.21290000000000001</v>
      </c>
      <c r="W4" s="22">
        <v>2.2951000000000001</v>
      </c>
      <c r="X4" s="23"/>
      <c r="Y4" s="23"/>
      <c r="Z4" s="23">
        <v>0.8095</v>
      </c>
      <c r="AA4" s="23">
        <v>0.86009999999999998</v>
      </c>
      <c r="AB4" s="23">
        <v>3.8902999999999999</v>
      </c>
      <c r="AC4" s="23">
        <v>8.2699999999999996E-2</v>
      </c>
    </row>
    <row r="5" spans="1:29" x14ac:dyDescent="0.2">
      <c r="B5" s="22">
        <v>13</v>
      </c>
      <c r="C5" s="19">
        <v>4</v>
      </c>
      <c r="D5" s="20">
        <v>5.2</v>
      </c>
      <c r="E5" s="20">
        <v>2</v>
      </c>
      <c r="F5" s="22">
        <v>0.23180000000000001</v>
      </c>
      <c r="G5" s="22">
        <v>0.33110000000000001</v>
      </c>
      <c r="H5" s="22">
        <v>1.6573</v>
      </c>
      <c r="I5" s="23"/>
      <c r="J5" s="23"/>
      <c r="K5" s="23">
        <v>1.4834000000000001</v>
      </c>
      <c r="L5" s="23">
        <v>1.3208</v>
      </c>
      <c r="M5" s="23">
        <v>3.3252999999999999</v>
      </c>
      <c r="N5" s="23">
        <v>9.6000000000000002E-2</v>
      </c>
      <c r="Q5" s="22">
        <v>11</v>
      </c>
      <c r="R5" s="19">
        <v>8</v>
      </c>
      <c r="S5" s="20">
        <v>5.2</v>
      </c>
      <c r="T5" s="20">
        <v>1</v>
      </c>
      <c r="U5" s="22">
        <v>0.32</v>
      </c>
      <c r="V5" s="22">
        <v>0.45710000000000001</v>
      </c>
      <c r="W5" s="22">
        <v>2.2246999999999999</v>
      </c>
      <c r="X5" s="23"/>
      <c r="Y5" s="23"/>
      <c r="Z5" s="23">
        <v>1.4792000000000001</v>
      </c>
      <c r="AA5" s="23">
        <v>1.3107</v>
      </c>
      <c r="AB5" s="23">
        <v>5.3646000000000003</v>
      </c>
      <c r="AC5" s="23">
        <v>0.15679999999999999</v>
      </c>
    </row>
    <row r="6" spans="1:29" x14ac:dyDescent="0.2">
      <c r="B6" s="22">
        <v>14</v>
      </c>
      <c r="C6" s="19">
        <v>5</v>
      </c>
      <c r="D6" s="20">
        <v>5</v>
      </c>
      <c r="E6" s="20">
        <v>1</v>
      </c>
      <c r="F6" s="22">
        <v>0.17810000000000001</v>
      </c>
      <c r="G6" s="22">
        <v>0.25440000000000002</v>
      </c>
      <c r="H6" s="22">
        <v>2.1120999999999999</v>
      </c>
      <c r="I6" s="23"/>
      <c r="K6" s="23">
        <v>1.2020999999999999</v>
      </c>
      <c r="L6" s="23">
        <v>0.95120000000000005</v>
      </c>
      <c r="M6" s="23">
        <v>2.2181999999999999</v>
      </c>
      <c r="N6" s="23">
        <v>6.93E-2</v>
      </c>
      <c r="Q6" s="22">
        <v>12</v>
      </c>
      <c r="R6" s="19">
        <v>9</v>
      </c>
      <c r="S6" s="20">
        <v>4.5999999999999996</v>
      </c>
      <c r="T6" s="20">
        <v>1</v>
      </c>
      <c r="U6" s="22">
        <v>0.1976</v>
      </c>
      <c r="V6" s="22">
        <v>0.2823</v>
      </c>
      <c r="W6" s="22">
        <v>2.4009</v>
      </c>
      <c r="X6" s="23"/>
      <c r="Y6" s="23"/>
      <c r="Z6" s="23">
        <v>1.4298999999999999</v>
      </c>
      <c r="AA6" s="23">
        <v>0.67849999999999999</v>
      </c>
      <c r="AB6" s="23">
        <v>4.2521000000000004</v>
      </c>
      <c r="AC6" s="23">
        <v>0.1082</v>
      </c>
    </row>
    <row r="7" spans="1:29" x14ac:dyDescent="0.2">
      <c r="B7" s="22">
        <v>15</v>
      </c>
      <c r="C7" s="19">
        <v>2</v>
      </c>
      <c r="D7" s="20">
        <v>5.2</v>
      </c>
      <c r="E7" s="20">
        <v>2</v>
      </c>
      <c r="F7" s="22">
        <v>0.251</v>
      </c>
      <c r="G7" s="22">
        <v>0.35859999999999997</v>
      </c>
      <c r="H7" s="22">
        <v>1.6232</v>
      </c>
      <c r="I7" s="23"/>
      <c r="J7" s="23"/>
      <c r="K7" s="23">
        <v>1.6087</v>
      </c>
      <c r="L7" s="23">
        <v>1.4211</v>
      </c>
      <c r="M7" s="23">
        <v>3.6173999999999999</v>
      </c>
      <c r="N7" s="23">
        <v>0.112</v>
      </c>
      <c r="Q7" s="22">
        <v>13</v>
      </c>
      <c r="R7" s="19">
        <v>6</v>
      </c>
      <c r="S7" s="20">
        <v>4.8</v>
      </c>
      <c r="T7" s="20">
        <v>1</v>
      </c>
      <c r="U7" s="22">
        <v>0.1915</v>
      </c>
      <c r="V7" s="22">
        <v>0.27360000000000001</v>
      </c>
      <c r="W7" s="22">
        <v>3.0596000000000001</v>
      </c>
      <c r="X7" s="23"/>
      <c r="Y7" s="23"/>
      <c r="Z7" s="23">
        <v>1.2417</v>
      </c>
      <c r="AA7" s="23">
        <v>0.83789999999999998</v>
      </c>
      <c r="AB7" s="23">
        <v>4.2294</v>
      </c>
      <c r="AC7" s="23">
        <v>9.5399999999999999E-2</v>
      </c>
    </row>
    <row r="8" spans="1:29" x14ac:dyDescent="0.2">
      <c r="B8" s="26">
        <v>16</v>
      </c>
      <c r="C8" s="25">
        <v>2</v>
      </c>
      <c r="D8" s="42">
        <v>4.7</v>
      </c>
      <c r="E8" s="42">
        <v>1</v>
      </c>
      <c r="F8" s="26">
        <v>0.1651</v>
      </c>
      <c r="G8" s="26">
        <v>0.2359</v>
      </c>
      <c r="H8" s="26">
        <v>2.5552999999999999</v>
      </c>
      <c r="I8" s="23"/>
      <c r="J8" s="23"/>
      <c r="K8" s="23">
        <v>0.90269999999999995</v>
      </c>
      <c r="L8" s="23">
        <v>0.77290000000000003</v>
      </c>
      <c r="M8" s="23">
        <v>2.2359</v>
      </c>
      <c r="N8" s="23">
        <v>6.9199999999999998E-2</v>
      </c>
      <c r="Q8" s="26">
        <v>14</v>
      </c>
      <c r="R8" s="25">
        <v>7</v>
      </c>
      <c r="S8" s="42">
        <v>4.9000000000000004</v>
      </c>
      <c r="T8" s="42">
        <v>1</v>
      </c>
      <c r="U8" s="26">
        <v>0.18940000000000001</v>
      </c>
      <c r="V8" s="26">
        <v>0.27060000000000001</v>
      </c>
      <c r="W8" s="26">
        <v>2.5289000000000001</v>
      </c>
      <c r="X8" s="23"/>
      <c r="Y8" s="23"/>
      <c r="Z8" s="23">
        <v>1.1311</v>
      </c>
      <c r="AA8" s="23">
        <v>1.1675</v>
      </c>
      <c r="AB8" s="23">
        <v>4.0766</v>
      </c>
      <c r="AC8" s="23">
        <v>8.5900000000000004E-2</v>
      </c>
    </row>
    <row r="9" spans="1:29" x14ac:dyDescent="0.2">
      <c r="B9" s="26">
        <v>17</v>
      </c>
      <c r="C9" s="25">
        <v>5</v>
      </c>
      <c r="D9" s="42">
        <v>5.3</v>
      </c>
      <c r="E9" s="42">
        <v>1</v>
      </c>
      <c r="F9" s="26">
        <v>0.2407</v>
      </c>
      <c r="G9" s="26">
        <v>0.34389999999999998</v>
      </c>
      <c r="H9" s="26">
        <v>1.9301999999999999</v>
      </c>
      <c r="I9" s="23"/>
      <c r="J9" s="23"/>
      <c r="K9" s="23">
        <v>1.6051</v>
      </c>
      <c r="L9" s="23">
        <v>1.1948000000000001</v>
      </c>
      <c r="M9" s="23">
        <v>2.9567999999999999</v>
      </c>
      <c r="N9" s="23">
        <v>0.1031</v>
      </c>
      <c r="Q9" s="26">
        <v>15</v>
      </c>
      <c r="R9" s="25">
        <v>9</v>
      </c>
      <c r="S9" s="42">
        <v>4.3</v>
      </c>
      <c r="T9" s="42">
        <v>1</v>
      </c>
      <c r="U9" s="26">
        <v>0.20130000000000001</v>
      </c>
      <c r="V9" s="26">
        <v>0.28760000000000002</v>
      </c>
      <c r="W9" s="26">
        <v>2.5377000000000001</v>
      </c>
      <c r="X9" s="23"/>
      <c r="Y9" s="23"/>
      <c r="Z9" s="23">
        <v>0.56399999999999995</v>
      </c>
      <c r="AA9" s="23">
        <v>0.7863</v>
      </c>
      <c r="AB9" s="23">
        <v>3.9144000000000001</v>
      </c>
      <c r="AC9" s="23">
        <v>9.1700000000000004E-2</v>
      </c>
    </row>
    <row r="10" spans="1:29" x14ac:dyDescent="0.2">
      <c r="B10" s="26">
        <v>18</v>
      </c>
      <c r="C10" s="25">
        <v>3</v>
      </c>
      <c r="D10" s="42">
        <v>6.6</v>
      </c>
      <c r="E10" s="42">
        <v>1</v>
      </c>
      <c r="F10" s="26">
        <v>0.29459999999999997</v>
      </c>
      <c r="G10" s="26">
        <v>0.4209</v>
      </c>
      <c r="H10" s="26">
        <v>1.9301999999999999</v>
      </c>
      <c r="I10" s="23"/>
      <c r="J10" s="23"/>
      <c r="K10" s="23">
        <v>0.91869999999999996</v>
      </c>
      <c r="L10" s="23">
        <v>1.3428</v>
      </c>
      <c r="M10" s="23">
        <v>3.1444000000000001</v>
      </c>
      <c r="N10" s="23">
        <v>0.11219999999999999</v>
      </c>
      <c r="Q10" s="26">
        <v>16</v>
      </c>
      <c r="R10" s="25">
        <v>10</v>
      </c>
      <c r="S10" s="42">
        <v>4.2</v>
      </c>
      <c r="T10" s="42">
        <v>1</v>
      </c>
      <c r="U10" s="26">
        <v>0.1719</v>
      </c>
      <c r="V10" s="26">
        <v>0.24560000000000001</v>
      </c>
      <c r="W10" s="26">
        <v>2.1341000000000001</v>
      </c>
      <c r="X10" s="23"/>
      <c r="Y10" s="23"/>
      <c r="Z10" s="23">
        <v>0.95199999999999996</v>
      </c>
      <c r="AA10" s="23">
        <v>0.86519999999999997</v>
      </c>
      <c r="AB10" s="23">
        <v>3.8243999999999998</v>
      </c>
      <c r="AC10" s="23">
        <v>7.8299999999999995E-2</v>
      </c>
    </row>
    <row r="11" spans="1:29" x14ac:dyDescent="0.2">
      <c r="B11" s="26">
        <v>19</v>
      </c>
      <c r="C11" s="25">
        <v>4</v>
      </c>
      <c r="D11" s="42">
        <v>4.7</v>
      </c>
      <c r="E11" s="42">
        <v>1</v>
      </c>
      <c r="F11" s="26">
        <v>0.20910000000000001</v>
      </c>
      <c r="G11" s="26">
        <v>0.29870000000000002</v>
      </c>
      <c r="H11" s="26">
        <v>2.7481</v>
      </c>
      <c r="I11" s="23"/>
      <c r="J11" s="23"/>
      <c r="K11" s="23">
        <v>1.3250999999999999</v>
      </c>
      <c r="L11" s="23">
        <v>1.1128</v>
      </c>
      <c r="M11" s="23">
        <v>3.0911</v>
      </c>
      <c r="N11" s="23">
        <v>8.9800000000000005E-2</v>
      </c>
      <c r="Q11" s="26">
        <v>17</v>
      </c>
      <c r="R11" s="25">
        <v>6</v>
      </c>
      <c r="S11" s="42">
        <v>4.4000000000000004</v>
      </c>
      <c r="T11" s="42">
        <v>1</v>
      </c>
      <c r="U11" s="26">
        <v>0.19</v>
      </c>
      <c r="V11" s="26">
        <v>0.27139999999999997</v>
      </c>
      <c r="W11" s="26">
        <v>3.3713000000000002</v>
      </c>
      <c r="X11" s="23"/>
      <c r="Y11" s="23"/>
      <c r="Z11" s="23">
        <v>0.93400000000000005</v>
      </c>
      <c r="AA11" s="23">
        <v>1.0582</v>
      </c>
      <c r="AB11" s="23">
        <v>4.4105999999999996</v>
      </c>
      <c r="AC11" s="23">
        <v>0.09</v>
      </c>
    </row>
    <row r="12" spans="1:29" x14ac:dyDescent="0.2">
      <c r="B12" s="26">
        <v>20</v>
      </c>
      <c r="C12" s="25">
        <v>1</v>
      </c>
      <c r="D12" s="42">
        <v>6.8</v>
      </c>
      <c r="E12" s="42">
        <v>1</v>
      </c>
      <c r="F12" s="26">
        <v>0.21390000000000001</v>
      </c>
      <c r="G12" s="26">
        <v>0.30559999999999998</v>
      </c>
      <c r="H12" s="26">
        <v>4.2371999999999996</v>
      </c>
      <c r="I12" s="23"/>
      <c r="J12" s="23"/>
      <c r="K12" s="23">
        <v>1.2090000000000001</v>
      </c>
      <c r="L12" s="23">
        <v>1.0846</v>
      </c>
      <c r="M12" s="23">
        <v>1.6335999999999999</v>
      </c>
      <c r="N12" s="23">
        <v>7.1099999999999997E-2</v>
      </c>
      <c r="Q12" s="26">
        <v>18</v>
      </c>
      <c r="R12" s="25">
        <v>8</v>
      </c>
      <c r="S12" s="42">
        <v>4.8</v>
      </c>
      <c r="T12" s="42">
        <v>2</v>
      </c>
      <c r="U12" s="26">
        <v>0.33129999999999998</v>
      </c>
      <c r="V12" s="26">
        <v>0.4733</v>
      </c>
      <c r="W12" s="26">
        <v>2.0051000000000001</v>
      </c>
      <c r="X12" s="23"/>
      <c r="Y12" s="23"/>
      <c r="Z12" s="23">
        <v>2.7021000000000002</v>
      </c>
      <c r="AA12" s="23">
        <v>1.8077000000000001</v>
      </c>
      <c r="AB12" s="23">
        <v>5.2314999999999996</v>
      </c>
      <c r="AC12" s="23">
        <v>0.16889999999999999</v>
      </c>
    </row>
    <row r="13" spans="1:29" x14ac:dyDescent="0.2">
      <c r="B13" s="28">
        <v>21</v>
      </c>
      <c r="C13" s="27">
        <v>4</v>
      </c>
      <c r="D13" s="43">
        <v>4.8</v>
      </c>
      <c r="E13" s="43">
        <v>1</v>
      </c>
      <c r="F13" s="28">
        <v>0.25659999999999999</v>
      </c>
      <c r="G13" s="28">
        <v>0.36659999999999998</v>
      </c>
      <c r="H13" s="28">
        <v>1.8198000000000001</v>
      </c>
      <c r="I13" s="23"/>
      <c r="J13" s="23"/>
      <c r="K13" s="23">
        <v>1.111</v>
      </c>
      <c r="L13" s="23">
        <v>1.3747</v>
      </c>
      <c r="M13" s="23">
        <v>3.1772</v>
      </c>
      <c r="N13" s="23">
        <v>0.1048</v>
      </c>
      <c r="Q13" s="28">
        <v>19</v>
      </c>
      <c r="R13" s="27">
        <v>8</v>
      </c>
      <c r="S13" s="43">
        <v>5.7</v>
      </c>
      <c r="T13" s="43">
        <v>1</v>
      </c>
      <c r="U13" s="28">
        <v>0.28189999999999998</v>
      </c>
      <c r="V13" s="28">
        <v>0.4027</v>
      </c>
      <c r="W13" s="28">
        <v>2.2092999999999998</v>
      </c>
      <c r="X13" s="23"/>
      <c r="Y13" s="23"/>
      <c r="Z13" s="23">
        <v>1.2927</v>
      </c>
      <c r="AA13" s="23">
        <v>1.4370000000000001</v>
      </c>
      <c r="AB13" s="23">
        <v>5.0808999999999997</v>
      </c>
      <c r="AC13" s="23">
        <v>0.1452</v>
      </c>
    </row>
    <row r="14" spans="1:29" x14ac:dyDescent="0.2">
      <c r="B14" s="28">
        <v>22</v>
      </c>
      <c r="C14" s="27">
        <v>2</v>
      </c>
      <c r="D14" s="43">
        <v>5.3</v>
      </c>
      <c r="E14" s="43">
        <v>1</v>
      </c>
      <c r="F14" s="28">
        <v>0.2404</v>
      </c>
      <c r="G14" s="28">
        <v>0.34339999999999998</v>
      </c>
      <c r="H14" s="28">
        <v>2.0400999999999998</v>
      </c>
      <c r="I14" s="23"/>
      <c r="J14" s="23"/>
      <c r="K14" s="23">
        <v>0.84019999999999995</v>
      </c>
      <c r="L14" s="23">
        <v>1.0389999999999999</v>
      </c>
      <c r="M14" s="23">
        <v>2.7269999999999999</v>
      </c>
      <c r="N14" s="23">
        <v>0.1013</v>
      </c>
      <c r="Q14" s="28">
        <v>20</v>
      </c>
      <c r="R14" s="27">
        <v>10</v>
      </c>
      <c r="S14" s="43">
        <v>4.7</v>
      </c>
      <c r="T14" s="43">
        <v>1</v>
      </c>
      <c r="U14" s="28">
        <v>0.38250000000000001</v>
      </c>
      <c r="V14" s="28">
        <v>0.5464</v>
      </c>
      <c r="W14" s="28">
        <v>2.5910000000000002</v>
      </c>
      <c r="X14" s="23"/>
      <c r="Y14" s="23"/>
      <c r="Z14" s="23">
        <v>0.69840000000000002</v>
      </c>
      <c r="AA14" s="23">
        <v>1.1015999999999999</v>
      </c>
      <c r="AB14" s="23">
        <v>5.1696</v>
      </c>
      <c r="AC14" s="23">
        <v>0.1779</v>
      </c>
    </row>
    <row r="15" spans="1:29" x14ac:dyDescent="0.2">
      <c r="B15" s="28">
        <v>23</v>
      </c>
      <c r="C15" s="27">
        <v>5</v>
      </c>
      <c r="D15" s="43">
        <v>4.5999999999999996</v>
      </c>
      <c r="E15" s="43">
        <v>1</v>
      </c>
      <c r="F15" s="28">
        <v>0.23719999999999999</v>
      </c>
      <c r="G15" s="28">
        <v>0.33889999999999998</v>
      </c>
      <c r="H15" s="28">
        <v>2.1341000000000001</v>
      </c>
      <c r="I15" s="23"/>
      <c r="J15" s="23"/>
      <c r="K15" s="23">
        <v>1.3331</v>
      </c>
      <c r="L15" s="23">
        <v>1.0532999999999999</v>
      </c>
      <c r="M15" s="23">
        <v>2.9575</v>
      </c>
      <c r="N15" s="23">
        <v>9.5299999999999996E-2</v>
      </c>
      <c r="Q15" s="28">
        <v>21</v>
      </c>
      <c r="R15" s="27">
        <v>6</v>
      </c>
      <c r="S15" s="43">
        <v>6.1</v>
      </c>
      <c r="T15" s="43">
        <v>1</v>
      </c>
      <c r="U15" s="28">
        <v>0.16339999999999999</v>
      </c>
      <c r="V15" s="28">
        <v>0.2334</v>
      </c>
      <c r="W15" s="28">
        <v>3.6507999999999998</v>
      </c>
      <c r="X15" s="23"/>
      <c r="Y15" s="23"/>
      <c r="Z15" s="23">
        <v>0.89980000000000004</v>
      </c>
      <c r="AA15" s="23">
        <v>0.99929999999999997</v>
      </c>
      <c r="AB15" s="23">
        <v>3.1814</v>
      </c>
      <c r="AC15" s="23">
        <v>7.6100000000000001E-2</v>
      </c>
    </row>
    <row r="16" spans="1:29" x14ac:dyDescent="0.2">
      <c r="B16" s="28">
        <v>24</v>
      </c>
      <c r="C16" s="27">
        <v>1</v>
      </c>
      <c r="D16" s="43">
        <v>7</v>
      </c>
      <c r="E16" s="43">
        <v>1</v>
      </c>
      <c r="F16" s="28">
        <v>0.24990000000000001</v>
      </c>
      <c r="G16" s="28">
        <v>0.35699999999999998</v>
      </c>
      <c r="H16" s="28">
        <v>4.5885999999999996</v>
      </c>
      <c r="I16" s="23"/>
      <c r="J16" s="23"/>
      <c r="K16" s="23">
        <v>1.8904000000000001</v>
      </c>
      <c r="L16" s="23">
        <v>0.87460000000000004</v>
      </c>
      <c r="M16" s="23">
        <v>1.7826</v>
      </c>
      <c r="N16" s="23">
        <v>7.2700000000000001E-2</v>
      </c>
      <c r="Q16" s="28">
        <v>22</v>
      </c>
      <c r="R16" s="27">
        <v>7</v>
      </c>
      <c r="S16" s="43">
        <v>4.2</v>
      </c>
      <c r="T16" s="43">
        <v>1</v>
      </c>
      <c r="U16" s="28">
        <v>0.24</v>
      </c>
      <c r="V16" s="28">
        <v>0.34289999999999998</v>
      </c>
      <c r="W16" s="28">
        <v>2.0400999999999998</v>
      </c>
      <c r="X16" s="23"/>
      <c r="Y16" s="23"/>
      <c r="Z16" s="23">
        <v>1.2383999999999999</v>
      </c>
      <c r="AA16" s="23">
        <v>1.3423</v>
      </c>
      <c r="AB16" s="23">
        <v>5.5622999999999996</v>
      </c>
      <c r="AC16" s="23">
        <v>0.13850000000000001</v>
      </c>
    </row>
    <row r="17" spans="2:29" x14ac:dyDescent="0.2">
      <c r="B17" s="28">
        <v>25</v>
      </c>
      <c r="C17" s="27">
        <v>3</v>
      </c>
      <c r="D17" s="43">
        <v>5.8</v>
      </c>
      <c r="E17" s="43">
        <v>1</v>
      </c>
      <c r="F17" s="28">
        <v>0.35949999999999999</v>
      </c>
      <c r="G17" s="28">
        <v>0.51359999999999995</v>
      </c>
      <c r="H17" s="28">
        <v>1.9368000000000001</v>
      </c>
      <c r="I17" s="23"/>
      <c r="J17" s="23"/>
      <c r="K17" s="23">
        <v>1.3492</v>
      </c>
      <c r="L17" s="23">
        <v>1.2605999999999999</v>
      </c>
      <c r="M17" s="23">
        <v>3.4060999999999999</v>
      </c>
      <c r="N17" s="23">
        <v>0.1017</v>
      </c>
      <c r="Q17" s="28">
        <v>23</v>
      </c>
      <c r="R17" s="27">
        <v>9</v>
      </c>
      <c r="S17" s="43">
        <v>4.4000000000000004</v>
      </c>
      <c r="T17" s="43">
        <v>1</v>
      </c>
      <c r="U17" s="28">
        <v>0.14799999999999999</v>
      </c>
      <c r="V17" s="28">
        <v>0.2114</v>
      </c>
      <c r="W17" s="28">
        <v>1.9368000000000001</v>
      </c>
      <c r="X17" s="23"/>
      <c r="Y17" s="23"/>
      <c r="Z17" s="23">
        <v>0.69969999999999999</v>
      </c>
      <c r="AA17" s="23">
        <v>0.82120000000000004</v>
      </c>
      <c r="AB17" s="23">
        <v>4.5986000000000002</v>
      </c>
      <c r="AC17" s="23">
        <v>8.4199999999999997E-2</v>
      </c>
    </row>
    <row r="18" spans="2:29" x14ac:dyDescent="0.2">
      <c r="B18" s="30">
        <v>26</v>
      </c>
      <c r="C18" s="29">
        <v>5</v>
      </c>
      <c r="D18" s="44">
        <v>4.4000000000000004</v>
      </c>
      <c r="E18" s="44">
        <v>1</v>
      </c>
      <c r="F18" s="30">
        <v>0.28079999999999999</v>
      </c>
      <c r="G18" s="30">
        <v>0.40110000000000001</v>
      </c>
      <c r="H18" s="30">
        <v>2.1564000000000001</v>
      </c>
      <c r="I18" s="23"/>
      <c r="J18" s="23"/>
      <c r="K18" s="23">
        <v>0.7319</v>
      </c>
      <c r="L18" s="23">
        <v>0.90720000000000001</v>
      </c>
      <c r="M18" s="23">
        <v>3.2033999999999998</v>
      </c>
      <c r="N18" s="23">
        <v>0.13120000000000001</v>
      </c>
      <c r="Q18" s="30">
        <v>24</v>
      </c>
      <c r="R18" s="29">
        <v>6</v>
      </c>
      <c r="S18" s="44">
        <v>4.5999999999999996</v>
      </c>
      <c r="T18" s="44">
        <v>1</v>
      </c>
      <c r="U18" s="30">
        <v>0.14180000000000001</v>
      </c>
      <c r="V18" s="30">
        <v>0.2026</v>
      </c>
      <c r="W18" s="30">
        <v>2.6</v>
      </c>
      <c r="X18" s="23"/>
      <c r="Y18" s="23"/>
      <c r="Z18" s="23">
        <v>0.73280000000000001</v>
      </c>
      <c r="AA18" s="23">
        <v>0.74509999999999998</v>
      </c>
      <c r="AB18" s="23">
        <v>4.2390999999999996</v>
      </c>
      <c r="AC18" s="23">
        <v>7.3400000000000007E-2</v>
      </c>
    </row>
    <row r="19" spans="2:29" x14ac:dyDescent="0.2">
      <c r="B19" s="30">
        <v>27</v>
      </c>
      <c r="C19" s="29">
        <v>3</v>
      </c>
      <c r="D19" s="44">
        <v>4.9000000000000004</v>
      </c>
      <c r="E19" s="44">
        <v>2</v>
      </c>
      <c r="F19" s="30">
        <v>0.36859999999999998</v>
      </c>
      <c r="G19" s="30">
        <v>0.52659999999999996</v>
      </c>
      <c r="H19" s="30">
        <v>1.6573</v>
      </c>
      <c r="I19" s="23"/>
      <c r="J19" s="23"/>
      <c r="K19" s="23">
        <v>2.3309000000000002</v>
      </c>
      <c r="L19" s="23">
        <v>2.1758000000000002</v>
      </c>
      <c r="M19" s="23">
        <v>5.1611000000000002</v>
      </c>
      <c r="N19" s="23">
        <v>0.1578</v>
      </c>
      <c r="Q19" s="30">
        <v>25</v>
      </c>
      <c r="R19" s="29">
        <v>8</v>
      </c>
      <c r="S19" s="44">
        <v>4.3</v>
      </c>
      <c r="T19" s="44">
        <v>2</v>
      </c>
      <c r="U19" s="30">
        <v>0.30180000000000001</v>
      </c>
      <c r="V19" s="30">
        <v>0.43109999999999998</v>
      </c>
      <c r="W19" s="30">
        <v>1.9843999999999999</v>
      </c>
      <c r="X19" s="23"/>
      <c r="Y19" s="23"/>
      <c r="Z19" s="23">
        <v>1.9973000000000001</v>
      </c>
      <c r="AA19" s="23">
        <v>1.7012</v>
      </c>
      <c r="AB19" s="23">
        <v>5.3864000000000001</v>
      </c>
      <c r="AC19" s="23">
        <v>0.1767</v>
      </c>
    </row>
    <row r="20" spans="2:29" x14ac:dyDescent="0.2">
      <c r="B20" s="30">
        <v>28</v>
      </c>
      <c r="C20" s="29">
        <v>1</v>
      </c>
      <c r="D20" s="44">
        <v>4.8</v>
      </c>
      <c r="E20" s="44">
        <v>1</v>
      </c>
      <c r="F20" s="30">
        <v>0.32579999999999998</v>
      </c>
      <c r="G20" s="30">
        <v>0.46539999999999998</v>
      </c>
      <c r="H20" s="30">
        <v>4.5411999999999999</v>
      </c>
      <c r="I20" s="23"/>
      <c r="J20" s="23"/>
      <c r="K20" s="23">
        <v>0.98450000000000004</v>
      </c>
      <c r="L20" s="23">
        <v>0.87909999999999999</v>
      </c>
      <c r="M20" s="23">
        <v>2.5785999999999998</v>
      </c>
      <c r="N20" s="23">
        <v>0.11169999999999999</v>
      </c>
      <c r="Q20" s="30">
        <v>26</v>
      </c>
      <c r="R20" s="29">
        <v>9</v>
      </c>
      <c r="S20" s="44">
        <v>4.5999999999999996</v>
      </c>
      <c r="T20" s="44">
        <v>1</v>
      </c>
      <c r="U20" s="30">
        <v>0.18709999999999999</v>
      </c>
      <c r="V20" s="30">
        <v>0.26729999999999998</v>
      </c>
      <c r="W20" s="30">
        <v>2.7671999999999999</v>
      </c>
      <c r="X20" s="23"/>
      <c r="Y20" s="23"/>
      <c r="Z20" s="23">
        <v>0.8357</v>
      </c>
      <c r="AA20" s="23">
        <v>0.81840000000000002</v>
      </c>
      <c r="AB20" s="23">
        <v>4.1676000000000002</v>
      </c>
      <c r="AC20" s="23">
        <v>0.1014</v>
      </c>
    </row>
    <row r="21" spans="2:29" x14ac:dyDescent="0.2">
      <c r="B21" s="30">
        <v>29</v>
      </c>
      <c r="C21" s="29">
        <v>2</v>
      </c>
      <c r="D21" s="44">
        <v>4.5999999999999996</v>
      </c>
      <c r="E21" s="44">
        <v>1</v>
      </c>
      <c r="F21" s="30">
        <v>0.28689999999999999</v>
      </c>
      <c r="G21" s="30">
        <v>0.40989999999999999</v>
      </c>
      <c r="H21" s="30">
        <v>2.0686</v>
      </c>
      <c r="I21" s="23"/>
      <c r="J21" s="23"/>
      <c r="K21" s="23">
        <v>1.2990999999999999</v>
      </c>
      <c r="L21" s="23">
        <v>1.1621999999999999</v>
      </c>
      <c r="M21" s="23">
        <v>3.0264000000000002</v>
      </c>
      <c r="N21" s="23">
        <v>0.1196</v>
      </c>
      <c r="Q21" s="30">
        <v>27</v>
      </c>
      <c r="R21" s="29">
        <v>10</v>
      </c>
      <c r="S21" s="44">
        <v>6</v>
      </c>
      <c r="T21" s="44">
        <v>1</v>
      </c>
      <c r="U21" s="30">
        <v>0.27910000000000001</v>
      </c>
      <c r="V21" s="30">
        <v>0.3987</v>
      </c>
      <c r="W21" s="30">
        <v>2.2479</v>
      </c>
      <c r="X21" s="23"/>
      <c r="Y21" s="23"/>
      <c r="Z21" s="23">
        <v>1.6097999999999999</v>
      </c>
      <c r="AA21" s="23">
        <v>1.3354999999999999</v>
      </c>
      <c r="AB21" s="23">
        <v>5.0658000000000003</v>
      </c>
      <c r="AC21" s="23">
        <v>0.14349999999999999</v>
      </c>
    </row>
    <row r="22" spans="2:29" x14ac:dyDescent="0.2">
      <c r="B22" s="30">
        <v>30</v>
      </c>
      <c r="C22" s="29">
        <v>4</v>
      </c>
      <c r="D22" s="44">
        <v>4.4000000000000004</v>
      </c>
      <c r="E22" s="44">
        <v>1</v>
      </c>
      <c r="F22" s="30">
        <v>0.27950000000000003</v>
      </c>
      <c r="G22" s="30">
        <v>0.39929999999999999</v>
      </c>
      <c r="H22" s="30">
        <v>2.2324000000000002</v>
      </c>
      <c r="I22" s="23"/>
      <c r="J22" s="23"/>
      <c r="K22" s="23">
        <v>1.0837000000000001</v>
      </c>
      <c r="L22" s="23">
        <v>1.0513999999999999</v>
      </c>
      <c r="M22" s="23">
        <v>2.6472000000000002</v>
      </c>
      <c r="N22" s="23">
        <v>9.3100000000000002E-2</v>
      </c>
      <c r="Q22" s="30">
        <v>28</v>
      </c>
      <c r="R22" s="29">
        <v>7</v>
      </c>
      <c r="S22" s="44">
        <v>5.0999999999999996</v>
      </c>
      <c r="T22" s="44">
        <v>1</v>
      </c>
      <c r="U22" s="30">
        <v>0.17080000000000001</v>
      </c>
      <c r="V22" s="30">
        <v>0.24399999999999999</v>
      </c>
      <c r="W22" s="30">
        <v>2.3759999999999999</v>
      </c>
      <c r="X22" s="23"/>
      <c r="Y22" s="23"/>
      <c r="Z22" s="23">
        <v>0.75800000000000001</v>
      </c>
      <c r="AA22" s="23">
        <v>0.65959999999999996</v>
      </c>
      <c r="AB22" s="23">
        <v>3.2151000000000001</v>
      </c>
      <c r="AC22" s="23">
        <v>5.8999999999999997E-2</v>
      </c>
    </row>
    <row r="23" spans="2:29" x14ac:dyDescent="0.2">
      <c r="B23" s="34">
        <v>31</v>
      </c>
      <c r="C23" s="33">
        <v>2</v>
      </c>
      <c r="D23" s="45">
        <v>4.8</v>
      </c>
      <c r="E23" s="45">
        <v>1</v>
      </c>
      <c r="F23" s="34">
        <v>0.3075</v>
      </c>
      <c r="G23" s="34">
        <v>0.43930000000000002</v>
      </c>
      <c r="H23" s="34">
        <v>1.9101999999999999</v>
      </c>
      <c r="I23" s="23"/>
      <c r="J23" s="23"/>
      <c r="K23" s="23">
        <v>1.0786</v>
      </c>
      <c r="L23" s="23">
        <v>1.3252999999999999</v>
      </c>
      <c r="M23" s="23">
        <v>3.7176</v>
      </c>
      <c r="N23" s="23">
        <v>0.1391</v>
      </c>
      <c r="Q23" s="34">
        <v>29</v>
      </c>
      <c r="R23" s="33">
        <v>8</v>
      </c>
      <c r="S23" s="45">
        <v>4.3</v>
      </c>
      <c r="T23" s="45">
        <v>1</v>
      </c>
      <c r="U23" s="34">
        <v>0.19850000000000001</v>
      </c>
      <c r="V23" s="34">
        <v>0.28360000000000002</v>
      </c>
      <c r="W23" s="34">
        <v>1.89</v>
      </c>
      <c r="X23" s="23"/>
      <c r="Y23" s="23"/>
      <c r="Z23" s="23">
        <v>0.94330000000000003</v>
      </c>
      <c r="AA23" s="23">
        <v>0.83650000000000002</v>
      </c>
      <c r="AB23" s="23">
        <v>4.1807999999999996</v>
      </c>
      <c r="AC23" s="23">
        <v>0.1106</v>
      </c>
    </row>
    <row r="24" spans="2:29" x14ac:dyDescent="0.2">
      <c r="B24" s="34">
        <v>32</v>
      </c>
      <c r="C24" s="33">
        <v>4</v>
      </c>
      <c r="D24" s="45">
        <v>4.7</v>
      </c>
      <c r="E24" s="45">
        <v>1</v>
      </c>
      <c r="F24" s="34">
        <v>0.2447</v>
      </c>
      <c r="G24" s="34">
        <v>0.34960000000000002</v>
      </c>
      <c r="H24" s="34">
        <v>2.4512999999999998</v>
      </c>
      <c r="I24" s="23"/>
      <c r="J24" s="23"/>
      <c r="K24" s="23">
        <v>1.1387</v>
      </c>
      <c r="L24" s="23">
        <v>0.83220000000000005</v>
      </c>
      <c r="M24" s="23">
        <v>1.8673</v>
      </c>
      <c r="N24" s="23">
        <v>7.2400000000000006E-2</v>
      </c>
      <c r="Q24" s="34">
        <v>30</v>
      </c>
      <c r="R24" s="33">
        <v>9</v>
      </c>
      <c r="S24" s="45">
        <v>4.4000000000000004</v>
      </c>
      <c r="T24" s="45">
        <v>1</v>
      </c>
      <c r="U24" s="34">
        <v>0.13769999999999999</v>
      </c>
      <c r="V24" s="34">
        <v>0.19670000000000001</v>
      </c>
      <c r="W24" s="34">
        <v>3.2117</v>
      </c>
      <c r="X24" s="23"/>
      <c r="Y24" s="23"/>
      <c r="Z24" s="23">
        <v>0.84399999999999997</v>
      </c>
      <c r="AA24" s="23">
        <v>0.68630000000000002</v>
      </c>
      <c r="AB24" s="23">
        <v>3.6484999999999999</v>
      </c>
      <c r="AC24" s="23">
        <v>6.0699999999999997E-2</v>
      </c>
    </row>
    <row r="25" spans="2:29" x14ac:dyDescent="0.2">
      <c r="B25" s="34">
        <v>33</v>
      </c>
      <c r="C25" s="33">
        <v>5</v>
      </c>
      <c r="D25" s="45">
        <v>4.5999999999999996</v>
      </c>
      <c r="E25" s="45">
        <v>1</v>
      </c>
      <c r="F25" s="34">
        <v>0.27750000000000002</v>
      </c>
      <c r="G25" s="34">
        <v>0.39639999999999997</v>
      </c>
      <c r="H25" s="34">
        <v>2.0543</v>
      </c>
      <c r="I25" s="23"/>
      <c r="J25" s="23"/>
      <c r="K25" s="23">
        <v>0.90690000000000004</v>
      </c>
      <c r="L25" s="23">
        <v>0.96079999999999999</v>
      </c>
      <c r="M25" s="23">
        <v>2.9104000000000001</v>
      </c>
      <c r="N25" s="23">
        <v>0.1193</v>
      </c>
      <c r="Q25" s="34">
        <v>31</v>
      </c>
      <c r="R25" s="33">
        <v>7</v>
      </c>
      <c r="S25" s="45">
        <v>4.3</v>
      </c>
      <c r="T25" s="45">
        <v>1</v>
      </c>
      <c r="U25" s="34">
        <v>0.15229999999999999</v>
      </c>
      <c r="V25" s="34">
        <v>0.21759999999999999</v>
      </c>
      <c r="W25" s="34">
        <v>2.1564000000000001</v>
      </c>
      <c r="X25" s="23"/>
      <c r="Y25" s="23"/>
      <c r="Z25" s="23">
        <v>1.3828</v>
      </c>
      <c r="AA25" s="23">
        <v>1.1368</v>
      </c>
      <c r="AB25" s="23">
        <v>5.3255999999999997</v>
      </c>
      <c r="AC25" s="23">
        <v>9.2399999999999996E-2</v>
      </c>
    </row>
    <row r="26" spans="2:29" x14ac:dyDescent="0.2">
      <c r="B26" s="34">
        <v>34</v>
      </c>
      <c r="C26" s="33">
        <v>3</v>
      </c>
      <c r="D26" s="45">
        <v>4.8</v>
      </c>
      <c r="E26" s="45">
        <v>1</v>
      </c>
      <c r="F26" s="34">
        <v>0.32650000000000001</v>
      </c>
      <c r="G26" s="34">
        <v>0.46639999999999998</v>
      </c>
      <c r="H26" s="34">
        <v>1.9913000000000001</v>
      </c>
      <c r="I26" s="23"/>
      <c r="J26" s="23"/>
      <c r="K26" s="23">
        <v>1.4500999999999999</v>
      </c>
      <c r="L26" s="23">
        <v>1.4550000000000001</v>
      </c>
      <c r="M26" s="23">
        <v>3.7427000000000001</v>
      </c>
      <c r="N26" s="23">
        <v>0.1239</v>
      </c>
      <c r="Q26" s="34">
        <v>32</v>
      </c>
      <c r="R26" s="33">
        <v>6</v>
      </c>
      <c r="S26" s="45">
        <v>6</v>
      </c>
      <c r="T26" s="45">
        <v>1</v>
      </c>
      <c r="U26" s="34">
        <v>0.14180000000000001</v>
      </c>
      <c r="V26" s="34">
        <v>0.2026</v>
      </c>
      <c r="W26" s="34">
        <v>2.6362000000000001</v>
      </c>
      <c r="X26" s="23"/>
      <c r="Y26" s="23"/>
      <c r="Z26" s="23">
        <v>0.9486</v>
      </c>
      <c r="AA26" s="23">
        <v>0.92689999999999995</v>
      </c>
      <c r="AB26" s="23">
        <v>2.8519000000000001</v>
      </c>
      <c r="AC26" s="23">
        <v>5.8700000000000002E-2</v>
      </c>
    </row>
    <row r="27" spans="2:29" x14ac:dyDescent="0.2">
      <c r="B27" s="34">
        <v>35</v>
      </c>
      <c r="C27" s="33">
        <v>1</v>
      </c>
      <c r="D27" s="45">
        <v>5.3</v>
      </c>
      <c r="E27" s="45">
        <v>1</v>
      </c>
      <c r="F27" s="34">
        <v>0.23569999999999999</v>
      </c>
      <c r="G27" s="34">
        <v>0.3367</v>
      </c>
      <c r="H27" s="34">
        <v>4.7999000000000001</v>
      </c>
      <c r="I27" s="23"/>
      <c r="J27" s="23"/>
      <c r="K27" s="23">
        <v>1.1579999999999999</v>
      </c>
      <c r="L27" s="23">
        <v>0.78290000000000004</v>
      </c>
      <c r="M27" s="23">
        <v>2.1318999999999999</v>
      </c>
      <c r="N27" s="23">
        <v>8.4199999999999997E-2</v>
      </c>
      <c r="Q27" s="34">
        <v>33</v>
      </c>
      <c r="R27" s="33">
        <v>10</v>
      </c>
      <c r="S27" s="45">
        <v>4.5999999999999996</v>
      </c>
      <c r="T27" s="45">
        <v>1</v>
      </c>
      <c r="U27" s="34">
        <v>0.22689999999999999</v>
      </c>
      <c r="V27" s="34">
        <v>0.3241</v>
      </c>
      <c r="W27" s="34">
        <v>2.0615000000000001</v>
      </c>
      <c r="X27" s="23"/>
      <c r="Y27" s="23"/>
      <c r="Z27" s="23">
        <v>1.2128000000000001</v>
      </c>
      <c r="AA27" s="23">
        <v>0.80520000000000003</v>
      </c>
      <c r="AB27" s="23">
        <v>3.8081999999999998</v>
      </c>
      <c r="AC27" s="23">
        <v>0.10150000000000001</v>
      </c>
    </row>
    <row r="28" spans="2:29" x14ac:dyDescent="0.2">
      <c r="B28" s="23">
        <v>36</v>
      </c>
      <c r="C28" s="5">
        <v>3</v>
      </c>
      <c r="D28" s="4">
        <v>4.5999999999999996</v>
      </c>
      <c r="E28" s="4">
        <v>1</v>
      </c>
      <c r="F28" s="23">
        <v>0.27179999999999999</v>
      </c>
      <c r="G28" s="23">
        <v>0.38829999999999998</v>
      </c>
      <c r="H28" s="23">
        <v>2.3515000000000001</v>
      </c>
      <c r="I28" s="23"/>
      <c r="J28" s="23"/>
      <c r="K28" s="23">
        <v>1.0202</v>
      </c>
      <c r="L28" s="23">
        <v>1.0353000000000001</v>
      </c>
      <c r="M28" s="23">
        <v>2.8940999999999999</v>
      </c>
      <c r="N28" s="23">
        <v>0.1045</v>
      </c>
      <c r="Q28" s="23">
        <v>34</v>
      </c>
      <c r="R28" s="5">
        <v>7</v>
      </c>
      <c r="S28" s="4">
        <v>4.5999999999999996</v>
      </c>
      <c r="T28" s="4">
        <v>1</v>
      </c>
      <c r="U28" s="23">
        <v>0.1736</v>
      </c>
      <c r="V28" s="23">
        <v>0.248</v>
      </c>
      <c r="W28" s="23">
        <v>2.0543</v>
      </c>
      <c r="X28" s="23"/>
      <c r="Y28" s="23"/>
      <c r="Z28" s="23">
        <v>0.8196</v>
      </c>
      <c r="AA28" s="23">
        <v>0.71840000000000004</v>
      </c>
      <c r="AB28" s="23">
        <v>4.0804</v>
      </c>
      <c r="AC28" s="23">
        <v>9.6699999999999994E-2</v>
      </c>
    </row>
    <row r="29" spans="2:29" x14ac:dyDescent="0.2">
      <c r="B29" s="23">
        <v>37</v>
      </c>
      <c r="C29" s="5">
        <v>5</v>
      </c>
      <c r="D29" s="4">
        <v>4.5999999999999996</v>
      </c>
      <c r="E29" s="4">
        <v>1</v>
      </c>
      <c r="F29" s="23">
        <v>8.1699999999999995E-2</v>
      </c>
      <c r="G29" s="23">
        <v>0.1167</v>
      </c>
      <c r="H29" s="23">
        <v>2.2793000000000001</v>
      </c>
      <c r="I29" s="23"/>
      <c r="J29" s="23"/>
      <c r="K29" s="23">
        <v>1.3640000000000001</v>
      </c>
      <c r="L29" s="23">
        <v>0.70330000000000004</v>
      </c>
      <c r="M29" s="23">
        <v>2.1133999999999999</v>
      </c>
      <c r="N29" s="23">
        <v>7.7100000000000002E-2</v>
      </c>
      <c r="Q29" s="23">
        <v>35</v>
      </c>
      <c r="R29" s="5">
        <v>8</v>
      </c>
      <c r="S29" s="4">
        <v>6.2</v>
      </c>
      <c r="T29" s="4">
        <v>1</v>
      </c>
      <c r="U29" s="23">
        <v>0.25119999999999998</v>
      </c>
      <c r="V29" s="23">
        <v>0.3589</v>
      </c>
      <c r="W29" s="23">
        <v>2.0472000000000001</v>
      </c>
      <c r="X29" s="23"/>
      <c r="Y29" s="23"/>
      <c r="Z29" s="23">
        <v>0.86880000000000002</v>
      </c>
      <c r="AA29" s="23">
        <v>1.083</v>
      </c>
      <c r="AB29" s="23">
        <v>4.1266999999999996</v>
      </c>
      <c r="AC29" s="23">
        <v>9.06E-2</v>
      </c>
    </row>
    <row r="30" spans="2:29" x14ac:dyDescent="0.2">
      <c r="B30" s="23">
        <v>38</v>
      </c>
      <c r="C30" s="5">
        <v>1</v>
      </c>
      <c r="D30" s="4">
        <v>4.9000000000000004</v>
      </c>
      <c r="E30" s="4">
        <v>1</v>
      </c>
      <c r="F30" s="23">
        <v>0.23219999999999999</v>
      </c>
      <c r="G30" s="23">
        <v>0.33169999999999999</v>
      </c>
      <c r="H30" s="23">
        <v>4.2080000000000002</v>
      </c>
      <c r="I30" s="23"/>
      <c r="J30" s="23"/>
      <c r="K30" s="46">
        <v>1.1716</v>
      </c>
      <c r="L30" s="23">
        <v>0.94920000000000004</v>
      </c>
      <c r="M30" s="23">
        <v>2.3622999999999998</v>
      </c>
      <c r="N30" s="23">
        <v>9.2399999999999996E-2</v>
      </c>
      <c r="Q30" s="23">
        <v>36</v>
      </c>
      <c r="R30" s="5">
        <v>6</v>
      </c>
      <c r="S30" s="4">
        <v>4.3</v>
      </c>
      <c r="T30" s="4">
        <v>1</v>
      </c>
      <c r="U30" s="23">
        <v>0.21859999999999999</v>
      </c>
      <c r="V30" s="23">
        <v>0.31230000000000002</v>
      </c>
      <c r="W30" s="23">
        <v>3.4302000000000001</v>
      </c>
      <c r="X30" s="23"/>
      <c r="Y30" s="23"/>
      <c r="Z30" s="23">
        <v>1.8048</v>
      </c>
      <c r="AA30" s="23">
        <v>1.3165</v>
      </c>
      <c r="AB30" s="23">
        <v>4.7317</v>
      </c>
      <c r="AC30" s="23">
        <v>9.0899999999999995E-2</v>
      </c>
    </row>
    <row r="31" spans="2:29" x14ac:dyDescent="0.2">
      <c r="B31" s="23">
        <v>39</v>
      </c>
      <c r="C31" s="5">
        <v>4</v>
      </c>
      <c r="D31" s="4">
        <v>4.5999999999999996</v>
      </c>
      <c r="E31" s="4">
        <v>1</v>
      </c>
      <c r="F31" s="23">
        <v>0.2387</v>
      </c>
      <c r="G31" s="23">
        <v>0.34100000000000003</v>
      </c>
      <c r="H31" s="23">
        <v>1.8838999999999999</v>
      </c>
      <c r="I31" s="23"/>
      <c r="J31" s="23"/>
      <c r="K31" s="23">
        <v>0.98280000000000001</v>
      </c>
      <c r="L31" s="23">
        <v>1.0402</v>
      </c>
      <c r="M31" s="23">
        <v>2.8856999999999999</v>
      </c>
      <c r="N31" s="23">
        <v>0.1016</v>
      </c>
      <c r="Q31" s="23">
        <v>37</v>
      </c>
      <c r="R31" s="5">
        <v>10</v>
      </c>
      <c r="S31" s="4">
        <v>4.0999999999999996</v>
      </c>
      <c r="T31" s="4">
        <v>1</v>
      </c>
      <c r="U31" s="23">
        <v>0.2636</v>
      </c>
      <c r="V31" s="23">
        <v>0.37659999999999999</v>
      </c>
      <c r="W31" s="23">
        <v>2.194</v>
      </c>
      <c r="X31" s="23"/>
      <c r="Y31" s="23"/>
      <c r="Z31" s="23">
        <v>0.67079999999999995</v>
      </c>
      <c r="AA31" s="23">
        <v>0.85929999999999995</v>
      </c>
      <c r="AB31" s="23">
        <v>5.1826999999999996</v>
      </c>
      <c r="AC31" s="23">
        <v>0.1578</v>
      </c>
    </row>
    <row r="32" spans="2:29" x14ac:dyDescent="0.2">
      <c r="B32" s="23">
        <v>40</v>
      </c>
      <c r="C32" s="5">
        <v>2</v>
      </c>
      <c r="D32" s="4">
        <v>4.9000000000000004</v>
      </c>
      <c r="E32" s="4">
        <v>1</v>
      </c>
      <c r="F32" s="23">
        <v>0.22270000000000001</v>
      </c>
      <c r="G32" s="23">
        <v>0.31809999999999999</v>
      </c>
      <c r="H32" s="23">
        <v>2.2871999999999999</v>
      </c>
      <c r="I32" s="23"/>
      <c r="J32" s="23"/>
      <c r="K32" s="23">
        <v>1.0567</v>
      </c>
      <c r="L32" s="23">
        <v>0.96560000000000001</v>
      </c>
      <c r="M32" s="23">
        <v>2.8491</v>
      </c>
      <c r="N32" s="23">
        <v>9.7100000000000006E-2</v>
      </c>
      <c r="Q32" s="23">
        <v>38</v>
      </c>
      <c r="R32" s="5">
        <v>9</v>
      </c>
      <c r="S32" s="4">
        <v>4.7</v>
      </c>
      <c r="T32" s="47"/>
      <c r="U32" s="23">
        <v>0.154</v>
      </c>
      <c r="V32" s="23">
        <v>0.22</v>
      </c>
      <c r="W32" s="23">
        <v>2.0051000000000001</v>
      </c>
      <c r="X32" s="23"/>
      <c r="Y32" s="23"/>
      <c r="Z32" s="23">
        <v>0.8901</v>
      </c>
      <c r="AA32" s="23">
        <v>0.87370000000000003</v>
      </c>
      <c r="AB32" s="23">
        <v>4.0476999999999999</v>
      </c>
      <c r="AC32" s="23">
        <v>8.77E-2</v>
      </c>
    </row>
  </sheetData>
  <mergeCells count="4">
    <mergeCell ref="F1:H1"/>
    <mergeCell ref="I1:J1"/>
    <mergeCell ref="U1:W1"/>
    <mergeCell ref="X1:Y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32"/>
  <sheetViews>
    <sheetView zoomScaleNormal="100" workbookViewId="0">
      <selection activeCell="D1" sqref="D1:D1048576"/>
    </sheetView>
  </sheetViews>
  <sheetFormatPr baseColWidth="10" defaultColWidth="8.83203125" defaultRowHeight="16" x14ac:dyDescent="0.2"/>
  <cols>
    <col min="1" max="1" width="13.5"/>
    <col min="2" max="3" width="11"/>
    <col min="4" max="4" width="18" bestFit="1" customWidth="1"/>
    <col min="5" max="6" width="11"/>
    <col min="8" max="15" width="11"/>
    <col min="16" max="16" width="15.5"/>
    <col min="17" max="18" width="11"/>
    <col min="19" max="19" width="18" bestFit="1" customWidth="1"/>
    <col min="20" max="21" width="11"/>
    <col min="23" max="1025" width="11"/>
  </cols>
  <sheetData>
    <row r="1" spans="1:29" x14ac:dyDescent="0.2">
      <c r="A1" s="14" t="s">
        <v>19</v>
      </c>
      <c r="B1" s="6">
        <v>14</v>
      </c>
      <c r="C1" s="15" t="s">
        <v>58</v>
      </c>
      <c r="D1" s="16"/>
      <c r="E1" s="17" t="s">
        <v>21</v>
      </c>
      <c r="F1" s="62" t="s">
        <v>22</v>
      </c>
      <c r="G1" s="62"/>
      <c r="H1" s="62"/>
      <c r="I1" s="62" t="s">
        <v>23</v>
      </c>
      <c r="J1" s="62"/>
      <c r="K1" s="16"/>
      <c r="L1" s="16"/>
      <c r="M1" s="16"/>
      <c r="N1" s="16"/>
      <c r="P1" s="18" t="s">
        <v>19</v>
      </c>
      <c r="Q1" s="6">
        <v>14</v>
      </c>
      <c r="R1" s="15"/>
      <c r="S1" s="16"/>
      <c r="T1" s="17" t="s">
        <v>21</v>
      </c>
      <c r="U1" s="62" t="s">
        <v>22</v>
      </c>
      <c r="V1" s="62"/>
      <c r="W1" s="62"/>
      <c r="X1" s="62" t="s">
        <v>23</v>
      </c>
      <c r="Y1" s="62"/>
      <c r="Z1" s="16"/>
      <c r="AA1" s="16"/>
      <c r="AB1" s="16"/>
      <c r="AC1" s="16"/>
    </row>
    <row r="2" spans="1:29" x14ac:dyDescent="0.2">
      <c r="A2" s="6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37</v>
      </c>
      <c r="G2" s="2" t="s">
        <v>30</v>
      </c>
      <c r="H2" s="2" t="s">
        <v>31</v>
      </c>
      <c r="I2" s="2" t="s">
        <v>32</v>
      </c>
      <c r="J2" s="2" t="s">
        <v>31</v>
      </c>
      <c r="K2" s="2" t="s">
        <v>33</v>
      </c>
      <c r="L2" s="2" t="s">
        <v>34</v>
      </c>
      <c r="M2" s="2" t="s">
        <v>35</v>
      </c>
      <c r="N2" s="2" t="s">
        <v>36</v>
      </c>
      <c r="P2" s="6" t="s">
        <v>24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37</v>
      </c>
      <c r="V2" s="2" t="s">
        <v>30</v>
      </c>
      <c r="W2" s="2" t="s">
        <v>31</v>
      </c>
      <c r="X2" s="2" t="s">
        <v>32</v>
      </c>
      <c r="Y2" s="2" t="s">
        <v>31</v>
      </c>
      <c r="Z2" s="2" t="s">
        <v>33</v>
      </c>
      <c r="AA2" s="2" t="s">
        <v>34</v>
      </c>
      <c r="AB2" s="2" t="s">
        <v>35</v>
      </c>
      <c r="AC2" s="2" t="s">
        <v>36</v>
      </c>
    </row>
    <row r="3" spans="1:29" x14ac:dyDescent="0.2">
      <c r="A3" s="13" t="s">
        <v>59</v>
      </c>
      <c r="B3" s="22">
        <v>11</v>
      </c>
      <c r="C3" s="19">
        <v>4</v>
      </c>
      <c r="D3" s="20">
        <v>4.4000000000000004</v>
      </c>
      <c r="E3" s="20">
        <v>1</v>
      </c>
      <c r="F3" s="22">
        <v>0.189</v>
      </c>
      <c r="G3" s="22">
        <v>0.27</v>
      </c>
      <c r="H3" s="22">
        <v>3.9399000000000002</v>
      </c>
      <c r="I3" s="23"/>
      <c r="J3" s="23"/>
      <c r="K3" s="23">
        <v>1.0586</v>
      </c>
      <c r="L3" s="23">
        <v>1.2804</v>
      </c>
      <c r="M3" s="23">
        <v>2.6482999999999999</v>
      </c>
      <c r="N3" s="23">
        <v>7.8899999999999998E-2</v>
      </c>
      <c r="P3" t="s">
        <v>60</v>
      </c>
      <c r="Q3" s="22">
        <v>11</v>
      </c>
      <c r="R3" s="19">
        <v>10</v>
      </c>
      <c r="S3" s="20">
        <v>5</v>
      </c>
      <c r="T3" s="20">
        <v>2</v>
      </c>
      <c r="U3" s="22">
        <v>0.1237</v>
      </c>
      <c r="V3" s="22">
        <v>0.1767</v>
      </c>
      <c r="W3" s="22">
        <v>2.673</v>
      </c>
      <c r="X3" s="23"/>
      <c r="Y3" s="23"/>
      <c r="Z3" s="23">
        <v>1.2782</v>
      </c>
      <c r="AA3" s="23">
        <v>1.0638000000000001</v>
      </c>
      <c r="AB3" s="23">
        <v>3.8363999999999998</v>
      </c>
      <c r="AC3" s="23">
        <v>7.0199999999999999E-2</v>
      </c>
    </row>
    <row r="4" spans="1:29" x14ac:dyDescent="0.2">
      <c r="A4" s="24">
        <v>43606</v>
      </c>
      <c r="B4" s="22">
        <v>12</v>
      </c>
      <c r="C4" s="19">
        <v>2</v>
      </c>
      <c r="D4" s="20">
        <v>4.2</v>
      </c>
      <c r="E4" s="20">
        <v>1</v>
      </c>
      <c r="F4" s="22">
        <v>0.18329999999999999</v>
      </c>
      <c r="G4" s="22">
        <v>0.26190000000000002</v>
      </c>
      <c r="H4" s="22">
        <v>1.7823</v>
      </c>
      <c r="I4" s="23"/>
      <c r="J4" s="23"/>
      <c r="K4" s="23">
        <v>1.202</v>
      </c>
      <c r="L4" s="23">
        <v>1.5814999999999999</v>
      </c>
      <c r="M4" s="23">
        <v>3.7841999999999998</v>
      </c>
      <c r="N4" s="23">
        <v>9.1499999999999998E-2</v>
      </c>
      <c r="P4" s="24"/>
      <c r="Q4" s="22">
        <v>12</v>
      </c>
      <c r="R4" s="19">
        <v>9</v>
      </c>
      <c r="S4" s="20">
        <v>5.5</v>
      </c>
      <c r="T4" s="20">
        <v>1</v>
      </c>
      <c r="U4" s="22">
        <v>0.12479999999999999</v>
      </c>
      <c r="V4" s="22">
        <v>0.17829999999999999</v>
      </c>
      <c r="W4" s="22">
        <v>2.8450000000000002</v>
      </c>
      <c r="X4" s="23"/>
      <c r="Y4" s="23"/>
      <c r="Z4" s="23">
        <v>1.3919999999999999</v>
      </c>
      <c r="AA4" s="23">
        <v>1.1921999999999999</v>
      </c>
      <c r="AB4" s="23">
        <v>3.8992</v>
      </c>
      <c r="AC4" s="23">
        <v>7.2999999999999995E-2</v>
      </c>
    </row>
    <row r="5" spans="1:29" x14ac:dyDescent="0.2">
      <c r="B5" s="22">
        <v>13</v>
      </c>
      <c r="C5" s="19">
        <v>1</v>
      </c>
      <c r="D5" s="20">
        <v>4.8</v>
      </c>
      <c r="E5" s="20">
        <v>1</v>
      </c>
      <c r="F5" s="22">
        <v>0.2382</v>
      </c>
      <c r="G5" s="22">
        <v>0.34029999999999999</v>
      </c>
      <c r="H5" s="22">
        <v>4.5411999999999999</v>
      </c>
      <c r="I5" s="23"/>
      <c r="J5" s="23"/>
      <c r="K5" s="23">
        <v>1.3305</v>
      </c>
      <c r="L5" s="23">
        <v>1.2695000000000001</v>
      </c>
      <c r="M5" s="23">
        <v>2.8098999999999998</v>
      </c>
      <c r="N5" s="23">
        <v>0.1071</v>
      </c>
      <c r="Q5" s="22">
        <v>13</v>
      </c>
      <c r="R5" s="19">
        <v>6</v>
      </c>
      <c r="S5" s="20">
        <v>4.3</v>
      </c>
      <c r="T5" s="20">
        <v>1</v>
      </c>
      <c r="U5" s="22">
        <v>0.1399</v>
      </c>
      <c r="V5" s="22">
        <v>0.19989999999999999</v>
      </c>
      <c r="W5" s="22">
        <v>4.6525999999999996</v>
      </c>
      <c r="X5" s="23"/>
      <c r="Y5" s="23"/>
      <c r="Z5" s="23">
        <v>0.6673</v>
      </c>
      <c r="AA5" s="23">
        <v>1.0644</v>
      </c>
      <c r="AB5" s="23">
        <v>4.2199</v>
      </c>
      <c r="AC5" s="23">
        <v>6.4699999999999994E-2</v>
      </c>
    </row>
    <row r="6" spans="1:29" x14ac:dyDescent="0.2">
      <c r="B6" s="22">
        <v>14</v>
      </c>
      <c r="C6" s="19">
        <v>5</v>
      </c>
      <c r="D6" s="20">
        <v>4.0999999999999996</v>
      </c>
      <c r="E6" s="20">
        <v>1</v>
      </c>
      <c r="F6" s="22">
        <v>0.35249999999999998</v>
      </c>
      <c r="G6" s="22">
        <v>0.50360000000000005</v>
      </c>
      <c r="H6" s="22">
        <v>1.6746000000000001</v>
      </c>
      <c r="I6" s="23"/>
      <c r="K6" s="23">
        <v>1.4996</v>
      </c>
      <c r="L6" s="23">
        <v>2.3205</v>
      </c>
      <c r="M6" s="23">
        <v>6.9184999999999999</v>
      </c>
      <c r="N6" s="23">
        <v>0.18310000000000001</v>
      </c>
      <c r="Q6" s="22">
        <v>14</v>
      </c>
      <c r="R6" s="19">
        <v>7</v>
      </c>
      <c r="S6" s="20">
        <v>4</v>
      </c>
      <c r="T6" s="20">
        <v>2</v>
      </c>
      <c r="U6" s="22">
        <v>0.1331</v>
      </c>
      <c r="V6" s="22">
        <v>0.19009999999999999</v>
      </c>
      <c r="W6" s="22">
        <v>2.6545999999999998</v>
      </c>
      <c r="X6" s="23"/>
      <c r="Y6" s="23"/>
      <c r="Z6" s="23">
        <v>0.99070000000000003</v>
      </c>
      <c r="AA6" s="23">
        <v>1.2497</v>
      </c>
      <c r="AB6" s="23">
        <v>5.1009000000000002</v>
      </c>
      <c r="AC6" s="23">
        <v>8.1500000000000003E-2</v>
      </c>
    </row>
    <row r="7" spans="1:29" x14ac:dyDescent="0.2">
      <c r="B7" s="22">
        <v>15</v>
      </c>
      <c r="C7" s="19">
        <v>3</v>
      </c>
      <c r="D7" s="20">
        <v>4.5999999999999996</v>
      </c>
      <c r="E7" s="20">
        <v>2</v>
      </c>
      <c r="F7" s="22">
        <v>0.2074</v>
      </c>
      <c r="G7" s="22">
        <v>0.29630000000000001</v>
      </c>
      <c r="H7" s="22">
        <v>1.8452</v>
      </c>
      <c r="I7" s="23"/>
      <c r="J7" s="23"/>
      <c r="K7" s="23">
        <v>1.3912</v>
      </c>
      <c r="L7" s="23">
        <v>1.0983000000000001</v>
      </c>
      <c r="M7" s="23">
        <v>3.4321000000000002</v>
      </c>
      <c r="N7" s="23">
        <v>9.7900000000000001E-2</v>
      </c>
      <c r="Q7" s="22">
        <v>15</v>
      </c>
      <c r="R7" s="19">
        <v>8</v>
      </c>
      <c r="S7" s="20">
        <v>4</v>
      </c>
      <c r="T7" s="20">
        <v>1</v>
      </c>
      <c r="U7" s="22">
        <v>0.17050000000000001</v>
      </c>
      <c r="V7" s="22">
        <v>0.24360000000000001</v>
      </c>
      <c r="W7" s="22">
        <v>2.673</v>
      </c>
      <c r="X7" s="23"/>
      <c r="Y7" s="23"/>
      <c r="Z7" s="23">
        <v>1.0387999999999999</v>
      </c>
      <c r="AA7" s="23">
        <v>1.5232000000000001</v>
      </c>
      <c r="AB7" s="23">
        <v>5.5945999999999998</v>
      </c>
      <c r="AC7" s="23">
        <v>0.10249999999999999</v>
      </c>
    </row>
    <row r="8" spans="1:29" x14ac:dyDescent="0.2">
      <c r="B8" s="26">
        <v>16</v>
      </c>
      <c r="C8" s="25">
        <v>2</v>
      </c>
      <c r="D8" s="42">
        <v>3.9</v>
      </c>
      <c r="E8" s="42">
        <v>2</v>
      </c>
      <c r="F8" s="26">
        <v>0.2331</v>
      </c>
      <c r="G8" s="26">
        <v>0.33300000000000002</v>
      </c>
      <c r="H8" s="26">
        <v>2.4009</v>
      </c>
      <c r="I8" s="23"/>
      <c r="J8" s="23"/>
      <c r="K8" s="23">
        <v>1.7544</v>
      </c>
      <c r="L8" s="23">
        <v>1.6789000000000001</v>
      </c>
      <c r="M8" s="23">
        <v>4.3715999999999999</v>
      </c>
      <c r="N8" s="23">
        <v>0.10730000000000001</v>
      </c>
      <c r="Q8" s="26">
        <v>16</v>
      </c>
      <c r="R8" s="25">
        <v>7</v>
      </c>
      <c r="S8" s="42">
        <v>4.5999999999999996</v>
      </c>
      <c r="T8" s="42">
        <v>1</v>
      </c>
      <c r="U8" s="26">
        <v>0.17860000000000001</v>
      </c>
      <c r="V8" s="26">
        <v>0.25509999999999999</v>
      </c>
      <c r="W8" s="26">
        <v>3.2117</v>
      </c>
      <c r="X8" s="23"/>
      <c r="Y8" s="23"/>
      <c r="Z8" s="23">
        <v>1.0569999999999999</v>
      </c>
      <c r="AA8" s="23">
        <v>1.1047</v>
      </c>
      <c r="AB8" s="23">
        <v>4.5909000000000004</v>
      </c>
      <c r="AC8" s="23">
        <v>9.7000000000000003E-2</v>
      </c>
    </row>
    <row r="9" spans="1:29" x14ac:dyDescent="0.2">
      <c r="B9" s="26">
        <v>17</v>
      </c>
      <c r="C9" s="25">
        <v>5</v>
      </c>
      <c r="D9" s="42">
        <v>4.4000000000000004</v>
      </c>
      <c r="E9" s="42">
        <v>1</v>
      </c>
      <c r="F9" s="26">
        <v>0.22209999999999999</v>
      </c>
      <c r="G9" s="26">
        <v>0.31730000000000003</v>
      </c>
      <c r="H9" s="26">
        <v>2.5114000000000001</v>
      </c>
      <c r="I9" s="23"/>
      <c r="J9" s="23"/>
      <c r="K9" s="23">
        <v>1.2285999999999999</v>
      </c>
      <c r="L9" s="23">
        <v>1.4823999999999999</v>
      </c>
      <c r="M9" s="23">
        <v>3.7949000000000002</v>
      </c>
      <c r="N9" s="23">
        <v>0.1169</v>
      </c>
      <c r="Q9" s="26">
        <v>17</v>
      </c>
      <c r="R9" s="25">
        <v>6</v>
      </c>
      <c r="S9" s="42">
        <v>4.9000000000000004</v>
      </c>
      <c r="T9" s="42">
        <v>1</v>
      </c>
      <c r="U9" s="26">
        <v>0.18140000000000001</v>
      </c>
      <c r="V9" s="26">
        <v>0.2591</v>
      </c>
      <c r="W9" s="26">
        <v>4.5411999999999999</v>
      </c>
      <c r="X9" s="23"/>
      <c r="Y9" s="23"/>
      <c r="Z9" s="23">
        <v>0.76160000000000005</v>
      </c>
      <c r="AA9" s="23">
        <v>0.92669999999999997</v>
      </c>
      <c r="AB9" s="23">
        <v>4.0213000000000001</v>
      </c>
      <c r="AC9" s="23">
        <v>8.7599999999999997E-2</v>
      </c>
    </row>
    <row r="10" spans="1:29" x14ac:dyDescent="0.2">
      <c r="B10" s="26">
        <v>18</v>
      </c>
      <c r="C10" s="25">
        <v>4</v>
      </c>
      <c r="D10" s="42">
        <v>4.8</v>
      </c>
      <c r="E10" s="42">
        <v>2</v>
      </c>
      <c r="F10" s="26">
        <v>0.17799999999999999</v>
      </c>
      <c r="G10" s="26">
        <v>0.25430000000000003</v>
      </c>
      <c r="H10" s="26">
        <v>3.3595999999999999</v>
      </c>
      <c r="I10" s="23"/>
      <c r="J10" s="23"/>
      <c r="K10" s="23">
        <v>0.93340000000000001</v>
      </c>
      <c r="L10" s="23">
        <v>1.0418000000000001</v>
      </c>
      <c r="M10" s="23">
        <v>2.3403999999999998</v>
      </c>
      <c r="N10" s="23">
        <v>7.8799999999999995E-2</v>
      </c>
      <c r="Q10" s="26">
        <v>18</v>
      </c>
      <c r="R10" s="25">
        <v>8</v>
      </c>
      <c r="S10" s="42">
        <v>3.8</v>
      </c>
      <c r="T10" s="42">
        <v>1</v>
      </c>
      <c r="U10" s="26">
        <v>0.18090000000000001</v>
      </c>
      <c r="V10" s="26">
        <v>0.25840000000000002</v>
      </c>
      <c r="W10" s="26">
        <v>2.8351000000000002</v>
      </c>
      <c r="X10" s="23"/>
      <c r="Y10" s="23"/>
      <c r="Z10" s="23">
        <v>0.87260000000000004</v>
      </c>
      <c r="AA10" s="23">
        <v>1.3832</v>
      </c>
      <c r="AB10" s="23">
        <v>5.585</v>
      </c>
      <c r="AC10" s="23">
        <v>0.1014</v>
      </c>
    </row>
    <row r="11" spans="1:29" x14ac:dyDescent="0.2">
      <c r="B11" s="26">
        <v>19</v>
      </c>
      <c r="C11" s="25">
        <v>3</v>
      </c>
      <c r="D11" s="42">
        <v>4.2</v>
      </c>
      <c r="E11" s="42">
        <v>2</v>
      </c>
      <c r="F11" s="26">
        <v>0.34360000000000002</v>
      </c>
      <c r="G11" s="26">
        <v>0.4909</v>
      </c>
      <c r="H11" s="26">
        <v>1.8198000000000001</v>
      </c>
      <c r="I11" s="23"/>
      <c r="J11" s="23"/>
      <c r="K11" s="23">
        <v>1.7444</v>
      </c>
      <c r="L11" s="23">
        <v>1.8945000000000001</v>
      </c>
      <c r="M11" s="23">
        <v>6.0361000000000002</v>
      </c>
      <c r="N11" s="23">
        <v>0.17979999999999999</v>
      </c>
      <c r="Q11" s="26">
        <v>19</v>
      </c>
      <c r="R11" s="25">
        <v>9</v>
      </c>
      <c r="S11" s="42">
        <v>3.7</v>
      </c>
      <c r="T11" s="42">
        <v>2</v>
      </c>
      <c r="U11" s="26">
        <v>0.21890000000000001</v>
      </c>
      <c r="V11" s="26">
        <v>0.31269999999999998</v>
      </c>
      <c r="W11" s="26">
        <v>3.3018999999999998</v>
      </c>
      <c r="X11" s="23"/>
      <c r="Y11" s="23"/>
      <c r="Z11" s="23">
        <v>2.0306000000000002</v>
      </c>
      <c r="AA11" s="23">
        <v>1.6556</v>
      </c>
      <c r="AB11" s="23">
        <v>5.5681000000000003</v>
      </c>
      <c r="AC11" s="23">
        <v>0.11609999999999999</v>
      </c>
    </row>
    <row r="12" spans="1:29" x14ac:dyDescent="0.2">
      <c r="B12" s="26">
        <v>20</v>
      </c>
      <c r="C12" s="25">
        <v>1</v>
      </c>
      <c r="D12" s="42">
        <v>4.4000000000000004</v>
      </c>
      <c r="E12" s="42">
        <v>1</v>
      </c>
      <c r="F12" s="26">
        <v>0.27310000000000001</v>
      </c>
      <c r="G12" s="26">
        <v>0.3901</v>
      </c>
      <c r="H12" s="26">
        <v>4.8166000000000002</v>
      </c>
      <c r="I12" s="23"/>
      <c r="J12" s="23"/>
      <c r="K12" s="23">
        <v>1.2718</v>
      </c>
      <c r="L12" s="23">
        <v>1.6233</v>
      </c>
      <c r="M12" s="23">
        <v>3.3388</v>
      </c>
      <c r="N12" s="23">
        <v>0.11210000000000001</v>
      </c>
      <c r="Q12" s="26">
        <v>20</v>
      </c>
      <c r="R12" s="25">
        <v>10</v>
      </c>
      <c r="S12" s="42">
        <v>4.4000000000000004</v>
      </c>
      <c r="T12" s="42">
        <v>1</v>
      </c>
      <c r="U12" s="26">
        <v>0.10829999999999999</v>
      </c>
      <c r="V12" s="26">
        <v>0.1547</v>
      </c>
      <c r="W12" s="26">
        <v>2.5642</v>
      </c>
      <c r="X12" s="23"/>
      <c r="Y12" s="23"/>
      <c r="Z12" s="23">
        <v>0.78580000000000005</v>
      </c>
      <c r="AA12" s="23">
        <v>0.70850000000000002</v>
      </c>
      <c r="AB12" s="23">
        <v>3.8279000000000001</v>
      </c>
      <c r="AC12" s="23">
        <v>6.0299999999999999E-2</v>
      </c>
    </row>
    <row r="13" spans="1:29" x14ac:dyDescent="0.2">
      <c r="B13" s="28">
        <v>21</v>
      </c>
      <c r="C13" s="27">
        <v>5</v>
      </c>
      <c r="D13" s="43">
        <v>4.0999999999999996</v>
      </c>
      <c r="E13" s="43">
        <v>1</v>
      </c>
      <c r="F13" s="28">
        <v>0.2208</v>
      </c>
      <c r="G13" s="28">
        <v>0.31540000000000001</v>
      </c>
      <c r="H13" s="28">
        <v>2.1714000000000002</v>
      </c>
      <c r="I13" s="23"/>
      <c r="J13" s="23"/>
      <c r="K13" s="23">
        <v>1.1424000000000001</v>
      </c>
      <c r="L13" s="23">
        <v>1.1231</v>
      </c>
      <c r="M13" s="23">
        <v>3.6307</v>
      </c>
      <c r="N13" s="23">
        <v>9.5600000000000004E-2</v>
      </c>
      <c r="Q13" s="28">
        <v>21</v>
      </c>
      <c r="R13" s="27">
        <v>6</v>
      </c>
      <c r="S13" s="43">
        <v>4.5999999999999996</v>
      </c>
      <c r="T13" s="43">
        <v>1</v>
      </c>
      <c r="U13" s="28">
        <v>0.1613</v>
      </c>
      <c r="V13" s="28">
        <v>0.23039999999999999</v>
      </c>
      <c r="W13" s="28">
        <v>4.5255000000000001</v>
      </c>
      <c r="X13" s="23"/>
      <c r="Y13" s="23"/>
      <c r="Z13" s="23">
        <v>1.1138999999999999</v>
      </c>
      <c r="AA13" s="23">
        <v>0.97409999999999997</v>
      </c>
      <c r="AB13" s="23">
        <v>4.1242000000000001</v>
      </c>
      <c r="AC13" s="23">
        <v>7.6100000000000001E-2</v>
      </c>
    </row>
    <row r="14" spans="1:29" x14ac:dyDescent="0.2">
      <c r="B14" s="28">
        <v>22</v>
      </c>
      <c r="C14" s="27">
        <v>3</v>
      </c>
      <c r="D14" s="43">
        <v>4.9000000000000004</v>
      </c>
      <c r="E14" s="43">
        <v>1</v>
      </c>
      <c r="F14" s="28">
        <v>0.1341</v>
      </c>
      <c r="G14" s="28">
        <v>0.19159999999999999</v>
      </c>
      <c r="H14" s="28">
        <v>1.7098</v>
      </c>
      <c r="I14" s="23"/>
      <c r="J14" s="23"/>
      <c r="K14" s="23">
        <v>1.0366</v>
      </c>
      <c r="L14" s="23">
        <v>0.93410000000000004</v>
      </c>
      <c r="M14" s="23">
        <v>2.2214</v>
      </c>
      <c r="N14" s="23">
        <v>6.3299999999999995E-2</v>
      </c>
      <c r="Q14" s="28">
        <v>22</v>
      </c>
      <c r="R14" s="27">
        <v>10</v>
      </c>
      <c r="S14" s="43">
        <v>4.5999999999999996</v>
      </c>
      <c r="T14" s="43">
        <v>1</v>
      </c>
      <c r="U14" s="28">
        <v>0.1444</v>
      </c>
      <c r="V14" s="28">
        <v>0.20630000000000001</v>
      </c>
      <c r="W14" s="28">
        <v>2.4683000000000002</v>
      </c>
      <c r="X14" s="23"/>
      <c r="Y14" s="23"/>
      <c r="Z14" s="23">
        <v>1.2493000000000001</v>
      </c>
      <c r="AA14" s="23">
        <v>0.83699999999999997</v>
      </c>
      <c r="AB14" s="23">
        <v>4.0118</v>
      </c>
      <c r="AC14" s="23">
        <v>8.0600000000000005E-2</v>
      </c>
    </row>
    <row r="15" spans="1:29" x14ac:dyDescent="0.2">
      <c r="B15" s="28">
        <v>23</v>
      </c>
      <c r="C15" s="27">
        <v>2</v>
      </c>
      <c r="D15" s="43">
        <v>4.0999999999999996</v>
      </c>
      <c r="E15" s="43">
        <v>1</v>
      </c>
      <c r="F15" s="28">
        <v>0.2417</v>
      </c>
      <c r="G15" s="28">
        <v>0.3453</v>
      </c>
      <c r="H15" s="28">
        <v>2.6179999999999999</v>
      </c>
      <c r="I15" s="23"/>
      <c r="J15" s="23"/>
      <c r="K15" s="23">
        <v>1.2256</v>
      </c>
      <c r="L15" s="23">
        <v>1.4936</v>
      </c>
      <c r="M15" s="23">
        <v>4.0769000000000002</v>
      </c>
      <c r="N15" s="23">
        <v>0.1086</v>
      </c>
      <c r="Q15" s="28">
        <v>23</v>
      </c>
      <c r="R15" s="27">
        <v>7</v>
      </c>
      <c r="S15" s="43">
        <v>4.4000000000000004</v>
      </c>
      <c r="T15" s="43">
        <v>1</v>
      </c>
      <c r="U15" s="28">
        <v>0.15140000000000001</v>
      </c>
      <c r="V15" s="28">
        <v>0.21629999999999999</v>
      </c>
      <c r="W15" s="28">
        <v>2.6823000000000001</v>
      </c>
      <c r="X15" s="23"/>
      <c r="Y15" s="23"/>
      <c r="Z15" s="23">
        <v>0.9647</v>
      </c>
      <c r="AA15" s="23">
        <v>1.1642999999999999</v>
      </c>
      <c r="AB15" s="23">
        <v>4.7815000000000003</v>
      </c>
      <c r="AC15" s="23">
        <v>8.9399999999999993E-2</v>
      </c>
    </row>
    <row r="16" spans="1:29" x14ac:dyDescent="0.2">
      <c r="B16" s="28">
        <v>24</v>
      </c>
      <c r="C16" s="27">
        <v>1</v>
      </c>
      <c r="D16" s="43">
        <v>4.8</v>
      </c>
      <c r="E16" s="43">
        <v>1</v>
      </c>
      <c r="F16" s="28">
        <v>0.1545</v>
      </c>
      <c r="G16" s="28">
        <v>0.22070000000000001</v>
      </c>
      <c r="H16" s="28">
        <v>5.0209999999999999</v>
      </c>
      <c r="I16" s="23"/>
      <c r="J16" s="23"/>
      <c r="K16" s="23">
        <v>1.1763999999999999</v>
      </c>
      <c r="L16" s="23">
        <v>1.179</v>
      </c>
      <c r="M16" s="23">
        <v>2.3168000000000002</v>
      </c>
      <c r="N16" s="23">
        <v>6.0999999999999999E-2</v>
      </c>
      <c r="Q16" s="28">
        <v>24</v>
      </c>
      <c r="R16" s="27">
        <v>8</v>
      </c>
      <c r="S16" s="43">
        <v>3.9</v>
      </c>
      <c r="T16" s="43">
        <v>1</v>
      </c>
      <c r="U16" s="28">
        <v>0.2414</v>
      </c>
      <c r="V16" s="28">
        <v>0.34489999999999998</v>
      </c>
      <c r="W16" s="28">
        <v>2.673</v>
      </c>
      <c r="X16" s="23"/>
      <c r="Y16" s="23"/>
      <c r="Z16" s="23">
        <v>1.3631</v>
      </c>
      <c r="AA16" s="23">
        <v>1.6246</v>
      </c>
      <c r="AB16" s="23">
        <v>6.4782000000000002</v>
      </c>
      <c r="AC16" s="23">
        <v>0.13800000000000001</v>
      </c>
    </row>
    <row r="17" spans="2:29" x14ac:dyDescent="0.2">
      <c r="B17" s="28">
        <v>25</v>
      </c>
      <c r="C17" s="27">
        <v>4</v>
      </c>
      <c r="D17" s="43">
        <v>4.5999999999999996</v>
      </c>
      <c r="E17" s="43">
        <v>1</v>
      </c>
      <c r="F17" s="28">
        <v>0.1653</v>
      </c>
      <c r="G17" s="28">
        <v>0.2361</v>
      </c>
      <c r="H17" s="28">
        <v>2.5910000000000002</v>
      </c>
      <c r="I17" s="23"/>
      <c r="J17" s="23"/>
      <c r="K17" s="23">
        <v>0.8296</v>
      </c>
      <c r="L17" s="23">
        <v>0.90259999999999996</v>
      </c>
      <c r="M17" s="23">
        <v>2.6892</v>
      </c>
      <c r="N17" s="23">
        <v>7.9000000000000001E-2</v>
      </c>
      <c r="Q17" s="28">
        <v>25</v>
      </c>
      <c r="R17" s="27">
        <v>9</v>
      </c>
      <c r="S17" s="43">
        <v>3.6</v>
      </c>
      <c r="T17" s="43">
        <v>2</v>
      </c>
      <c r="U17" s="28">
        <v>0.20930000000000001</v>
      </c>
      <c r="V17" s="28">
        <v>0.29899999999999999</v>
      </c>
      <c r="W17" s="28">
        <v>3.4064999999999999</v>
      </c>
      <c r="X17" s="23"/>
      <c r="Y17" s="23"/>
      <c r="Z17" s="23">
        <v>1.5107999999999999</v>
      </c>
      <c r="AA17" s="23">
        <v>1.5741000000000001</v>
      </c>
      <c r="AB17" s="23">
        <v>5.4352</v>
      </c>
      <c r="AC17" s="23">
        <v>0.1113</v>
      </c>
    </row>
    <row r="18" spans="2:29" x14ac:dyDescent="0.2">
      <c r="B18" s="32">
        <v>26</v>
      </c>
      <c r="C18" s="31">
        <v>1</v>
      </c>
      <c r="D18" s="48">
        <v>5</v>
      </c>
      <c r="E18" s="48">
        <v>1</v>
      </c>
      <c r="F18" s="32">
        <v>0.16589999999999999</v>
      </c>
      <c r="G18" s="32">
        <v>0.23699999999999999</v>
      </c>
      <c r="H18" s="32">
        <v>4.2815000000000003</v>
      </c>
      <c r="I18" s="23"/>
      <c r="J18" s="23"/>
      <c r="K18" s="23">
        <v>1.3241000000000001</v>
      </c>
      <c r="L18" s="23">
        <v>1.3204</v>
      </c>
      <c r="M18" s="23">
        <v>2.6192000000000002</v>
      </c>
      <c r="N18" s="23">
        <v>7.2599999999999998E-2</v>
      </c>
      <c r="Q18" s="32">
        <v>26</v>
      </c>
      <c r="R18" s="31">
        <v>9</v>
      </c>
      <c r="S18" s="48">
        <v>4.2</v>
      </c>
      <c r="T18" s="48">
        <v>1</v>
      </c>
      <c r="U18" s="32">
        <v>0.14410000000000001</v>
      </c>
      <c r="V18" s="32">
        <v>0.2059</v>
      </c>
      <c r="W18" s="32">
        <v>0.20930000000000001</v>
      </c>
      <c r="X18" s="23"/>
      <c r="Y18" s="23"/>
      <c r="Z18" s="23">
        <v>0.79610000000000003</v>
      </c>
      <c r="AA18" s="23">
        <v>0.88429999999999997</v>
      </c>
      <c r="AB18" s="23">
        <v>4.0327999999999999</v>
      </c>
      <c r="AC18" s="23">
        <v>6.9599999999999995E-2</v>
      </c>
    </row>
    <row r="19" spans="2:29" x14ac:dyDescent="0.2">
      <c r="B19" s="32">
        <v>27</v>
      </c>
      <c r="C19" s="31">
        <v>4</v>
      </c>
      <c r="D19" s="48">
        <v>4.5999999999999996</v>
      </c>
      <c r="E19" s="48">
        <v>1</v>
      </c>
      <c r="F19" s="32">
        <v>0.13089999999999999</v>
      </c>
      <c r="G19" s="32">
        <v>0.187</v>
      </c>
      <c r="H19" s="32">
        <v>2.7576999999999998</v>
      </c>
      <c r="I19" s="23"/>
      <c r="J19" s="23"/>
      <c r="K19" s="23">
        <v>0.91520000000000001</v>
      </c>
      <c r="L19" s="23">
        <v>1.0960000000000001</v>
      </c>
      <c r="M19" s="23">
        <v>2.2951999999999999</v>
      </c>
      <c r="N19" s="23">
        <v>6.1800000000000001E-2</v>
      </c>
      <c r="Q19" s="32">
        <v>27</v>
      </c>
      <c r="R19" s="31">
        <v>8</v>
      </c>
      <c r="S19" s="48">
        <v>3.9</v>
      </c>
      <c r="T19" s="48">
        <v>2</v>
      </c>
      <c r="U19" s="32">
        <v>0.18529999999999999</v>
      </c>
      <c r="V19" s="32">
        <v>0.26469999999999999</v>
      </c>
      <c r="W19" s="32">
        <v>2.0472000000000001</v>
      </c>
      <c r="X19" s="23"/>
      <c r="Y19" s="23"/>
      <c r="Z19" s="23">
        <v>1.4474</v>
      </c>
      <c r="AA19" s="23">
        <v>1.6839999999999999</v>
      </c>
      <c r="AB19" s="23">
        <v>5.6699000000000002</v>
      </c>
      <c r="AC19" s="23">
        <v>0.1144</v>
      </c>
    </row>
    <row r="20" spans="2:29" x14ac:dyDescent="0.2">
      <c r="B20" s="32">
        <v>28</v>
      </c>
      <c r="C20" s="31">
        <v>3</v>
      </c>
      <c r="D20" s="48">
        <v>4</v>
      </c>
      <c r="E20" s="48">
        <v>2</v>
      </c>
      <c r="F20" s="32">
        <v>0.58009999999999995</v>
      </c>
      <c r="G20" s="32">
        <v>0.82869999999999999</v>
      </c>
      <c r="H20" s="32">
        <v>1.6516</v>
      </c>
      <c r="I20" s="23"/>
      <c r="J20" s="23"/>
      <c r="K20" s="23">
        <v>2.4885000000000002</v>
      </c>
      <c r="L20" s="23">
        <v>4.3971999999999998</v>
      </c>
      <c r="M20" s="23">
        <v>11.3864</v>
      </c>
      <c r="N20" s="23">
        <v>0.32919999999999999</v>
      </c>
      <c r="Q20" s="32">
        <v>28</v>
      </c>
      <c r="R20" s="31">
        <v>10</v>
      </c>
      <c r="S20" s="48">
        <v>3.9</v>
      </c>
      <c r="T20" s="48">
        <v>1</v>
      </c>
      <c r="U20" s="32">
        <v>0.24079999999999999</v>
      </c>
      <c r="V20" s="32">
        <v>0.34399999999999997</v>
      </c>
      <c r="W20" s="32">
        <v>2.2017000000000002</v>
      </c>
      <c r="X20" s="23"/>
      <c r="Y20" s="23"/>
      <c r="Z20" s="23">
        <v>1.3912</v>
      </c>
      <c r="AA20" s="23">
        <v>1.6362000000000001</v>
      </c>
      <c r="AB20" s="23">
        <v>6.2662000000000004</v>
      </c>
      <c r="AC20" s="23">
        <v>0.14000000000000001</v>
      </c>
    </row>
    <row r="21" spans="2:29" x14ac:dyDescent="0.2">
      <c r="B21" s="32">
        <v>29</v>
      </c>
      <c r="C21" s="31">
        <v>2</v>
      </c>
      <c r="D21" s="48">
        <v>4.3</v>
      </c>
      <c r="E21" s="48">
        <v>1</v>
      </c>
      <c r="F21" s="32">
        <v>0.21460000000000001</v>
      </c>
      <c r="G21" s="32">
        <v>0.30659999999999998</v>
      </c>
      <c r="H21" s="32">
        <v>2.8450000000000002</v>
      </c>
      <c r="I21" s="23"/>
      <c r="J21" s="23"/>
      <c r="K21" s="23">
        <v>1.0143</v>
      </c>
      <c r="L21" s="23">
        <v>1.3955</v>
      </c>
      <c r="M21" s="23">
        <v>3.3965000000000001</v>
      </c>
      <c r="N21" s="23">
        <v>0.1033</v>
      </c>
      <c r="Q21" s="32">
        <v>29</v>
      </c>
      <c r="R21" s="31">
        <v>6</v>
      </c>
      <c r="S21" s="48">
        <v>5.0999999999999996</v>
      </c>
      <c r="T21" s="48">
        <v>2</v>
      </c>
      <c r="U21" s="32">
        <v>0.1615</v>
      </c>
      <c r="V21" s="32">
        <v>0.23069999999999999</v>
      </c>
      <c r="W21" s="32">
        <v>3.5756999999999999</v>
      </c>
      <c r="X21" s="23"/>
      <c r="Y21" s="23"/>
      <c r="Z21" s="23">
        <v>0.99</v>
      </c>
      <c r="AA21" s="23">
        <v>1.1154999999999999</v>
      </c>
      <c r="AB21" s="23">
        <v>4.0370999999999997</v>
      </c>
      <c r="AC21" s="23">
        <v>8.7499999999999994E-2</v>
      </c>
    </row>
    <row r="22" spans="2:29" x14ac:dyDescent="0.2">
      <c r="B22" s="32">
        <v>30</v>
      </c>
      <c r="C22" s="31">
        <v>5</v>
      </c>
      <c r="D22" s="48">
        <v>4.4000000000000004</v>
      </c>
      <c r="E22" s="48">
        <v>1</v>
      </c>
      <c r="F22" s="32">
        <v>0.18629999999999999</v>
      </c>
      <c r="G22" s="32">
        <v>0.2661</v>
      </c>
      <c r="H22" s="32">
        <v>2.9761000000000002</v>
      </c>
      <c r="I22" s="23"/>
      <c r="J22" s="23"/>
      <c r="K22" s="23">
        <v>0.87709999999999999</v>
      </c>
      <c r="L22" s="23">
        <v>0.9224</v>
      </c>
      <c r="M22" s="23">
        <v>2.6467000000000001</v>
      </c>
      <c r="N22" s="23">
        <v>8.2000000000000003E-2</v>
      </c>
      <c r="Q22" s="32">
        <v>30</v>
      </c>
      <c r="R22" s="31">
        <v>7</v>
      </c>
      <c r="S22" s="48">
        <v>4.4000000000000004</v>
      </c>
      <c r="T22" s="48">
        <v>1</v>
      </c>
      <c r="U22" s="32">
        <v>0.1303</v>
      </c>
      <c r="V22" s="32">
        <v>0.18160000000000001</v>
      </c>
      <c r="W22" s="32">
        <v>2.8252999999999999</v>
      </c>
      <c r="X22" s="23"/>
      <c r="Y22" s="23"/>
      <c r="Z22" s="23">
        <v>0.99939999999999996</v>
      </c>
      <c r="AA22" s="23">
        <v>1.1322000000000001</v>
      </c>
      <c r="AB22" s="23">
        <v>4.3440000000000003</v>
      </c>
      <c r="AC22" s="23">
        <v>7.6300000000000007E-2</v>
      </c>
    </row>
    <row r="23" spans="2:29" x14ac:dyDescent="0.2">
      <c r="B23" s="34">
        <v>31</v>
      </c>
      <c r="C23" s="33">
        <v>1</v>
      </c>
      <c r="D23" s="45">
        <v>4.8</v>
      </c>
      <c r="E23" s="45">
        <v>1</v>
      </c>
      <c r="F23" s="34">
        <v>0.182</v>
      </c>
      <c r="G23" s="34">
        <v>0.26</v>
      </c>
      <c r="H23" s="34">
        <v>4.5098000000000003</v>
      </c>
      <c r="I23" s="23"/>
      <c r="J23" s="23"/>
      <c r="K23" s="23">
        <v>1.2948</v>
      </c>
      <c r="L23" s="23">
        <v>1.5701000000000001</v>
      </c>
      <c r="M23" s="23">
        <v>2.7052</v>
      </c>
      <c r="N23" s="23">
        <v>7.5399999999999995E-2</v>
      </c>
      <c r="Q23" s="34">
        <v>31</v>
      </c>
      <c r="R23" s="33">
        <v>7</v>
      </c>
      <c r="S23" s="45">
        <v>4.5999999999999996</v>
      </c>
      <c r="T23" s="45">
        <v>1</v>
      </c>
      <c r="U23" s="34">
        <v>0.14230000000000001</v>
      </c>
      <c r="V23" s="34">
        <v>0.20330000000000001</v>
      </c>
      <c r="W23" s="34">
        <v>2.7103000000000002</v>
      </c>
      <c r="X23" s="23"/>
      <c r="Y23" s="23"/>
      <c r="Z23" s="23">
        <v>0.65090000000000003</v>
      </c>
      <c r="AA23" s="23">
        <v>0.99419999999999997</v>
      </c>
      <c r="AB23" s="23">
        <v>4.2130000000000001</v>
      </c>
      <c r="AC23" s="23">
        <v>8.6300000000000002E-2</v>
      </c>
    </row>
    <row r="24" spans="2:29" x14ac:dyDescent="0.2">
      <c r="B24" s="34">
        <v>32</v>
      </c>
      <c r="C24" s="33">
        <v>4</v>
      </c>
      <c r="D24" s="45">
        <v>4.5999999999999996</v>
      </c>
      <c r="E24" s="45">
        <v>1</v>
      </c>
      <c r="F24" s="34">
        <v>0.1615</v>
      </c>
      <c r="G24" s="34">
        <v>0.23069999999999999</v>
      </c>
      <c r="H24" s="34">
        <v>4.2080000000000002</v>
      </c>
      <c r="I24" s="23"/>
      <c r="J24" s="23"/>
      <c r="K24" s="23">
        <v>1.2614000000000001</v>
      </c>
      <c r="L24" s="23">
        <v>1.3238000000000001</v>
      </c>
      <c r="M24" s="23">
        <v>2.8159999999999998</v>
      </c>
      <c r="N24" s="23">
        <v>6.5600000000000006E-2</v>
      </c>
      <c r="Q24" s="34">
        <v>32</v>
      </c>
      <c r="R24" s="33">
        <v>10</v>
      </c>
      <c r="S24" s="45">
        <v>4.5</v>
      </c>
      <c r="T24" s="45">
        <v>1</v>
      </c>
      <c r="U24" s="34">
        <v>0.1462</v>
      </c>
      <c r="V24" s="34">
        <v>0.2089</v>
      </c>
      <c r="W24" s="34">
        <v>2.149</v>
      </c>
      <c r="X24" s="23"/>
      <c r="Y24" s="23"/>
      <c r="Z24" s="23">
        <v>0.7883</v>
      </c>
      <c r="AA24" s="23">
        <v>0.84150000000000003</v>
      </c>
      <c r="AB24" s="23">
        <v>4.4786000000000001</v>
      </c>
      <c r="AC24" s="23">
        <v>9.01E-2</v>
      </c>
    </row>
    <row r="25" spans="2:29" x14ac:dyDescent="0.2">
      <c r="B25" s="34">
        <v>33</v>
      </c>
      <c r="C25" s="33">
        <v>5</v>
      </c>
      <c r="D25" s="45">
        <v>4.5999999999999996</v>
      </c>
      <c r="E25" s="45">
        <v>1</v>
      </c>
      <c r="F25" s="34">
        <v>0.15939999999999999</v>
      </c>
      <c r="G25" s="34">
        <v>0.22770000000000001</v>
      </c>
      <c r="H25" s="34">
        <v>2.1267</v>
      </c>
      <c r="I25" s="23"/>
      <c r="J25" s="23"/>
      <c r="K25" s="23">
        <v>1.4206000000000001</v>
      </c>
      <c r="L25" s="23">
        <v>1.5428999999999999</v>
      </c>
      <c r="M25" s="23">
        <v>3.3</v>
      </c>
      <c r="N25" s="23">
        <v>8.1299999999999997E-2</v>
      </c>
      <c r="Q25" s="34">
        <v>33</v>
      </c>
      <c r="R25" s="33">
        <v>8</v>
      </c>
      <c r="S25" s="45">
        <v>3.8</v>
      </c>
      <c r="T25" s="45">
        <v>1</v>
      </c>
      <c r="U25" s="34">
        <v>0.1956</v>
      </c>
      <c r="V25" s="34">
        <v>0.27939999999999998</v>
      </c>
      <c r="W25" s="34">
        <v>1.9913000000000001</v>
      </c>
      <c r="X25" s="23"/>
      <c r="Y25" s="23"/>
      <c r="Z25" s="23">
        <v>1.1598999999999999</v>
      </c>
      <c r="AA25" s="23">
        <v>1.6998</v>
      </c>
      <c r="AB25" s="23">
        <v>6.3432000000000004</v>
      </c>
      <c r="AC25" s="23">
        <v>0.13469999999999999</v>
      </c>
    </row>
    <row r="26" spans="2:29" x14ac:dyDescent="0.2">
      <c r="B26" s="34">
        <v>34</v>
      </c>
      <c r="C26" s="33">
        <v>2</v>
      </c>
      <c r="D26" s="45">
        <v>4.5999999999999996</v>
      </c>
      <c r="E26" s="45">
        <v>1</v>
      </c>
      <c r="F26" s="34">
        <v>0.2074</v>
      </c>
      <c r="G26" s="34">
        <v>0.29630000000000001</v>
      </c>
      <c r="H26" s="34">
        <v>2.5202</v>
      </c>
      <c r="I26" s="23"/>
      <c r="J26" s="23"/>
      <c r="K26" s="23">
        <v>1.1037999999999999</v>
      </c>
      <c r="L26" s="23">
        <v>1.4945999999999999</v>
      </c>
      <c r="M26" s="23">
        <v>3.2749999999999999</v>
      </c>
      <c r="N26" s="23">
        <v>9.9299999999999999E-2</v>
      </c>
      <c r="Q26" s="34">
        <v>34</v>
      </c>
      <c r="R26" s="33">
        <v>9</v>
      </c>
      <c r="S26" s="45">
        <v>4.7</v>
      </c>
      <c r="T26" s="45">
        <v>1</v>
      </c>
      <c r="U26" s="34">
        <v>0.18290000000000001</v>
      </c>
      <c r="V26" s="34">
        <v>0.26129999999999998</v>
      </c>
      <c r="W26" s="34">
        <v>3.1456</v>
      </c>
      <c r="X26" s="23"/>
      <c r="Y26" s="23"/>
      <c r="Z26" s="23">
        <v>0.79759999999999998</v>
      </c>
      <c r="AA26" s="23">
        <v>0.89839999999999998</v>
      </c>
      <c r="AB26" s="23">
        <v>4.2115</v>
      </c>
      <c r="AC26" s="23">
        <v>0.1007</v>
      </c>
    </row>
    <row r="27" spans="2:29" x14ac:dyDescent="0.2">
      <c r="B27" s="34">
        <v>35</v>
      </c>
      <c r="C27" s="33">
        <v>3</v>
      </c>
      <c r="D27" s="45">
        <v>4.3</v>
      </c>
      <c r="E27" s="45">
        <v>1</v>
      </c>
      <c r="F27" s="34">
        <v>0.22589999999999999</v>
      </c>
      <c r="G27" s="34">
        <v>0.32269999999999999</v>
      </c>
      <c r="H27" s="34">
        <v>1.663</v>
      </c>
      <c r="I27" s="23"/>
      <c r="J27" s="23"/>
      <c r="K27" s="23">
        <v>0.85780000000000001</v>
      </c>
      <c r="L27" s="23">
        <v>1.4395</v>
      </c>
      <c r="M27" s="23">
        <v>4.3794000000000004</v>
      </c>
      <c r="N27" s="23">
        <v>0.1085</v>
      </c>
      <c r="Q27" s="34">
        <v>35</v>
      </c>
      <c r="R27" s="33">
        <v>6</v>
      </c>
      <c r="S27" s="45">
        <v>4.3</v>
      </c>
      <c r="T27" s="45">
        <v>2</v>
      </c>
      <c r="U27" s="34">
        <v>0.20830000000000001</v>
      </c>
      <c r="V27" s="34">
        <v>0.29759999999999998</v>
      </c>
      <c r="W27" s="34">
        <v>3.9399000000000002</v>
      </c>
      <c r="X27" s="23"/>
      <c r="Y27" s="23"/>
      <c r="Z27" s="23">
        <v>1.2769999999999999</v>
      </c>
      <c r="AA27" s="23">
        <v>1.4156</v>
      </c>
      <c r="AB27" s="23">
        <v>4.5209999999999999</v>
      </c>
      <c r="AC27" s="23">
        <v>0.1118</v>
      </c>
    </row>
    <row r="28" spans="2:29" x14ac:dyDescent="0.2">
      <c r="B28" s="23">
        <v>36</v>
      </c>
      <c r="C28" s="5">
        <v>4</v>
      </c>
      <c r="D28" s="4">
        <v>4.7</v>
      </c>
      <c r="E28" s="4">
        <v>1</v>
      </c>
      <c r="F28" s="23">
        <v>0.15010000000000001</v>
      </c>
      <c r="G28" s="23">
        <v>0.21440000000000001</v>
      </c>
      <c r="H28" s="23">
        <v>3.9672999999999998</v>
      </c>
      <c r="I28" s="23"/>
      <c r="J28" s="23"/>
      <c r="K28" s="23">
        <v>1.0063</v>
      </c>
      <c r="L28" s="23">
        <v>1.1445000000000001</v>
      </c>
      <c r="M28" s="23">
        <v>2.2534000000000001</v>
      </c>
      <c r="N28" s="23">
        <v>6.3100000000000003E-2</v>
      </c>
      <c r="Q28" s="23">
        <v>36</v>
      </c>
      <c r="R28" s="5">
        <v>8</v>
      </c>
      <c r="S28" s="4">
        <v>4.7</v>
      </c>
      <c r="T28" s="4">
        <v>2</v>
      </c>
      <c r="U28" s="23">
        <v>0.16189999999999999</v>
      </c>
      <c r="V28" s="23">
        <v>0.23130000000000001</v>
      </c>
      <c r="W28" s="23">
        <v>2.5642</v>
      </c>
      <c r="X28" s="23"/>
      <c r="Y28" s="23"/>
      <c r="Z28" s="23">
        <v>1.1695</v>
      </c>
      <c r="AA28" s="23">
        <v>1.0865</v>
      </c>
      <c r="AB28" s="23">
        <v>4.1292999999999997</v>
      </c>
      <c r="AC28" s="23">
        <v>9.69E-2</v>
      </c>
    </row>
    <row r="29" spans="2:29" x14ac:dyDescent="0.2">
      <c r="B29" s="23">
        <v>37</v>
      </c>
      <c r="C29" s="5">
        <v>2</v>
      </c>
      <c r="D29" s="4">
        <v>4.4000000000000004</v>
      </c>
      <c r="E29" s="4">
        <v>1</v>
      </c>
      <c r="F29" s="23">
        <v>0.17730000000000001</v>
      </c>
      <c r="G29" s="23">
        <v>0.25330000000000003</v>
      </c>
      <c r="H29" s="23">
        <v>2.0758000000000001</v>
      </c>
      <c r="I29" s="23"/>
      <c r="J29" s="23"/>
      <c r="K29" s="23">
        <v>0.92359999999999998</v>
      </c>
      <c r="L29" s="23">
        <v>1.161</v>
      </c>
      <c r="M29" s="23">
        <v>3.2938000000000001</v>
      </c>
      <c r="N29" s="23">
        <v>8.4900000000000003E-2</v>
      </c>
      <c r="Q29" s="23">
        <v>37</v>
      </c>
      <c r="R29" s="5">
        <v>6</v>
      </c>
      <c r="S29" s="4">
        <v>4.8</v>
      </c>
      <c r="T29" s="4">
        <v>1</v>
      </c>
      <c r="U29" s="23">
        <v>0.13769999999999999</v>
      </c>
      <c r="V29" s="49">
        <f>U29/0.7</f>
        <v>0.1967142857142857</v>
      </c>
      <c r="W29" s="23">
        <v>4.2080000000000002</v>
      </c>
      <c r="X29" s="23"/>
      <c r="Y29" s="23"/>
      <c r="Z29" s="23">
        <v>1.2074</v>
      </c>
      <c r="AA29" s="23">
        <v>1.1567000000000001</v>
      </c>
      <c r="AB29" s="23">
        <v>4.0328999999999997</v>
      </c>
      <c r="AC29" s="23">
        <v>7.3200000000000001E-2</v>
      </c>
    </row>
    <row r="30" spans="2:29" x14ac:dyDescent="0.2">
      <c r="B30" s="23">
        <v>38</v>
      </c>
      <c r="C30" s="5">
        <v>3</v>
      </c>
      <c r="D30" s="4">
        <v>4.2</v>
      </c>
      <c r="E30" s="4">
        <v>2</v>
      </c>
      <c r="F30" s="23">
        <v>0.25669999999999998</v>
      </c>
      <c r="G30" s="23">
        <v>0.36670000000000003</v>
      </c>
      <c r="H30" s="23">
        <v>1.8261000000000001</v>
      </c>
      <c r="I30" s="23"/>
      <c r="J30" s="23"/>
      <c r="K30" s="23">
        <v>1.5268999999999999</v>
      </c>
      <c r="L30" s="23">
        <v>1.6111</v>
      </c>
      <c r="M30" s="23">
        <v>4.6426999999999996</v>
      </c>
      <c r="N30" s="23">
        <v>0.1244</v>
      </c>
      <c r="Q30" s="23">
        <v>38</v>
      </c>
      <c r="R30" s="5">
        <v>9</v>
      </c>
      <c r="S30" s="4">
        <v>4.7</v>
      </c>
      <c r="T30" s="4">
        <v>1</v>
      </c>
      <c r="U30" s="23">
        <v>0.11700000000000001</v>
      </c>
      <c r="V30" s="49">
        <f>U30/0.7</f>
        <v>0.16714285714285718</v>
      </c>
      <c r="W30" s="23">
        <v>2.7197</v>
      </c>
      <c r="X30" s="23"/>
      <c r="Y30" s="23"/>
      <c r="Z30" s="23">
        <v>1.0686</v>
      </c>
      <c r="AA30" s="23">
        <v>0.84799999999999998</v>
      </c>
      <c r="AB30" s="23">
        <v>3.673</v>
      </c>
      <c r="AC30" s="23">
        <v>6.6000000000000003E-2</v>
      </c>
    </row>
    <row r="31" spans="2:29" x14ac:dyDescent="0.2">
      <c r="B31" s="23">
        <v>39</v>
      </c>
      <c r="C31" s="5">
        <v>5</v>
      </c>
      <c r="D31" s="4">
        <v>4.4000000000000004</v>
      </c>
      <c r="E31" s="4">
        <v>1</v>
      </c>
      <c r="F31" s="23">
        <v>0.20530000000000001</v>
      </c>
      <c r="G31" s="23">
        <v>0.29330000000000001</v>
      </c>
      <c r="H31" s="23">
        <v>2.5028000000000001</v>
      </c>
      <c r="I31" s="23"/>
      <c r="J31" s="23"/>
      <c r="K31" s="23">
        <v>1.512</v>
      </c>
      <c r="L31" s="23">
        <v>1.0311999999999999</v>
      </c>
      <c r="M31" s="23">
        <v>3.1959</v>
      </c>
      <c r="N31" s="23">
        <v>9.0300000000000005E-2</v>
      </c>
      <c r="Q31" s="23">
        <v>39</v>
      </c>
      <c r="R31" s="5">
        <v>10</v>
      </c>
      <c r="S31" s="4">
        <v>4.7</v>
      </c>
      <c r="T31" s="4">
        <v>1</v>
      </c>
      <c r="U31" s="23">
        <v>0.1575</v>
      </c>
      <c r="V31" s="23">
        <f>U31/0.7</f>
        <v>0.22500000000000001</v>
      </c>
      <c r="W31" s="23">
        <v>2.1341000000000001</v>
      </c>
      <c r="X31" s="23"/>
      <c r="Y31" s="23"/>
      <c r="Z31" s="23">
        <v>1.0902000000000001</v>
      </c>
      <c r="AA31" s="23">
        <v>1.1395</v>
      </c>
      <c r="AB31" s="23">
        <v>4.7183000000000002</v>
      </c>
      <c r="AC31" s="23">
        <v>9.9099999999999994E-2</v>
      </c>
    </row>
    <row r="32" spans="2:29" x14ac:dyDescent="0.2">
      <c r="B32" s="23">
        <v>40</v>
      </c>
      <c r="C32" s="5">
        <v>1</v>
      </c>
      <c r="D32" s="4">
        <v>4.7</v>
      </c>
      <c r="E32" s="4">
        <v>1</v>
      </c>
      <c r="F32" s="23">
        <v>0.23119999999999999</v>
      </c>
      <c r="G32" s="23">
        <v>0.33029999999999998</v>
      </c>
      <c r="H32" s="23">
        <v>4.9519000000000002</v>
      </c>
      <c r="I32" s="23"/>
      <c r="J32" s="23"/>
      <c r="K32" s="23">
        <v>1.5863</v>
      </c>
      <c r="L32" s="23">
        <v>1.5597000000000001</v>
      </c>
      <c r="M32" s="23">
        <v>2.7726000000000002</v>
      </c>
      <c r="N32" s="23">
        <v>9.4200000000000006E-2</v>
      </c>
      <c r="Q32" s="23">
        <v>40</v>
      </c>
      <c r="R32" s="5">
        <v>7</v>
      </c>
      <c r="S32" s="4">
        <v>4.8</v>
      </c>
      <c r="T32" s="4">
        <v>1</v>
      </c>
      <c r="U32" s="23">
        <v>0.1469</v>
      </c>
      <c r="V32" s="49">
        <f>U32/0.7</f>
        <v>0.20985714285714288</v>
      </c>
      <c r="W32" s="23">
        <v>2.9554999999999998</v>
      </c>
      <c r="X32" s="23"/>
      <c r="Y32" s="23"/>
      <c r="Z32" s="23">
        <v>1.2839</v>
      </c>
      <c r="AA32" s="23">
        <v>1.1085</v>
      </c>
      <c r="AB32" s="23">
        <v>4.3098000000000001</v>
      </c>
      <c r="AC32" s="23">
        <v>8.5599999999999996E-2</v>
      </c>
    </row>
  </sheetData>
  <mergeCells count="4">
    <mergeCell ref="F1:H1"/>
    <mergeCell ref="I1:J1"/>
    <mergeCell ref="U1:W1"/>
    <mergeCell ref="X1:Y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32"/>
  <sheetViews>
    <sheetView zoomScaleNormal="100" workbookViewId="0">
      <selection activeCell="D1" sqref="D1:D1048576"/>
    </sheetView>
  </sheetViews>
  <sheetFormatPr baseColWidth="10" defaultColWidth="8.83203125" defaultRowHeight="16" x14ac:dyDescent="0.2"/>
  <cols>
    <col min="1" max="1" width="13.5"/>
    <col min="2" max="3" width="11"/>
    <col min="4" max="4" width="18" bestFit="1" customWidth="1"/>
    <col min="5" max="5" width="13.5"/>
    <col min="6" max="6" width="11"/>
    <col min="7" max="7" width="9.1640625"/>
    <col min="8" max="15" width="11"/>
    <col min="16" max="16" width="15.5"/>
    <col min="17" max="18" width="11"/>
    <col min="19" max="19" width="18" bestFit="1" customWidth="1"/>
    <col min="20" max="20" width="13.5"/>
    <col min="21" max="21" width="11"/>
    <col min="23" max="1025" width="11"/>
  </cols>
  <sheetData>
    <row r="1" spans="1:29" x14ac:dyDescent="0.2">
      <c r="A1" s="14" t="s">
        <v>19</v>
      </c>
      <c r="B1" s="6">
        <v>15</v>
      </c>
      <c r="C1" s="15" t="s">
        <v>61</v>
      </c>
      <c r="D1" s="16"/>
      <c r="E1" s="17" t="s">
        <v>21</v>
      </c>
      <c r="F1" s="62" t="s">
        <v>22</v>
      </c>
      <c r="G1" s="62"/>
      <c r="H1" s="62"/>
      <c r="I1" s="62" t="s">
        <v>23</v>
      </c>
      <c r="J1" s="62"/>
      <c r="K1" s="16"/>
      <c r="L1" s="16"/>
      <c r="M1" s="16"/>
      <c r="N1" s="16"/>
      <c r="P1" s="18" t="s">
        <v>19</v>
      </c>
      <c r="Q1" s="6">
        <v>15</v>
      </c>
      <c r="R1" s="15"/>
      <c r="S1" s="16"/>
      <c r="T1" s="17" t="s">
        <v>21</v>
      </c>
      <c r="U1" s="62" t="s">
        <v>22</v>
      </c>
      <c r="V1" s="62"/>
      <c r="W1" s="62"/>
      <c r="X1" s="62" t="s">
        <v>23</v>
      </c>
      <c r="Y1" s="62"/>
      <c r="Z1" s="16"/>
      <c r="AA1" s="16"/>
      <c r="AB1" s="16"/>
      <c r="AC1" s="16"/>
    </row>
    <row r="2" spans="1:29" x14ac:dyDescent="0.2">
      <c r="A2" s="6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37</v>
      </c>
      <c r="G2" s="2" t="s">
        <v>30</v>
      </c>
      <c r="H2" s="2" t="s">
        <v>31</v>
      </c>
      <c r="I2" s="2" t="s">
        <v>32</v>
      </c>
      <c r="J2" s="2" t="s">
        <v>31</v>
      </c>
      <c r="K2" s="2" t="s">
        <v>33</v>
      </c>
      <c r="L2" s="2" t="s">
        <v>34</v>
      </c>
      <c r="M2" s="2" t="s">
        <v>35</v>
      </c>
      <c r="N2" s="2" t="s">
        <v>36</v>
      </c>
      <c r="P2" s="6" t="s">
        <v>24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37</v>
      </c>
      <c r="V2" s="2" t="s">
        <v>30</v>
      </c>
      <c r="W2" s="2" t="s">
        <v>31</v>
      </c>
      <c r="X2" s="2" t="s">
        <v>32</v>
      </c>
      <c r="Y2" s="2" t="s">
        <v>31</v>
      </c>
      <c r="Z2" s="2" t="s">
        <v>33</v>
      </c>
      <c r="AA2" s="2" t="s">
        <v>34</v>
      </c>
      <c r="AB2" s="2" t="s">
        <v>35</v>
      </c>
      <c r="AC2" s="2" t="s">
        <v>36</v>
      </c>
    </row>
    <row r="3" spans="1:29" x14ac:dyDescent="0.2">
      <c r="A3" s="13" t="s">
        <v>62</v>
      </c>
      <c r="B3" s="22">
        <v>16</v>
      </c>
      <c r="C3" s="19">
        <v>1</v>
      </c>
      <c r="D3" s="20">
        <v>5.4</v>
      </c>
      <c r="E3" s="20">
        <v>1</v>
      </c>
      <c r="F3" s="22">
        <v>0.30509999999999998</v>
      </c>
      <c r="G3" s="21">
        <f t="shared" ref="G3:G32" si="0">F3/0.7</f>
        <v>0.43585714285714283</v>
      </c>
      <c r="H3" s="22">
        <v>3.383</v>
      </c>
      <c r="I3" s="23"/>
      <c r="J3" s="23"/>
      <c r="K3" s="23">
        <v>0.94799999999999995</v>
      </c>
      <c r="L3" s="23">
        <v>1.0723</v>
      </c>
      <c r="M3" s="23">
        <v>3.3685999999999998</v>
      </c>
      <c r="N3" s="23">
        <v>0.11509999999999999</v>
      </c>
      <c r="P3" t="s">
        <v>63</v>
      </c>
      <c r="Q3" s="22">
        <v>16</v>
      </c>
      <c r="R3" s="19">
        <v>6</v>
      </c>
      <c r="S3" s="20">
        <v>4.2</v>
      </c>
      <c r="T3" s="20">
        <v>1</v>
      </c>
      <c r="U3" s="22">
        <v>0.30509999999999998</v>
      </c>
      <c r="V3" s="21">
        <f t="shared" ref="V3:V32" si="1">U3/0.7</f>
        <v>0.43585714285714283</v>
      </c>
      <c r="W3" s="22">
        <v>3.3822999999999999</v>
      </c>
      <c r="X3" s="23"/>
      <c r="Y3" s="23"/>
      <c r="Z3" s="23">
        <v>0.98340000000000005</v>
      </c>
      <c r="AA3" s="23">
        <v>1.3401000000000001</v>
      </c>
      <c r="AB3" s="23">
        <v>5.2112999999999996</v>
      </c>
      <c r="AC3" s="23">
        <v>0.15559999999999999</v>
      </c>
    </row>
    <row r="4" spans="1:29" x14ac:dyDescent="0.2">
      <c r="A4" s="24">
        <v>43606</v>
      </c>
      <c r="B4" s="22">
        <v>17</v>
      </c>
      <c r="C4" s="19">
        <v>5</v>
      </c>
      <c r="D4" s="20">
        <v>4.5999999999999996</v>
      </c>
      <c r="E4" s="20">
        <v>2</v>
      </c>
      <c r="F4" s="22">
        <v>0.39650000000000002</v>
      </c>
      <c r="G4" s="21">
        <f t="shared" si="0"/>
        <v>0.5664285714285715</v>
      </c>
      <c r="H4" s="22">
        <v>1.9706999999999999</v>
      </c>
      <c r="I4" s="23"/>
      <c r="J4" s="23"/>
      <c r="K4" s="23">
        <v>3.6124000000000001</v>
      </c>
      <c r="L4" s="23">
        <v>2.4699</v>
      </c>
      <c r="M4" s="23">
        <v>6.4858000000000002</v>
      </c>
      <c r="N4" s="23">
        <v>0.19040000000000001</v>
      </c>
      <c r="P4" s="24"/>
      <c r="Q4" s="22">
        <v>17</v>
      </c>
      <c r="R4" s="19">
        <v>10</v>
      </c>
      <c r="S4" s="20">
        <v>4.2</v>
      </c>
      <c r="T4" s="20">
        <v>2</v>
      </c>
      <c r="U4" s="22">
        <v>0.33560000000000001</v>
      </c>
      <c r="V4" s="21">
        <f t="shared" si="1"/>
        <v>0.47942857142857148</v>
      </c>
      <c r="W4" s="22">
        <v>2.2635999999999998</v>
      </c>
      <c r="X4" s="23"/>
      <c r="Y4" s="23"/>
      <c r="Z4" s="23">
        <v>1.7095</v>
      </c>
      <c r="AA4" s="23">
        <v>1.8532999999999999</v>
      </c>
      <c r="AB4" s="23">
        <v>6.6010999999999997</v>
      </c>
      <c r="AC4" s="23">
        <v>0.2122</v>
      </c>
    </row>
    <row r="5" spans="1:29" x14ac:dyDescent="0.2">
      <c r="B5" s="22">
        <v>18</v>
      </c>
      <c r="C5" s="19">
        <v>4</v>
      </c>
      <c r="D5" s="20">
        <v>4.7</v>
      </c>
      <c r="E5" s="20">
        <v>1</v>
      </c>
      <c r="F5" s="22">
        <v>0.1406</v>
      </c>
      <c r="G5" s="21">
        <f t="shared" si="0"/>
        <v>0.20085714285714287</v>
      </c>
      <c r="H5" s="22">
        <v>2.8058000000000001</v>
      </c>
      <c r="I5" s="23"/>
      <c r="J5" s="23"/>
      <c r="K5" s="23">
        <v>1.0077</v>
      </c>
      <c r="L5" s="23">
        <v>0.76459999999999995</v>
      </c>
      <c r="M5" s="23">
        <v>2.0019999999999998</v>
      </c>
      <c r="N5" s="23">
        <v>5.6500000000000002E-2</v>
      </c>
      <c r="Q5" s="22">
        <v>18</v>
      </c>
      <c r="R5" s="19">
        <v>7</v>
      </c>
      <c r="S5" s="20">
        <v>4</v>
      </c>
      <c r="T5" s="20">
        <v>1</v>
      </c>
      <c r="U5" s="22">
        <v>0.26169999999999999</v>
      </c>
      <c r="V5" s="21">
        <f t="shared" si="1"/>
        <v>0.37385714285714289</v>
      </c>
      <c r="W5" s="22">
        <v>2.7576999999999998</v>
      </c>
      <c r="X5" s="23"/>
      <c r="Y5" s="23"/>
      <c r="Z5" s="23">
        <v>1.0732999999999999</v>
      </c>
      <c r="AA5" s="23">
        <v>1.2531000000000001</v>
      </c>
      <c r="AB5" s="23">
        <v>4.7436999999999996</v>
      </c>
      <c r="AC5" s="23">
        <v>0.1305</v>
      </c>
    </row>
    <row r="6" spans="1:29" x14ac:dyDescent="0.2">
      <c r="B6" s="22">
        <v>19</v>
      </c>
      <c r="C6" s="19">
        <v>2</v>
      </c>
      <c r="D6" s="20">
        <v>4.8</v>
      </c>
      <c r="E6" s="20">
        <v>2</v>
      </c>
      <c r="F6" s="22">
        <v>0.27260000000000001</v>
      </c>
      <c r="G6" s="21">
        <f t="shared" si="0"/>
        <v>0.38942857142857146</v>
      </c>
      <c r="H6" s="22">
        <v>2.673</v>
      </c>
      <c r="I6" s="23"/>
      <c r="K6" s="23">
        <v>2.8972000000000002</v>
      </c>
      <c r="L6" s="23">
        <v>1.6099000000000001</v>
      </c>
      <c r="M6" s="23">
        <v>4.5567000000000002</v>
      </c>
      <c r="N6" s="23">
        <v>0.12509999999999999</v>
      </c>
      <c r="Q6" s="22">
        <v>19</v>
      </c>
      <c r="R6" s="19">
        <v>9</v>
      </c>
      <c r="S6" s="20">
        <v>4.3</v>
      </c>
      <c r="T6" s="20">
        <v>2</v>
      </c>
      <c r="U6" s="22">
        <v>0.1991</v>
      </c>
      <c r="V6" s="21">
        <f t="shared" si="1"/>
        <v>0.28442857142857142</v>
      </c>
      <c r="W6" s="22">
        <v>2.9863</v>
      </c>
      <c r="X6" s="23"/>
      <c r="Y6" s="23"/>
      <c r="Z6" s="23">
        <v>1.8032999999999999</v>
      </c>
      <c r="AA6" s="23">
        <v>1.3329</v>
      </c>
      <c r="AB6" s="23">
        <v>4.1205999999999996</v>
      </c>
      <c r="AC6" s="23">
        <v>8.2600000000000007E-2</v>
      </c>
    </row>
    <row r="7" spans="1:29" x14ac:dyDescent="0.2">
      <c r="B7" s="22">
        <v>20</v>
      </c>
      <c r="C7" s="19">
        <v>3</v>
      </c>
      <c r="D7" s="20">
        <v>4.4000000000000004</v>
      </c>
      <c r="E7" s="20">
        <v>1</v>
      </c>
      <c r="F7" s="22">
        <v>0.24060000000000001</v>
      </c>
      <c r="G7" s="21">
        <f t="shared" si="0"/>
        <v>0.34371428571428575</v>
      </c>
      <c r="H7" s="22">
        <v>2.6823000000000001</v>
      </c>
      <c r="I7" s="23"/>
      <c r="J7" s="23"/>
      <c r="K7" s="23">
        <v>2.0546000000000002</v>
      </c>
      <c r="L7" s="23">
        <v>1.3893</v>
      </c>
      <c r="M7" s="23">
        <v>3.5186000000000002</v>
      </c>
      <c r="N7" s="23">
        <v>0.107</v>
      </c>
      <c r="Q7" s="22">
        <v>20</v>
      </c>
      <c r="R7" s="19">
        <v>8</v>
      </c>
      <c r="S7" s="20">
        <v>5.3</v>
      </c>
      <c r="T7" s="20">
        <v>1</v>
      </c>
      <c r="U7" s="22">
        <v>0.30459999999999998</v>
      </c>
      <c r="V7" s="21">
        <f t="shared" si="1"/>
        <v>0.43514285714285716</v>
      </c>
      <c r="W7" s="22">
        <v>2.5552999999999999</v>
      </c>
      <c r="X7" s="23"/>
      <c r="Y7" s="23"/>
      <c r="Z7" s="23">
        <v>1.0023</v>
      </c>
      <c r="AA7" s="23">
        <v>1.5157</v>
      </c>
      <c r="AB7" s="23">
        <v>5.5865</v>
      </c>
      <c r="AC7" s="23">
        <v>0.17929999999999999</v>
      </c>
    </row>
    <row r="8" spans="1:29" x14ac:dyDescent="0.2">
      <c r="B8" s="26">
        <v>21</v>
      </c>
      <c r="C8" s="25">
        <v>3</v>
      </c>
      <c r="D8" s="42">
        <v>4.3</v>
      </c>
      <c r="E8" s="42">
        <v>1</v>
      </c>
      <c r="F8" s="26">
        <v>0.255</v>
      </c>
      <c r="G8" s="50">
        <f t="shared" si="0"/>
        <v>0.36428571428571432</v>
      </c>
      <c r="H8" s="26">
        <v>2.6179999999999999</v>
      </c>
      <c r="I8" s="23"/>
      <c r="J8" s="23"/>
      <c r="K8" s="23">
        <v>1.488</v>
      </c>
      <c r="L8" s="23">
        <v>1.2895000000000001</v>
      </c>
      <c r="M8" s="23">
        <v>3.7517</v>
      </c>
      <c r="N8" s="23">
        <v>0.1144</v>
      </c>
      <c r="Q8" s="26">
        <v>21</v>
      </c>
      <c r="R8" s="25">
        <v>8</v>
      </c>
      <c r="S8" s="42">
        <v>4.0999999999999996</v>
      </c>
      <c r="T8" s="42">
        <v>1</v>
      </c>
      <c r="U8" s="26">
        <v>0.26190000000000002</v>
      </c>
      <c r="V8" s="50">
        <f t="shared" si="1"/>
        <v>0.37414285714285722</v>
      </c>
      <c r="W8" s="26">
        <v>2.3843000000000001</v>
      </c>
      <c r="X8" s="23"/>
      <c r="Y8" s="23"/>
      <c r="Z8" s="23">
        <v>1.5761000000000001</v>
      </c>
      <c r="AA8" s="23">
        <v>1.3776999999999999</v>
      </c>
      <c r="AB8" s="23">
        <v>4.5612000000000004</v>
      </c>
      <c r="AC8" s="23">
        <v>0.13439999999999999</v>
      </c>
    </row>
    <row r="9" spans="1:29" x14ac:dyDescent="0.2">
      <c r="B9" s="26">
        <v>22</v>
      </c>
      <c r="C9" s="25">
        <v>2</v>
      </c>
      <c r="D9" s="42">
        <v>4.2</v>
      </c>
      <c r="E9" s="42">
        <v>2</v>
      </c>
      <c r="F9" s="26">
        <v>0.41899999999999998</v>
      </c>
      <c r="G9" s="50">
        <f t="shared" si="0"/>
        <v>0.59857142857142853</v>
      </c>
      <c r="H9" s="26">
        <v>2.0975000000000001</v>
      </c>
      <c r="I9" s="23"/>
      <c r="J9" s="23"/>
      <c r="K9" s="23">
        <v>2.1846999999999999</v>
      </c>
      <c r="L9" s="23">
        <v>2.7364999999999999</v>
      </c>
      <c r="M9" s="23">
        <v>7.3819999999999997</v>
      </c>
      <c r="N9" s="23">
        <v>0.1938</v>
      </c>
      <c r="Q9" s="26">
        <v>22</v>
      </c>
      <c r="R9" s="25">
        <v>7</v>
      </c>
      <c r="S9" s="42">
        <v>3.8</v>
      </c>
      <c r="T9" s="42">
        <v>1</v>
      </c>
      <c r="U9" s="26">
        <v>0.25569999999999998</v>
      </c>
      <c r="V9" s="50">
        <f t="shared" si="1"/>
        <v>0.36528571428571427</v>
      </c>
      <c r="W9" s="26">
        <v>3.0070999999999999</v>
      </c>
      <c r="X9" s="23"/>
      <c r="Y9" s="23"/>
      <c r="Z9" s="23">
        <v>1.4959</v>
      </c>
      <c r="AA9" s="23">
        <v>1.3422000000000001</v>
      </c>
      <c r="AB9" s="23">
        <v>4.8395000000000001</v>
      </c>
      <c r="AC9" s="23">
        <v>0.1244</v>
      </c>
    </row>
    <row r="10" spans="1:29" x14ac:dyDescent="0.2">
      <c r="B10" s="26">
        <v>23</v>
      </c>
      <c r="C10" s="25">
        <v>1</v>
      </c>
      <c r="D10" s="42">
        <v>4.5999999999999996</v>
      </c>
      <c r="E10" s="42">
        <v>1</v>
      </c>
      <c r="F10" s="26">
        <v>0.25580000000000003</v>
      </c>
      <c r="G10" s="50">
        <f t="shared" si="0"/>
        <v>0.36542857142857149</v>
      </c>
      <c r="H10" s="26">
        <v>3.0070999999999999</v>
      </c>
      <c r="I10" s="23"/>
      <c r="J10" s="23"/>
      <c r="K10" s="23">
        <v>1.2819</v>
      </c>
      <c r="L10" s="23">
        <v>1.3764000000000001</v>
      </c>
      <c r="M10" s="23">
        <v>3.5981000000000001</v>
      </c>
      <c r="N10" s="23">
        <v>0.1125</v>
      </c>
      <c r="Q10" s="26">
        <v>23</v>
      </c>
      <c r="R10" s="25">
        <v>9</v>
      </c>
      <c r="S10" s="42">
        <v>4.3</v>
      </c>
      <c r="T10" s="42">
        <v>1</v>
      </c>
      <c r="U10" s="26">
        <v>0.16769999999999999</v>
      </c>
      <c r="V10" s="50">
        <f t="shared" si="1"/>
        <v>0.23957142857142857</v>
      </c>
      <c r="W10" s="26">
        <v>2.9249000000000001</v>
      </c>
      <c r="X10" s="23"/>
      <c r="Y10" s="23"/>
      <c r="Z10" s="23">
        <v>0.87609999999999999</v>
      </c>
      <c r="AA10" s="23">
        <v>0.89959999999999996</v>
      </c>
      <c r="AB10" s="23">
        <v>4.03</v>
      </c>
      <c r="AC10" s="23">
        <v>6.25E-2</v>
      </c>
    </row>
    <row r="11" spans="1:29" x14ac:dyDescent="0.2">
      <c r="B11" s="26">
        <v>24</v>
      </c>
      <c r="C11" s="25">
        <v>4</v>
      </c>
      <c r="D11" s="42">
        <v>4</v>
      </c>
      <c r="E11" s="42">
        <v>1</v>
      </c>
      <c r="F11" s="26">
        <v>0.21510000000000001</v>
      </c>
      <c r="G11" s="50">
        <f t="shared" si="0"/>
        <v>0.30728571428571433</v>
      </c>
      <c r="H11" s="26">
        <v>2.4009</v>
      </c>
      <c r="I11" s="23"/>
      <c r="J11" s="23"/>
      <c r="K11" s="23">
        <v>1.0636000000000001</v>
      </c>
      <c r="L11" s="23">
        <v>1.1594</v>
      </c>
      <c r="M11" s="23">
        <v>3.6751999999999998</v>
      </c>
      <c r="N11" s="23">
        <v>9.64E-2</v>
      </c>
      <c r="Q11" s="26">
        <v>24</v>
      </c>
      <c r="R11" s="25">
        <v>6</v>
      </c>
      <c r="S11" s="42">
        <v>4.4000000000000004</v>
      </c>
      <c r="T11" s="42">
        <v>1</v>
      </c>
      <c r="U11" s="26">
        <v>0.20250000000000001</v>
      </c>
      <c r="V11" s="50">
        <f t="shared" si="1"/>
        <v>0.28928571428571431</v>
      </c>
      <c r="W11" s="26">
        <v>3.0385</v>
      </c>
      <c r="X11" s="23"/>
      <c r="Y11" s="23"/>
      <c r="Z11" s="23">
        <v>0.5645</v>
      </c>
      <c r="AA11" s="23">
        <v>0.72709999999999997</v>
      </c>
      <c r="AB11" s="23">
        <v>4.1546000000000003</v>
      </c>
      <c r="AC11" s="23">
        <v>0.1017</v>
      </c>
    </row>
    <row r="12" spans="1:29" x14ac:dyDescent="0.2">
      <c r="B12" s="26">
        <v>25</v>
      </c>
      <c r="C12" s="25">
        <v>5</v>
      </c>
      <c r="D12" s="42">
        <v>4</v>
      </c>
      <c r="E12" s="42">
        <v>2</v>
      </c>
      <c r="F12" s="26">
        <v>0.25130000000000002</v>
      </c>
      <c r="G12" s="26">
        <f t="shared" si="0"/>
        <v>0.35900000000000004</v>
      </c>
      <c r="H12" s="26">
        <v>1.8838999999999999</v>
      </c>
      <c r="I12" s="23"/>
      <c r="J12" s="23"/>
      <c r="K12" s="23">
        <v>1.6894</v>
      </c>
      <c r="L12" s="23">
        <v>1.6836</v>
      </c>
      <c r="M12" s="23">
        <v>4.5991999999999997</v>
      </c>
      <c r="N12" s="23">
        <v>0.12039999999999999</v>
      </c>
      <c r="Q12" s="26">
        <v>25</v>
      </c>
      <c r="R12" s="25">
        <v>10</v>
      </c>
      <c r="S12" s="42">
        <v>4.7</v>
      </c>
      <c r="T12" s="42">
        <v>2</v>
      </c>
      <c r="U12" s="26">
        <v>0.33529999999999999</v>
      </c>
      <c r="V12" s="26">
        <f t="shared" si="1"/>
        <v>0.47900000000000004</v>
      </c>
      <c r="W12" s="26">
        <v>2.4091999999999998</v>
      </c>
      <c r="X12" s="23"/>
      <c r="Y12" s="23"/>
      <c r="Z12" s="23">
        <v>2.194</v>
      </c>
      <c r="AA12" s="23">
        <v>2.0615000000000001</v>
      </c>
      <c r="AB12" s="23">
        <v>6.3087999999999997</v>
      </c>
      <c r="AC12" s="23">
        <v>0.2014</v>
      </c>
    </row>
    <row r="13" spans="1:29" x14ac:dyDescent="0.2">
      <c r="B13" s="28">
        <v>26</v>
      </c>
      <c r="C13" s="27">
        <v>4</v>
      </c>
      <c r="D13" s="43">
        <v>4.3</v>
      </c>
      <c r="E13" s="43">
        <v>1</v>
      </c>
      <c r="F13" s="28">
        <v>0.21429999999999999</v>
      </c>
      <c r="G13" s="51">
        <f t="shared" si="0"/>
        <v>0.30614285714285716</v>
      </c>
      <c r="H13" s="28">
        <v>2.8252999999999999</v>
      </c>
      <c r="I13" s="23"/>
      <c r="J13" s="23"/>
      <c r="K13" s="23">
        <v>1.2883</v>
      </c>
      <c r="L13" s="23">
        <v>1.2637</v>
      </c>
      <c r="M13" s="23">
        <v>3.5947</v>
      </c>
      <c r="N13" s="23">
        <v>8.77E-2</v>
      </c>
      <c r="Q13" s="28">
        <v>26</v>
      </c>
      <c r="R13" s="27">
        <v>10</v>
      </c>
      <c r="S13" s="43">
        <v>4.9000000000000004</v>
      </c>
      <c r="T13" s="43">
        <v>2</v>
      </c>
      <c r="U13" s="28">
        <v>0.32990000000000003</v>
      </c>
      <c r="V13" s="51">
        <f t="shared" si="1"/>
        <v>0.47128571428571436</v>
      </c>
      <c r="W13" s="28">
        <v>2.149</v>
      </c>
      <c r="X13" s="23"/>
      <c r="Y13" s="23"/>
      <c r="Z13" s="23">
        <v>2.9260000000000002</v>
      </c>
      <c r="AA13" s="23">
        <v>2.5217000000000001</v>
      </c>
      <c r="AB13" s="23">
        <v>6.4847999999999999</v>
      </c>
      <c r="AC13" s="23">
        <v>0.1792</v>
      </c>
    </row>
    <row r="14" spans="1:29" x14ac:dyDescent="0.2">
      <c r="B14" s="28">
        <v>27</v>
      </c>
      <c r="C14" s="27">
        <v>3</v>
      </c>
      <c r="D14" s="43">
        <v>4.2</v>
      </c>
      <c r="E14" s="43">
        <v>2</v>
      </c>
      <c r="F14" s="28">
        <v>0.48959999999999998</v>
      </c>
      <c r="G14" s="51">
        <f t="shared" si="0"/>
        <v>0.6994285714285714</v>
      </c>
      <c r="H14" s="28">
        <v>1.8134999999999999</v>
      </c>
      <c r="I14" s="23"/>
      <c r="J14" s="23"/>
      <c r="K14" s="23">
        <v>2.9171</v>
      </c>
      <c r="L14" s="23">
        <v>2.7330000000000001</v>
      </c>
      <c r="M14" s="23">
        <v>8.1058000000000003</v>
      </c>
      <c r="N14" s="23">
        <v>0.24149999999999999</v>
      </c>
      <c r="Q14" s="28">
        <v>27</v>
      </c>
      <c r="R14" s="27">
        <v>9</v>
      </c>
      <c r="S14" s="43">
        <v>4.0999999999999996</v>
      </c>
      <c r="T14" s="43">
        <v>1</v>
      </c>
      <c r="U14" s="28">
        <v>0.29110000000000003</v>
      </c>
      <c r="V14" s="51">
        <f t="shared" si="1"/>
        <v>0.41585714285714293</v>
      </c>
      <c r="W14" s="28">
        <v>3.0703</v>
      </c>
      <c r="X14" s="23"/>
      <c r="Y14" s="23"/>
      <c r="Z14" s="23">
        <v>0.88580000000000003</v>
      </c>
      <c r="AA14" s="23">
        <v>1.1284000000000001</v>
      </c>
      <c r="AB14" s="23">
        <v>4.8036000000000003</v>
      </c>
      <c r="AC14" s="23">
        <v>0.1434</v>
      </c>
    </row>
    <row r="15" spans="1:29" x14ac:dyDescent="0.2">
      <c r="B15" s="28">
        <v>28</v>
      </c>
      <c r="C15" s="27">
        <v>2</v>
      </c>
      <c r="D15" s="43">
        <v>4.7</v>
      </c>
      <c r="E15" s="43">
        <v>2</v>
      </c>
      <c r="F15" s="28">
        <v>0.2611</v>
      </c>
      <c r="G15" s="28">
        <f t="shared" si="0"/>
        <v>0.373</v>
      </c>
      <c r="H15" s="28">
        <v>2.5642</v>
      </c>
      <c r="I15" s="23"/>
      <c r="J15" s="23"/>
      <c r="K15" s="23">
        <v>1.6015999999999999</v>
      </c>
      <c r="L15" s="23">
        <v>1.552</v>
      </c>
      <c r="M15" s="23">
        <v>4.2656000000000001</v>
      </c>
      <c r="N15" s="23">
        <v>0.1245</v>
      </c>
      <c r="Q15" s="28">
        <v>28</v>
      </c>
      <c r="R15" s="27">
        <v>6</v>
      </c>
      <c r="S15" s="43">
        <v>4</v>
      </c>
      <c r="T15" s="43">
        <v>1</v>
      </c>
      <c r="U15" s="28">
        <v>0.19550000000000001</v>
      </c>
      <c r="V15" s="51">
        <f t="shared" si="1"/>
        <v>0.2792857142857143</v>
      </c>
      <c r="W15" s="28">
        <v>3.8856999999999999</v>
      </c>
      <c r="X15" s="23"/>
      <c r="Y15" s="23"/>
      <c r="Z15" s="23">
        <v>0.74350000000000005</v>
      </c>
      <c r="AA15" s="23">
        <v>0.91169999999999995</v>
      </c>
      <c r="AB15" s="23">
        <v>4.3739999999999997</v>
      </c>
      <c r="AC15" s="23">
        <v>8.7999999999999995E-2</v>
      </c>
    </row>
    <row r="16" spans="1:29" x14ac:dyDescent="0.2">
      <c r="B16" s="28">
        <v>29</v>
      </c>
      <c r="C16" s="27">
        <v>5</v>
      </c>
      <c r="D16" s="43">
        <v>4.5999999999999996</v>
      </c>
      <c r="E16" s="43">
        <v>2</v>
      </c>
      <c r="F16" s="28">
        <v>0.28239999999999998</v>
      </c>
      <c r="G16" s="51">
        <f t="shared" si="0"/>
        <v>0.40342857142857141</v>
      </c>
      <c r="H16" s="28">
        <v>1.5145999999999999</v>
      </c>
      <c r="I16" s="23"/>
      <c r="J16" s="23"/>
      <c r="K16" s="23">
        <v>1.8736999999999999</v>
      </c>
      <c r="L16" s="23">
        <v>1.9717</v>
      </c>
      <c r="M16" s="23">
        <v>4.8079999999999998</v>
      </c>
      <c r="N16" s="23">
        <v>0.1366</v>
      </c>
      <c r="Q16" s="28">
        <v>29</v>
      </c>
      <c r="R16" s="27">
        <v>8</v>
      </c>
      <c r="S16" s="43">
        <v>4.0999999999999996</v>
      </c>
      <c r="T16" s="43">
        <v>1</v>
      </c>
      <c r="U16" s="28">
        <v>0.30520000000000003</v>
      </c>
      <c r="V16" s="28">
        <f t="shared" si="1"/>
        <v>0.43600000000000005</v>
      </c>
      <c r="W16" s="28">
        <v>2.1714000000000002</v>
      </c>
      <c r="X16" s="23"/>
      <c r="Y16" s="23"/>
      <c r="Z16" s="23">
        <v>1.2769999999999999</v>
      </c>
      <c r="AA16" s="23">
        <v>1.6028</v>
      </c>
      <c r="AB16" s="23">
        <v>6.3494999999999999</v>
      </c>
      <c r="AC16" s="23">
        <v>0.18149999999999999</v>
      </c>
    </row>
    <row r="17" spans="2:29" x14ac:dyDescent="0.2">
      <c r="B17" s="28">
        <v>30</v>
      </c>
      <c r="C17" s="27">
        <v>1</v>
      </c>
      <c r="D17" s="43">
        <v>4.9000000000000004</v>
      </c>
      <c r="E17" s="43">
        <v>1</v>
      </c>
      <c r="F17" s="28">
        <v>0.20280000000000001</v>
      </c>
      <c r="G17" s="51">
        <f t="shared" si="0"/>
        <v>0.28971428571428576</v>
      </c>
      <c r="H17" s="28">
        <v>2.7576999999999998</v>
      </c>
      <c r="I17" s="23"/>
      <c r="J17" s="23"/>
      <c r="K17" s="23">
        <v>1.327</v>
      </c>
      <c r="L17" s="23">
        <v>0.96909999999999996</v>
      </c>
      <c r="M17" s="23">
        <v>2.2572999999999999</v>
      </c>
      <c r="N17" s="23">
        <v>8.3199999999999996E-2</v>
      </c>
      <c r="Q17" s="28">
        <v>30</v>
      </c>
      <c r="R17" s="27">
        <v>7</v>
      </c>
      <c r="S17" s="43">
        <v>4.0999999999999996</v>
      </c>
      <c r="T17" s="43">
        <v>1</v>
      </c>
      <c r="U17" s="28">
        <v>0.30590000000000001</v>
      </c>
      <c r="V17" s="28">
        <f t="shared" si="1"/>
        <v>0.43700000000000006</v>
      </c>
      <c r="W17" s="28">
        <v>3.3018999999999998</v>
      </c>
      <c r="X17" s="23"/>
      <c r="Y17" s="23"/>
      <c r="Z17" s="23">
        <v>1.7721</v>
      </c>
      <c r="AA17" s="23">
        <v>1.7146999999999999</v>
      </c>
      <c r="AB17" s="23">
        <v>6.4558999999999997</v>
      </c>
      <c r="AC17" s="23">
        <v>0.15509999999999999</v>
      </c>
    </row>
    <row r="18" spans="2:29" x14ac:dyDescent="0.2">
      <c r="B18" s="32">
        <v>31</v>
      </c>
      <c r="C18" s="31">
        <v>5</v>
      </c>
      <c r="D18" s="48">
        <v>5.2</v>
      </c>
      <c r="E18" s="48">
        <v>2</v>
      </c>
      <c r="F18" s="32">
        <v>0.48249999999999998</v>
      </c>
      <c r="G18" s="52">
        <f t="shared" si="0"/>
        <v>0.68928571428571428</v>
      </c>
      <c r="H18" s="32">
        <v>1.4180999999999999</v>
      </c>
      <c r="I18" s="23"/>
      <c r="J18" s="23"/>
      <c r="K18" s="23">
        <v>3.7652000000000001</v>
      </c>
      <c r="L18" s="23">
        <v>4.2076000000000002</v>
      </c>
      <c r="M18" s="23">
        <v>9.2495999999999992</v>
      </c>
      <c r="N18" s="23">
        <v>0.2387</v>
      </c>
      <c r="Q18" s="30">
        <v>31</v>
      </c>
      <c r="R18" s="29">
        <v>10</v>
      </c>
      <c r="S18" s="44">
        <v>4</v>
      </c>
      <c r="T18" s="44">
        <v>1</v>
      </c>
      <c r="U18" s="30">
        <v>0.1888</v>
      </c>
      <c r="V18" s="53">
        <f t="shared" si="1"/>
        <v>0.26971428571428574</v>
      </c>
      <c r="W18" s="30">
        <v>2.8847</v>
      </c>
      <c r="X18" s="23"/>
      <c r="Y18" s="23"/>
      <c r="Z18" s="23">
        <v>1.3098000000000001</v>
      </c>
      <c r="AA18" s="23">
        <v>1.1623000000000001</v>
      </c>
      <c r="AB18" s="23">
        <v>4.8914</v>
      </c>
      <c r="AC18" s="23">
        <v>9.5299999999999996E-2</v>
      </c>
    </row>
    <row r="19" spans="2:29" x14ac:dyDescent="0.2">
      <c r="B19" s="32">
        <v>32</v>
      </c>
      <c r="C19" s="31">
        <v>3</v>
      </c>
      <c r="D19" s="48">
        <v>4.2</v>
      </c>
      <c r="E19" s="48">
        <v>2</v>
      </c>
      <c r="F19" s="32">
        <v>0.22800000000000001</v>
      </c>
      <c r="G19" s="52">
        <f t="shared" si="0"/>
        <v>0.32571428571428573</v>
      </c>
      <c r="H19" s="32">
        <v>2.4769000000000001</v>
      </c>
      <c r="I19" s="23"/>
      <c r="J19" s="23"/>
      <c r="K19" s="23">
        <v>2.4024000000000001</v>
      </c>
      <c r="L19" s="23">
        <v>1.3365</v>
      </c>
      <c r="M19" s="23">
        <v>3.5640000000000001</v>
      </c>
      <c r="N19" s="23">
        <v>0.1057</v>
      </c>
      <c r="Q19" s="30">
        <v>32</v>
      </c>
      <c r="R19" s="29">
        <v>8</v>
      </c>
      <c r="S19" s="44">
        <v>3.7</v>
      </c>
      <c r="T19" s="44">
        <v>1</v>
      </c>
      <c r="U19" s="30">
        <v>0.2545</v>
      </c>
      <c r="V19" s="53">
        <f t="shared" si="1"/>
        <v>0.3635714285714286</v>
      </c>
      <c r="W19" s="30">
        <v>2.6454</v>
      </c>
      <c r="X19" s="23"/>
      <c r="Y19" s="23"/>
      <c r="Z19" s="23">
        <v>1.7692000000000001</v>
      </c>
      <c r="AA19" s="23">
        <v>1.5701000000000001</v>
      </c>
      <c r="AB19" s="23">
        <v>5.5515999999999996</v>
      </c>
      <c r="AC19" s="23">
        <v>0.13170000000000001</v>
      </c>
    </row>
    <row r="20" spans="2:29" x14ac:dyDescent="0.2">
      <c r="B20" s="32">
        <v>33</v>
      </c>
      <c r="C20" s="31">
        <v>4</v>
      </c>
      <c r="D20" s="48">
        <v>5</v>
      </c>
      <c r="E20" s="48">
        <v>3</v>
      </c>
      <c r="F20" s="32">
        <v>0.4864</v>
      </c>
      <c r="G20" s="52">
        <f t="shared" si="0"/>
        <v>0.69485714285714295</v>
      </c>
      <c r="H20" s="32">
        <v>1.5678000000000001</v>
      </c>
      <c r="I20" s="23"/>
      <c r="J20" s="23"/>
      <c r="K20" s="23">
        <v>4.8723999999999998</v>
      </c>
      <c r="L20" s="23">
        <v>4.0205000000000002</v>
      </c>
      <c r="M20" s="23">
        <v>8.4647000000000006</v>
      </c>
      <c r="N20" s="23">
        <v>0.20949999999999999</v>
      </c>
      <c r="Q20" s="30">
        <v>33</v>
      </c>
      <c r="R20" s="29">
        <v>9</v>
      </c>
      <c r="S20" s="44">
        <v>4</v>
      </c>
      <c r="T20" s="44">
        <v>1</v>
      </c>
      <c r="U20" s="30">
        <v>0.15640000000000001</v>
      </c>
      <c r="V20" s="53">
        <f t="shared" si="1"/>
        <v>0.22342857142857145</v>
      </c>
      <c r="W20" s="30">
        <v>2.8252999999999999</v>
      </c>
      <c r="X20" s="23"/>
      <c r="Y20" s="23"/>
      <c r="Z20" s="23">
        <v>0.68530000000000002</v>
      </c>
      <c r="AA20" s="23">
        <v>0.80400000000000005</v>
      </c>
      <c r="AB20" s="23">
        <v>3.9363999999999999</v>
      </c>
      <c r="AC20" s="23">
        <v>6.7699999999999996E-2</v>
      </c>
    </row>
    <row r="21" spans="2:29" x14ac:dyDescent="0.2">
      <c r="B21" s="32">
        <v>34</v>
      </c>
      <c r="C21" s="31">
        <v>2</v>
      </c>
      <c r="D21" s="48">
        <v>4.4000000000000004</v>
      </c>
      <c r="E21" s="48">
        <v>1</v>
      </c>
      <c r="F21" s="32">
        <v>0.28220000000000001</v>
      </c>
      <c r="G21" s="52">
        <f t="shared" si="0"/>
        <v>0.40314285714285719</v>
      </c>
      <c r="H21" s="32">
        <v>2.2017000000000002</v>
      </c>
      <c r="I21" s="23"/>
      <c r="J21" s="23"/>
      <c r="K21" s="23">
        <v>0.99119999999999997</v>
      </c>
      <c r="L21" s="23">
        <v>1.1147</v>
      </c>
      <c r="M21" s="23">
        <v>3.3243</v>
      </c>
      <c r="N21" s="23">
        <v>0.11409999999999999</v>
      </c>
      <c r="Q21" s="30">
        <v>34</v>
      </c>
      <c r="R21" s="29">
        <v>6</v>
      </c>
      <c r="S21" s="44">
        <v>4.3</v>
      </c>
      <c r="T21" s="44">
        <v>1</v>
      </c>
      <c r="U21" s="30">
        <v>0.17219999999999999</v>
      </c>
      <c r="V21" s="30">
        <f t="shared" si="1"/>
        <v>0.246</v>
      </c>
      <c r="W21" s="30">
        <v>3.6381999999999999</v>
      </c>
      <c r="X21" s="23"/>
      <c r="Y21" s="23"/>
      <c r="Z21" s="23">
        <v>0.79630000000000001</v>
      </c>
      <c r="AA21" s="23">
        <v>0.72430000000000005</v>
      </c>
      <c r="AB21" s="23">
        <v>3.4752999999999998</v>
      </c>
      <c r="AC21" s="23">
        <v>5.1900000000000002E-2</v>
      </c>
    </row>
    <row r="22" spans="2:29" x14ac:dyDescent="0.2">
      <c r="B22" s="32">
        <v>35</v>
      </c>
      <c r="C22" s="31">
        <v>1</v>
      </c>
      <c r="D22" s="48">
        <v>4.5999999999999996</v>
      </c>
      <c r="E22" s="48">
        <v>1</v>
      </c>
      <c r="F22" s="32">
        <v>0.2198</v>
      </c>
      <c r="G22" s="32">
        <f t="shared" si="0"/>
        <v>0.314</v>
      </c>
      <c r="H22" s="32">
        <v>2.7865000000000002</v>
      </c>
      <c r="I22" s="23"/>
      <c r="J22" s="23"/>
      <c r="K22" s="23">
        <v>1.0505</v>
      </c>
      <c r="L22" s="23">
        <v>0.95599999999999996</v>
      </c>
      <c r="M22" s="23">
        <v>2.5225</v>
      </c>
      <c r="N22" s="23">
        <v>0.09</v>
      </c>
      <c r="Q22" s="30">
        <v>35</v>
      </c>
      <c r="R22" s="29">
        <v>7</v>
      </c>
      <c r="S22" s="44">
        <v>4.0999999999999996</v>
      </c>
      <c r="T22" s="44">
        <v>1</v>
      </c>
      <c r="U22" s="30">
        <v>0.15260000000000001</v>
      </c>
      <c r="V22" s="30">
        <f t="shared" si="1"/>
        <v>0.21800000000000003</v>
      </c>
      <c r="W22" s="30">
        <v>3.1131000000000002</v>
      </c>
      <c r="X22" s="23"/>
      <c r="Y22" s="23"/>
      <c r="Z22" s="23">
        <v>1.0234000000000001</v>
      </c>
      <c r="AA22" s="23">
        <v>0.92049999999999998</v>
      </c>
      <c r="AB22" s="23">
        <v>4.3361999999999998</v>
      </c>
      <c r="AC22" s="23">
        <v>6.8000000000000005E-2</v>
      </c>
    </row>
    <row r="23" spans="2:29" x14ac:dyDescent="0.2">
      <c r="B23" s="34">
        <v>36</v>
      </c>
      <c r="C23" s="33">
        <v>2</v>
      </c>
      <c r="D23" s="45">
        <v>5.0999999999999996</v>
      </c>
      <c r="E23" s="45">
        <v>1</v>
      </c>
      <c r="F23" s="34">
        <v>0.33560000000000001</v>
      </c>
      <c r="G23" s="54">
        <f t="shared" si="0"/>
        <v>0.47942857142857148</v>
      </c>
      <c r="H23" s="34">
        <v>2.0400999999999998</v>
      </c>
      <c r="I23" s="23"/>
      <c r="J23" s="23"/>
      <c r="K23" s="23">
        <v>1.0959000000000001</v>
      </c>
      <c r="L23" s="23">
        <v>1.7061999999999999</v>
      </c>
      <c r="M23" s="23">
        <v>4.6715999999999998</v>
      </c>
      <c r="N23" s="23">
        <v>0.15509999999999999</v>
      </c>
      <c r="Q23" s="34">
        <v>36</v>
      </c>
      <c r="R23" s="33">
        <v>8</v>
      </c>
      <c r="S23" s="45">
        <v>3.8</v>
      </c>
      <c r="T23" s="45">
        <v>1</v>
      </c>
      <c r="U23" s="34">
        <v>0.2462</v>
      </c>
      <c r="V23" s="54">
        <f t="shared" si="1"/>
        <v>0.35171428571428576</v>
      </c>
      <c r="W23" s="34">
        <v>2.5202</v>
      </c>
      <c r="X23" s="23"/>
      <c r="Y23" s="23"/>
      <c r="Z23" s="23">
        <v>1.4581</v>
      </c>
      <c r="AA23" s="23">
        <v>1.5831999999999999</v>
      </c>
      <c r="AB23" s="23">
        <v>5.7276999999999996</v>
      </c>
      <c r="AC23" s="23">
        <v>0.12939999999999999</v>
      </c>
    </row>
    <row r="24" spans="2:29" x14ac:dyDescent="0.2">
      <c r="B24" s="34">
        <v>37</v>
      </c>
      <c r="C24" s="33">
        <v>5</v>
      </c>
      <c r="D24" s="45">
        <v>3.9</v>
      </c>
      <c r="E24" s="45">
        <v>2</v>
      </c>
      <c r="F24" s="34">
        <v>0.4773</v>
      </c>
      <c r="G24" s="54">
        <f t="shared" si="0"/>
        <v>0.68185714285714294</v>
      </c>
      <c r="H24" s="34">
        <v>2.4428000000000001</v>
      </c>
      <c r="I24" s="23"/>
      <c r="J24" s="23"/>
      <c r="K24" s="23">
        <v>2.3965999999999998</v>
      </c>
      <c r="L24" s="23">
        <v>2.403</v>
      </c>
      <c r="M24" s="23">
        <v>6.8898000000000001</v>
      </c>
      <c r="N24" s="23">
        <v>0.22020000000000001</v>
      </c>
      <c r="Q24" s="34">
        <v>37</v>
      </c>
      <c r="R24" s="33">
        <v>6</v>
      </c>
      <c r="S24" s="45">
        <v>3.8</v>
      </c>
      <c r="T24" s="45">
        <v>2</v>
      </c>
      <c r="U24" s="34">
        <v>0.2326</v>
      </c>
      <c r="V24" s="54">
        <f t="shared" si="1"/>
        <v>0.3322857142857143</v>
      </c>
      <c r="W24" s="34">
        <v>4.3262</v>
      </c>
      <c r="X24" s="23"/>
      <c r="Y24" s="23"/>
      <c r="Z24" s="23">
        <v>1.9637</v>
      </c>
      <c r="AA24" s="23">
        <v>1.8835999999999999</v>
      </c>
      <c r="AB24" s="23">
        <v>4.9145000000000003</v>
      </c>
      <c r="AC24" s="23">
        <v>0.105</v>
      </c>
    </row>
    <row r="25" spans="2:29" x14ac:dyDescent="0.2">
      <c r="B25" s="34">
        <v>38</v>
      </c>
      <c r="C25" s="33">
        <v>1</v>
      </c>
      <c r="D25" s="45">
        <v>5.4</v>
      </c>
      <c r="E25" s="45">
        <v>2</v>
      </c>
      <c r="F25" s="34">
        <v>0.3226</v>
      </c>
      <c r="G25" s="54">
        <f t="shared" si="0"/>
        <v>0.46085714285714291</v>
      </c>
      <c r="H25" s="34">
        <v>3.0175000000000001</v>
      </c>
      <c r="I25" s="23"/>
      <c r="J25" s="23"/>
      <c r="K25" s="23">
        <v>1.2303999999999999</v>
      </c>
      <c r="L25" s="23">
        <v>0.877</v>
      </c>
      <c r="M25" s="23">
        <v>2.2892000000000001</v>
      </c>
      <c r="N25" s="23">
        <v>0.12239999999999999</v>
      </c>
      <c r="Q25" s="34">
        <v>38</v>
      </c>
      <c r="R25" s="33">
        <v>7</v>
      </c>
      <c r="S25" s="45">
        <v>3.9</v>
      </c>
      <c r="T25" s="45">
        <v>1</v>
      </c>
      <c r="U25" s="34">
        <v>0.16619999999999999</v>
      </c>
      <c r="V25" s="54">
        <f t="shared" si="1"/>
        <v>0.23742857142857143</v>
      </c>
      <c r="W25" s="34">
        <v>2.5465</v>
      </c>
      <c r="X25" s="23"/>
      <c r="Y25" s="23"/>
      <c r="Z25" s="23">
        <v>1.2465999999999999</v>
      </c>
      <c r="AA25" s="23">
        <v>1.2431000000000001</v>
      </c>
      <c r="AB25" s="23">
        <v>4.4851999999999999</v>
      </c>
      <c r="AC25" s="23">
        <v>7.0999999999999994E-2</v>
      </c>
    </row>
    <row r="26" spans="2:29" x14ac:dyDescent="0.2">
      <c r="B26" s="34">
        <v>39</v>
      </c>
      <c r="C26" s="33">
        <v>4</v>
      </c>
      <c r="D26" s="45">
        <v>5.6</v>
      </c>
      <c r="E26" s="45">
        <v>2</v>
      </c>
      <c r="F26" s="34">
        <v>0.42099999999999999</v>
      </c>
      <c r="G26" s="54">
        <f t="shared" si="0"/>
        <v>0.60142857142857142</v>
      </c>
      <c r="H26" s="34">
        <v>1.698</v>
      </c>
      <c r="I26" s="23"/>
      <c r="J26" s="23"/>
      <c r="K26" s="23">
        <v>2.0194999999999999</v>
      </c>
      <c r="L26" s="23">
        <v>2.2583000000000002</v>
      </c>
      <c r="M26" s="23">
        <v>6.1486999999999998</v>
      </c>
      <c r="N26" s="23">
        <v>0.1731</v>
      </c>
      <c r="Q26" s="34">
        <v>39</v>
      </c>
      <c r="R26" s="33">
        <v>9</v>
      </c>
      <c r="S26" s="45">
        <v>4.3</v>
      </c>
      <c r="T26" s="45">
        <v>1</v>
      </c>
      <c r="U26" s="34">
        <v>0.16589999999999999</v>
      </c>
      <c r="V26" s="34">
        <f t="shared" si="1"/>
        <v>0.23700000000000002</v>
      </c>
      <c r="W26" s="34">
        <v>3.4302000000000001</v>
      </c>
      <c r="X26" s="23"/>
      <c r="Y26" s="23"/>
      <c r="Z26" s="23">
        <v>1.042</v>
      </c>
      <c r="AA26" s="23">
        <v>0.74209999999999998</v>
      </c>
      <c r="AB26" s="23">
        <v>4.4067999999999996</v>
      </c>
      <c r="AC26" s="23">
        <v>8.2000000000000003E-2</v>
      </c>
    </row>
    <row r="27" spans="2:29" x14ac:dyDescent="0.2">
      <c r="B27" s="34">
        <v>40</v>
      </c>
      <c r="C27" s="33">
        <v>3</v>
      </c>
      <c r="D27" s="45">
        <v>4.8</v>
      </c>
      <c r="E27" s="45">
        <v>2</v>
      </c>
      <c r="F27" s="34">
        <v>0.55569999999999997</v>
      </c>
      <c r="G27" s="54">
        <f t="shared" si="0"/>
        <v>0.79385714285714282</v>
      </c>
      <c r="H27" s="34">
        <v>1.8838999999999999</v>
      </c>
      <c r="I27" s="23"/>
      <c r="J27" s="23"/>
      <c r="K27" s="23">
        <v>2.1720999999999999</v>
      </c>
      <c r="L27" s="23">
        <v>2.6398000000000001</v>
      </c>
      <c r="M27" s="23">
        <v>8.0213000000000001</v>
      </c>
      <c r="N27" s="23">
        <v>0.26540000000000002</v>
      </c>
      <c r="Q27" s="34">
        <v>40</v>
      </c>
      <c r="R27" s="33">
        <v>10</v>
      </c>
      <c r="S27" s="45">
        <v>5.6</v>
      </c>
      <c r="T27" s="45">
        <v>2</v>
      </c>
      <c r="U27" s="34">
        <v>0.24030000000000001</v>
      </c>
      <c r="V27" s="54">
        <f t="shared" si="1"/>
        <v>0.34328571428571431</v>
      </c>
      <c r="W27" s="34">
        <v>2.7481</v>
      </c>
      <c r="X27" s="23"/>
      <c r="Y27" s="23"/>
      <c r="Z27" s="23">
        <v>1.6189</v>
      </c>
      <c r="AA27" s="23">
        <v>1.7706</v>
      </c>
      <c r="AB27" s="23">
        <v>3.9298999999999999</v>
      </c>
      <c r="AC27" s="23">
        <v>0.122</v>
      </c>
    </row>
    <row r="28" spans="2:29" x14ac:dyDescent="0.2">
      <c r="B28" s="23">
        <v>41</v>
      </c>
      <c r="C28" s="5">
        <v>3</v>
      </c>
      <c r="D28" s="4">
        <v>3.9</v>
      </c>
      <c r="E28" s="4">
        <v>1</v>
      </c>
      <c r="F28" s="23">
        <v>0.27910000000000001</v>
      </c>
      <c r="G28" s="49">
        <f t="shared" si="0"/>
        <v>0.39871428571428574</v>
      </c>
      <c r="H28" s="23">
        <v>2.1941000000000002</v>
      </c>
      <c r="I28" s="23"/>
      <c r="J28" s="23"/>
      <c r="K28" s="23">
        <v>0.98740000000000006</v>
      </c>
      <c r="L28" s="23">
        <v>1.282</v>
      </c>
      <c r="M28" s="23">
        <v>3.7320000000000002</v>
      </c>
      <c r="N28" s="23">
        <v>0.1154</v>
      </c>
      <c r="Q28" s="23">
        <v>41</v>
      </c>
      <c r="R28" s="5">
        <v>7</v>
      </c>
      <c r="S28" s="4">
        <v>4.0999999999999996</v>
      </c>
      <c r="T28" s="4">
        <v>1</v>
      </c>
      <c r="U28" s="23">
        <v>0.11990000000000001</v>
      </c>
      <c r="V28" s="49">
        <f t="shared" si="1"/>
        <v>0.17128571428571432</v>
      </c>
      <c r="W28" s="23">
        <v>3.0175000000000001</v>
      </c>
      <c r="X28" s="23"/>
      <c r="Y28" s="23"/>
      <c r="Z28" s="23">
        <v>1.5946</v>
      </c>
      <c r="AA28" s="23">
        <v>1.494</v>
      </c>
      <c r="AB28" s="23">
        <v>4.58</v>
      </c>
      <c r="AC28" s="23">
        <v>5.9700000000000003E-2</v>
      </c>
    </row>
    <row r="29" spans="2:29" x14ac:dyDescent="0.2">
      <c r="B29" s="23">
        <v>42</v>
      </c>
      <c r="C29" s="5">
        <v>1</v>
      </c>
      <c r="D29" s="4">
        <v>3.9</v>
      </c>
      <c r="E29" s="4">
        <v>2</v>
      </c>
      <c r="F29" s="23">
        <v>0.30759999999999998</v>
      </c>
      <c r="G29" s="49">
        <f t="shared" si="0"/>
        <v>0.43942857142857145</v>
      </c>
      <c r="H29" s="23">
        <v>3.819</v>
      </c>
      <c r="I29" s="23"/>
      <c r="J29" s="23"/>
      <c r="K29" s="23">
        <v>1.5153000000000001</v>
      </c>
      <c r="L29" s="23">
        <v>1.9429000000000001</v>
      </c>
      <c r="M29" s="23">
        <v>4.5362999999999998</v>
      </c>
      <c r="N29" s="23">
        <v>0.13689999999999999</v>
      </c>
      <c r="Q29" s="23">
        <v>42</v>
      </c>
      <c r="R29" s="5">
        <v>10</v>
      </c>
      <c r="S29" s="4">
        <v>6.4</v>
      </c>
      <c r="T29" s="4">
        <v>2</v>
      </c>
      <c r="U29" s="23">
        <v>0.29199999999999998</v>
      </c>
      <c r="V29" s="49">
        <f t="shared" si="1"/>
        <v>0.41714285714285715</v>
      </c>
      <c r="W29" s="23">
        <v>2.4855</v>
      </c>
      <c r="X29" s="23"/>
      <c r="Y29" s="23"/>
      <c r="Z29" s="23">
        <v>1.3728</v>
      </c>
      <c r="AA29" s="23">
        <v>1.5583</v>
      </c>
      <c r="AB29" s="23">
        <v>4.1752000000000002</v>
      </c>
      <c r="AC29" s="23">
        <v>0.1333</v>
      </c>
    </row>
    <row r="30" spans="2:29" x14ac:dyDescent="0.2">
      <c r="B30" s="23">
        <v>43</v>
      </c>
      <c r="C30" s="5">
        <v>2</v>
      </c>
      <c r="D30" s="4">
        <v>4.0999999999999996</v>
      </c>
      <c r="E30" s="4">
        <v>1</v>
      </c>
      <c r="F30" s="23">
        <v>0.38419999999999999</v>
      </c>
      <c r="G30" s="49">
        <f t="shared" si="0"/>
        <v>0.54885714285714282</v>
      </c>
      <c r="H30" s="23">
        <v>2.5289000000000001</v>
      </c>
      <c r="I30" s="23"/>
      <c r="J30" s="23"/>
      <c r="K30" s="23">
        <v>1.6195999999999999</v>
      </c>
      <c r="L30" s="23">
        <v>1.99</v>
      </c>
      <c r="M30" s="23">
        <v>5.6672000000000002</v>
      </c>
      <c r="N30" s="23">
        <v>0.17030000000000001</v>
      </c>
      <c r="Q30" s="23">
        <v>43</v>
      </c>
      <c r="R30" s="5">
        <v>6</v>
      </c>
      <c r="S30" s="4">
        <v>3.9</v>
      </c>
      <c r="T30" s="4">
        <v>1</v>
      </c>
      <c r="U30" s="23">
        <v>0.2341</v>
      </c>
      <c r="V30" s="49">
        <f t="shared" si="1"/>
        <v>0.33442857142857146</v>
      </c>
      <c r="W30" s="23">
        <v>3.819</v>
      </c>
      <c r="X30" s="23"/>
      <c r="Y30" s="23"/>
      <c r="Z30" s="23">
        <v>1.1194999999999999</v>
      </c>
      <c r="AA30" s="23">
        <v>1.6026</v>
      </c>
      <c r="AB30" s="23">
        <v>5.2436999999999996</v>
      </c>
      <c r="AC30" s="23">
        <v>0.1143</v>
      </c>
    </row>
    <row r="31" spans="2:29" x14ac:dyDescent="0.2">
      <c r="B31" s="23">
        <v>44</v>
      </c>
      <c r="C31" s="5">
        <v>5</v>
      </c>
      <c r="D31" s="4">
        <v>4.5999999999999996</v>
      </c>
      <c r="E31" s="4">
        <v>1</v>
      </c>
      <c r="F31" s="23">
        <v>0.26279999999999998</v>
      </c>
      <c r="G31" s="49">
        <f t="shared" si="0"/>
        <v>0.37542857142857144</v>
      </c>
      <c r="H31" s="23">
        <v>2.1120999999999999</v>
      </c>
      <c r="I31" s="23"/>
      <c r="J31" s="23"/>
      <c r="K31" s="46">
        <v>1.0238</v>
      </c>
      <c r="L31" s="23">
        <v>1.2423999999999999</v>
      </c>
      <c r="M31" s="23">
        <v>2.9226999999999999</v>
      </c>
      <c r="N31" s="23">
        <v>0.1019</v>
      </c>
      <c r="Q31" s="23">
        <v>44</v>
      </c>
      <c r="R31" s="5">
        <v>8</v>
      </c>
      <c r="S31" s="4">
        <v>3.8</v>
      </c>
      <c r="T31" s="4">
        <v>1</v>
      </c>
      <c r="U31" s="23">
        <v>0.22489999999999999</v>
      </c>
      <c r="V31" s="49">
        <f t="shared" si="1"/>
        <v>0.32128571428571429</v>
      </c>
      <c r="W31" s="23">
        <v>2.6916000000000002</v>
      </c>
      <c r="X31" s="23"/>
      <c r="Y31" s="23"/>
      <c r="Z31" s="23">
        <v>1.2037</v>
      </c>
      <c r="AA31" s="23">
        <v>1.0978000000000001</v>
      </c>
      <c r="AB31" s="23">
        <v>5.1101999999999999</v>
      </c>
      <c r="AC31" s="23">
        <v>0.1118</v>
      </c>
    </row>
    <row r="32" spans="2:29" x14ac:dyDescent="0.2">
      <c r="B32" s="23">
        <v>45</v>
      </c>
      <c r="C32" s="5">
        <v>4</v>
      </c>
      <c r="D32" s="4">
        <v>3.6</v>
      </c>
      <c r="E32" s="4">
        <v>1</v>
      </c>
      <c r="F32" s="23">
        <v>0.2873</v>
      </c>
      <c r="G32" s="49">
        <f t="shared" si="0"/>
        <v>0.41042857142857148</v>
      </c>
      <c r="H32" s="23">
        <v>2.4344000000000001</v>
      </c>
      <c r="I32" s="23"/>
      <c r="J32" s="23"/>
      <c r="K32" s="23">
        <v>1.5203</v>
      </c>
      <c r="L32" s="23">
        <v>1.9696</v>
      </c>
      <c r="M32" s="23">
        <v>5.1279000000000003</v>
      </c>
      <c r="N32" s="23">
        <v>0.13789999999999999</v>
      </c>
      <c r="Q32" s="23">
        <v>45</v>
      </c>
      <c r="R32" s="5">
        <v>9</v>
      </c>
      <c r="S32" s="4">
        <v>3.7</v>
      </c>
      <c r="T32" s="4">
        <v>1</v>
      </c>
      <c r="U32" s="23">
        <v>0.3327</v>
      </c>
      <c r="V32" s="49">
        <f t="shared" si="1"/>
        <v>0.47528571428571431</v>
      </c>
      <c r="W32" s="23">
        <v>3.819</v>
      </c>
      <c r="X32" s="23"/>
      <c r="Y32" s="23"/>
      <c r="Z32" s="23">
        <v>1.4320999999999999</v>
      </c>
      <c r="AA32" s="23">
        <v>1.8572</v>
      </c>
      <c r="AB32" s="23">
        <v>6.3730000000000002</v>
      </c>
      <c r="AC32" s="23">
        <v>0.16039999999999999</v>
      </c>
    </row>
  </sheetData>
  <mergeCells count="4">
    <mergeCell ref="F1:H1"/>
    <mergeCell ref="I1:J1"/>
    <mergeCell ref="U1:W1"/>
    <mergeCell ref="X1:Y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32"/>
  <sheetViews>
    <sheetView zoomScaleNormal="100" workbookViewId="0">
      <selection activeCell="D1" sqref="D1:D1048576"/>
    </sheetView>
  </sheetViews>
  <sheetFormatPr baseColWidth="10" defaultColWidth="8.83203125" defaultRowHeight="16" x14ac:dyDescent="0.2"/>
  <cols>
    <col min="1" max="1" width="13.5"/>
    <col min="2" max="3" width="11"/>
    <col min="4" max="4" width="18" bestFit="1" customWidth="1"/>
    <col min="5" max="6" width="11"/>
    <col min="7" max="7" width="9.1640625"/>
    <col min="8" max="15" width="11"/>
    <col min="16" max="16" width="15.5"/>
    <col min="17" max="18" width="11"/>
    <col min="19" max="19" width="18" bestFit="1" customWidth="1"/>
    <col min="20" max="21" width="11"/>
    <col min="23" max="1025" width="11"/>
  </cols>
  <sheetData>
    <row r="1" spans="1:29" x14ac:dyDescent="0.2">
      <c r="A1" s="14" t="s">
        <v>19</v>
      </c>
      <c r="B1" s="6">
        <v>16</v>
      </c>
      <c r="C1" s="15" t="s">
        <v>64</v>
      </c>
      <c r="D1" s="16"/>
      <c r="E1" s="17" t="s">
        <v>21</v>
      </c>
      <c r="F1" s="62" t="s">
        <v>22</v>
      </c>
      <c r="G1" s="62"/>
      <c r="H1" s="62"/>
      <c r="I1" s="62" t="s">
        <v>23</v>
      </c>
      <c r="J1" s="62"/>
      <c r="K1" s="16"/>
      <c r="L1" s="16"/>
      <c r="M1" s="16"/>
      <c r="N1" s="16"/>
      <c r="P1" s="18" t="s">
        <v>19</v>
      </c>
      <c r="Q1" s="6">
        <v>16</v>
      </c>
      <c r="R1" s="15"/>
      <c r="S1" s="16"/>
      <c r="T1" s="17" t="s">
        <v>21</v>
      </c>
      <c r="U1" s="62" t="s">
        <v>22</v>
      </c>
      <c r="V1" s="62"/>
      <c r="W1" s="62"/>
      <c r="X1" s="62" t="s">
        <v>23</v>
      </c>
      <c r="Y1" s="62"/>
      <c r="Z1" s="16"/>
      <c r="AA1" s="16"/>
      <c r="AB1" s="16"/>
      <c r="AC1" s="16"/>
    </row>
    <row r="2" spans="1:29" x14ac:dyDescent="0.2">
      <c r="A2" s="6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31</v>
      </c>
      <c r="I2" s="2" t="s">
        <v>32</v>
      </c>
      <c r="J2" s="2" t="s">
        <v>31</v>
      </c>
      <c r="K2" s="2" t="s">
        <v>33</v>
      </c>
      <c r="L2" s="2" t="s">
        <v>34</v>
      </c>
      <c r="M2" s="2" t="s">
        <v>35</v>
      </c>
      <c r="N2" s="2" t="s">
        <v>36</v>
      </c>
      <c r="P2" s="6" t="s">
        <v>24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37</v>
      </c>
      <c r="V2" s="2" t="s">
        <v>30</v>
      </c>
      <c r="W2" s="2" t="s">
        <v>31</v>
      </c>
      <c r="X2" s="2" t="s">
        <v>32</v>
      </c>
      <c r="Y2" s="2" t="s">
        <v>31</v>
      </c>
      <c r="Z2" s="2" t="s">
        <v>33</v>
      </c>
      <c r="AA2" s="2" t="s">
        <v>34</v>
      </c>
      <c r="AB2" s="2" t="s">
        <v>35</v>
      </c>
      <c r="AC2" s="2" t="s">
        <v>36</v>
      </c>
    </row>
    <row r="3" spans="1:29" x14ac:dyDescent="0.2">
      <c r="A3" s="13" t="s">
        <v>65</v>
      </c>
      <c r="B3" s="22">
        <v>5</v>
      </c>
      <c r="C3" s="19">
        <v>3</v>
      </c>
      <c r="D3" s="20">
        <v>4.4000000000000004</v>
      </c>
      <c r="E3" s="20">
        <v>2</v>
      </c>
      <c r="F3" s="22">
        <v>0.28120000000000001</v>
      </c>
      <c r="G3" s="21">
        <f t="shared" ref="G3:G32" si="0">F3/0.7</f>
        <v>0.40171428571428575</v>
      </c>
      <c r="H3" s="22">
        <v>4.2962999999999996</v>
      </c>
      <c r="I3" s="23"/>
      <c r="J3" s="23"/>
      <c r="K3" s="23">
        <v>3.4847999999999999</v>
      </c>
      <c r="L3" s="23">
        <v>2.1307999999999998</v>
      </c>
      <c r="M3" s="23">
        <v>4.4577999999999998</v>
      </c>
      <c r="N3" s="23">
        <v>0.1202</v>
      </c>
      <c r="P3" t="s">
        <v>66</v>
      </c>
      <c r="Q3" s="22">
        <v>1</v>
      </c>
      <c r="R3" s="19">
        <v>10</v>
      </c>
      <c r="S3" s="20">
        <v>4.0999999999999996</v>
      </c>
      <c r="T3" s="20">
        <v>3</v>
      </c>
      <c r="U3" s="22">
        <v>0.41649999999999998</v>
      </c>
      <c r="V3" s="22">
        <f t="shared" ref="V3:V32" si="1">U3/0.7</f>
        <v>0.59499999999999997</v>
      </c>
      <c r="W3" s="22">
        <v>2.8155999999999999</v>
      </c>
      <c r="X3" s="23"/>
      <c r="Y3" s="23"/>
      <c r="Z3" s="23">
        <v>8.3358000000000008</v>
      </c>
      <c r="AA3" s="23">
        <v>4.1341999999999999</v>
      </c>
      <c r="AB3" s="23">
        <v>7.1976000000000004</v>
      </c>
      <c r="AC3" s="23">
        <v>0.2233</v>
      </c>
    </row>
    <row r="4" spans="1:29" x14ac:dyDescent="0.2">
      <c r="A4" s="24">
        <v>43607</v>
      </c>
      <c r="B4" s="22">
        <v>6</v>
      </c>
      <c r="C4" s="19">
        <v>2</v>
      </c>
      <c r="D4" s="20">
        <v>4.5999999999999996</v>
      </c>
      <c r="E4" s="20">
        <v>2</v>
      </c>
      <c r="F4" s="22">
        <v>0.31559999999999999</v>
      </c>
      <c r="G4" s="21">
        <f t="shared" si="0"/>
        <v>0.4508571428571429</v>
      </c>
      <c r="H4" s="22">
        <v>4.8166000000000002</v>
      </c>
      <c r="I4" s="23"/>
      <c r="J4" s="23"/>
      <c r="K4" s="23">
        <v>2.4462000000000002</v>
      </c>
      <c r="L4" s="23">
        <v>2.3963999999999999</v>
      </c>
      <c r="M4" s="23">
        <v>5.0711000000000004</v>
      </c>
      <c r="N4" s="23">
        <v>0.1356</v>
      </c>
      <c r="P4" s="24"/>
      <c r="Q4" s="22">
        <v>2</v>
      </c>
      <c r="R4" s="19">
        <v>6</v>
      </c>
      <c r="S4" s="20">
        <v>4.2</v>
      </c>
      <c r="T4" s="20">
        <v>2</v>
      </c>
      <c r="U4" s="22">
        <v>0.215</v>
      </c>
      <c r="V4" s="21">
        <f t="shared" si="1"/>
        <v>0.30714285714285716</v>
      </c>
      <c r="W4" s="22">
        <v>4.9177999999999997</v>
      </c>
      <c r="X4" s="23"/>
      <c r="Y4" s="23"/>
      <c r="Z4" s="23">
        <v>1.9079999999999999</v>
      </c>
      <c r="AA4" s="23">
        <v>1.9097</v>
      </c>
      <c r="AB4" s="23">
        <v>4.7176999999999998</v>
      </c>
      <c r="AC4" s="23">
        <v>0.1038</v>
      </c>
    </row>
    <row r="5" spans="1:29" x14ac:dyDescent="0.2">
      <c r="B5" s="22">
        <v>7</v>
      </c>
      <c r="C5" s="19">
        <v>4</v>
      </c>
      <c r="D5" s="20">
        <v>4.5999999999999996</v>
      </c>
      <c r="E5" s="20">
        <v>2</v>
      </c>
      <c r="F5" s="22">
        <v>0.31180000000000002</v>
      </c>
      <c r="G5" s="21">
        <f t="shared" si="0"/>
        <v>0.44542857142857151</v>
      </c>
      <c r="H5" s="22">
        <v>5.3625999999999996</v>
      </c>
      <c r="I5" s="23"/>
      <c r="J5" s="23"/>
      <c r="K5" s="23">
        <v>2.2881999999999998</v>
      </c>
      <c r="L5" s="23">
        <v>1.7093</v>
      </c>
      <c r="M5" s="23">
        <v>3.9201999999999999</v>
      </c>
      <c r="N5" s="23">
        <v>0.1212</v>
      </c>
      <c r="Q5" s="22">
        <v>3</v>
      </c>
      <c r="R5" s="19">
        <v>9</v>
      </c>
      <c r="S5" s="20">
        <v>4.4000000000000004</v>
      </c>
      <c r="T5" s="20">
        <v>2</v>
      </c>
      <c r="U5" s="22">
        <v>0.30869999999999997</v>
      </c>
      <c r="V5" s="22">
        <f t="shared" si="1"/>
        <v>0.441</v>
      </c>
      <c r="W5" s="22">
        <v>4.3262</v>
      </c>
      <c r="X5" s="23"/>
      <c r="Y5" s="23"/>
      <c r="Z5" s="23">
        <v>4.0208000000000004</v>
      </c>
      <c r="AA5" s="23">
        <v>2.5661</v>
      </c>
      <c r="AB5" s="23">
        <v>6.3158000000000003</v>
      </c>
      <c r="AC5" s="23">
        <v>0.16769999999999999</v>
      </c>
    </row>
    <row r="6" spans="1:29" x14ac:dyDescent="0.2">
      <c r="B6" s="22">
        <v>8</v>
      </c>
      <c r="C6" s="19">
        <v>1</v>
      </c>
      <c r="D6" s="20">
        <v>4.3</v>
      </c>
      <c r="E6" s="20">
        <v>2</v>
      </c>
      <c r="F6" s="22">
        <v>0.2954</v>
      </c>
      <c r="G6" s="22">
        <f t="shared" si="0"/>
        <v>0.42200000000000004</v>
      </c>
      <c r="H6" s="22">
        <v>5.9088000000000003</v>
      </c>
      <c r="I6" s="23"/>
      <c r="K6" s="23">
        <v>3.0206</v>
      </c>
      <c r="L6" s="23">
        <v>2.3872</v>
      </c>
      <c r="M6" s="23">
        <v>4.2587000000000002</v>
      </c>
      <c r="N6" s="23">
        <v>0.1176</v>
      </c>
      <c r="Q6" s="22">
        <v>4</v>
      </c>
      <c r="R6" s="19">
        <v>7</v>
      </c>
      <c r="S6" s="20">
        <v>3.9</v>
      </c>
      <c r="T6" s="20">
        <v>2</v>
      </c>
      <c r="U6" s="22">
        <v>0.34670000000000001</v>
      </c>
      <c r="V6" s="21">
        <f t="shared" si="1"/>
        <v>0.49528571428571433</v>
      </c>
      <c r="W6" s="22">
        <v>3.8992</v>
      </c>
      <c r="X6" s="23"/>
      <c r="Y6" s="23"/>
      <c r="Z6" s="23">
        <v>4.3418999999999999</v>
      </c>
      <c r="AA6" s="23">
        <v>2.9893999999999998</v>
      </c>
      <c r="AB6" s="23">
        <v>6.8681999999999999</v>
      </c>
      <c r="AC6" s="23">
        <v>0.18279999999999999</v>
      </c>
    </row>
    <row r="7" spans="1:29" x14ac:dyDescent="0.2">
      <c r="B7" s="22">
        <v>9</v>
      </c>
      <c r="C7" s="19">
        <v>5</v>
      </c>
      <c r="D7" s="20">
        <v>4.7</v>
      </c>
      <c r="E7" s="20">
        <v>3</v>
      </c>
      <c r="F7" s="22">
        <v>0.378</v>
      </c>
      <c r="G7" s="22">
        <f t="shared" si="0"/>
        <v>0.54</v>
      </c>
      <c r="H7" s="22">
        <v>3.6507999999999998</v>
      </c>
      <c r="I7" s="23"/>
      <c r="J7" s="23"/>
      <c r="K7" s="23">
        <v>5.7397999999999998</v>
      </c>
      <c r="L7" s="23">
        <v>3.8153000000000001</v>
      </c>
      <c r="M7" s="23">
        <v>6.8670999999999998</v>
      </c>
      <c r="N7" s="23">
        <v>0.17849999999999999</v>
      </c>
      <c r="Q7" s="22">
        <v>5</v>
      </c>
      <c r="R7" s="19">
        <v>8</v>
      </c>
      <c r="S7" s="20">
        <v>3.7</v>
      </c>
      <c r="T7" s="20">
        <v>3</v>
      </c>
      <c r="U7" s="22">
        <v>0.33689999999999998</v>
      </c>
      <c r="V7" s="21">
        <f t="shared" si="1"/>
        <v>0.48128571428571426</v>
      </c>
      <c r="W7" s="22">
        <v>3.0491000000000001</v>
      </c>
      <c r="X7" s="23"/>
      <c r="Y7" s="23"/>
      <c r="Z7" s="23">
        <v>5.7317</v>
      </c>
      <c r="AA7" s="23">
        <v>3.7650000000000001</v>
      </c>
      <c r="AB7" s="23">
        <v>8.0940999999999992</v>
      </c>
      <c r="AC7" s="23">
        <v>0.18740000000000001</v>
      </c>
    </row>
    <row r="8" spans="1:29" x14ac:dyDescent="0.2">
      <c r="B8" s="26">
        <v>10</v>
      </c>
      <c r="C8" s="25">
        <v>5</v>
      </c>
      <c r="D8" s="42">
        <v>4.5999999999999996</v>
      </c>
      <c r="E8" s="42">
        <v>2</v>
      </c>
      <c r="F8" s="26">
        <v>0.35439999999999999</v>
      </c>
      <c r="G8" s="50">
        <f t="shared" si="0"/>
        <v>0.50628571428571434</v>
      </c>
      <c r="H8" s="26">
        <v>1.6920999999999999</v>
      </c>
      <c r="I8" s="23"/>
      <c r="J8" s="23"/>
      <c r="K8" s="23">
        <v>5.0991</v>
      </c>
      <c r="L8" s="23">
        <v>4.0377000000000001</v>
      </c>
      <c r="M8" s="23">
        <v>6.8513999999999999</v>
      </c>
      <c r="N8" s="23">
        <v>0.16320000000000001</v>
      </c>
      <c r="Q8" s="26">
        <v>6</v>
      </c>
      <c r="R8" s="25">
        <v>7</v>
      </c>
      <c r="S8" s="42">
        <v>3.9</v>
      </c>
      <c r="T8" s="42">
        <v>3</v>
      </c>
      <c r="U8" s="26">
        <v>0.35489999999999999</v>
      </c>
      <c r="V8" s="26">
        <f t="shared" si="1"/>
        <v>0.50700000000000001</v>
      </c>
      <c r="W8" s="26">
        <v>4.16</v>
      </c>
      <c r="X8" s="23"/>
      <c r="Y8" s="23"/>
      <c r="Z8" s="23">
        <v>6.6971999999999996</v>
      </c>
      <c r="AA8" s="23">
        <v>3.7410999999999999</v>
      </c>
      <c r="AB8" s="23">
        <v>8.2446999999999999</v>
      </c>
      <c r="AC8" s="23">
        <v>0.17760000000000001</v>
      </c>
    </row>
    <row r="9" spans="1:29" x14ac:dyDescent="0.2">
      <c r="B9" s="26">
        <v>11</v>
      </c>
      <c r="C9" s="25">
        <v>4</v>
      </c>
      <c r="D9" s="42">
        <v>4.2</v>
      </c>
      <c r="E9" s="42">
        <v>3</v>
      </c>
      <c r="F9" s="26">
        <v>0.43390000000000001</v>
      </c>
      <c r="G9" s="50">
        <f t="shared" si="0"/>
        <v>0.61985714285714288</v>
      </c>
      <c r="H9" s="26">
        <v>3.1894999999999998</v>
      </c>
      <c r="I9" s="23"/>
      <c r="J9" s="23"/>
      <c r="K9" s="23">
        <v>4.2603</v>
      </c>
      <c r="L9" s="23">
        <v>3.9754999999999998</v>
      </c>
      <c r="M9" s="23">
        <v>7.7199</v>
      </c>
      <c r="N9" s="23">
        <v>0.19320000000000001</v>
      </c>
      <c r="Q9" s="26">
        <v>7</v>
      </c>
      <c r="R9" s="25">
        <v>8</v>
      </c>
      <c r="S9" s="42">
        <v>3.6</v>
      </c>
      <c r="T9" s="42">
        <v>3</v>
      </c>
      <c r="U9" s="26">
        <v>0.3221</v>
      </c>
      <c r="V9" s="50">
        <f t="shared" si="1"/>
        <v>0.46014285714285719</v>
      </c>
      <c r="W9" s="26">
        <v>3.4780000000000002</v>
      </c>
      <c r="X9" s="23"/>
      <c r="Y9" s="23"/>
      <c r="Z9" s="23">
        <v>8.8720999999999997</v>
      </c>
      <c r="AA9" s="23">
        <v>4.0313999999999997</v>
      </c>
      <c r="AB9" s="23">
        <v>8.5280000000000005</v>
      </c>
      <c r="AC9" s="23">
        <v>0.17599999999999999</v>
      </c>
    </row>
    <row r="10" spans="1:29" x14ac:dyDescent="0.2">
      <c r="B10" s="26">
        <v>12</v>
      </c>
      <c r="C10" s="25">
        <v>1</v>
      </c>
      <c r="D10" s="42">
        <v>5.2</v>
      </c>
      <c r="E10" s="42">
        <v>2</v>
      </c>
      <c r="F10" s="26">
        <v>0.3</v>
      </c>
      <c r="G10" s="50">
        <f t="shared" si="0"/>
        <v>0.4285714285714286</v>
      </c>
      <c r="H10" s="26">
        <v>6.0747999999999998</v>
      </c>
      <c r="I10" s="23"/>
      <c r="J10" s="23"/>
      <c r="K10" s="23">
        <v>3.4274</v>
      </c>
      <c r="L10" s="23">
        <v>2.8184999999999998</v>
      </c>
      <c r="M10" s="23">
        <v>5.6238000000000001</v>
      </c>
      <c r="N10" s="23">
        <v>0.13100000000000001</v>
      </c>
      <c r="Q10" s="26">
        <v>8</v>
      </c>
      <c r="R10" s="25">
        <v>6</v>
      </c>
      <c r="S10" s="42">
        <v>4.9000000000000004</v>
      </c>
      <c r="T10" s="42">
        <v>2</v>
      </c>
      <c r="U10" s="26">
        <v>0.21540000000000001</v>
      </c>
      <c r="V10" s="50">
        <f t="shared" si="1"/>
        <v>0.30771428571428572</v>
      </c>
      <c r="W10" s="26">
        <v>5.0037000000000003</v>
      </c>
      <c r="X10" s="23"/>
      <c r="Y10" s="23"/>
      <c r="Z10" s="23">
        <v>3.22</v>
      </c>
      <c r="AA10" s="23">
        <v>1.3937999999999999</v>
      </c>
      <c r="AB10" s="23">
        <v>3.5962999999999998</v>
      </c>
      <c r="AC10" s="23">
        <v>0.108</v>
      </c>
    </row>
    <row r="11" spans="1:29" x14ac:dyDescent="0.2">
      <c r="B11" s="26">
        <v>13</v>
      </c>
      <c r="C11" s="25">
        <v>3</v>
      </c>
      <c r="D11" s="42">
        <v>5</v>
      </c>
      <c r="E11" s="42">
        <v>2</v>
      </c>
      <c r="F11" s="26">
        <v>0.3327</v>
      </c>
      <c r="G11" s="50">
        <f t="shared" si="0"/>
        <v>0.47528571428571431</v>
      </c>
      <c r="H11" s="26">
        <v>3.819</v>
      </c>
      <c r="I11" s="23"/>
      <c r="J11" s="23"/>
      <c r="K11" s="23">
        <v>4.6879999999999997</v>
      </c>
      <c r="L11" s="23">
        <v>3.7448999999999999</v>
      </c>
      <c r="M11" s="23">
        <v>6.5220000000000002</v>
      </c>
      <c r="N11" s="23">
        <v>0.16200000000000001</v>
      </c>
      <c r="Q11" s="26">
        <v>9</v>
      </c>
      <c r="R11" s="25">
        <v>9</v>
      </c>
      <c r="S11" s="42">
        <v>4.7</v>
      </c>
      <c r="T11" s="42">
        <v>2</v>
      </c>
      <c r="U11" s="26">
        <v>0.2641</v>
      </c>
      <c r="V11" s="50">
        <f t="shared" si="1"/>
        <v>0.37728571428571434</v>
      </c>
      <c r="W11" s="26">
        <v>4.0788000000000002</v>
      </c>
      <c r="X11" s="23"/>
      <c r="Y11" s="23"/>
      <c r="Z11" s="23">
        <v>3.3195999999999999</v>
      </c>
      <c r="AA11" s="23">
        <v>2.1612</v>
      </c>
      <c r="AB11" s="23">
        <v>5.9507000000000003</v>
      </c>
      <c r="AC11" s="23">
        <v>0.13489999999999999</v>
      </c>
    </row>
    <row r="12" spans="1:29" x14ac:dyDescent="0.2">
      <c r="B12" s="26">
        <v>14</v>
      </c>
      <c r="C12" s="25">
        <v>2</v>
      </c>
      <c r="D12" s="42">
        <v>4.5999999999999996</v>
      </c>
      <c r="E12" s="42">
        <v>2</v>
      </c>
      <c r="F12" s="26">
        <v>0.32679999999999998</v>
      </c>
      <c r="G12" s="50">
        <f t="shared" si="0"/>
        <v>0.46685714285714286</v>
      </c>
      <c r="H12" s="26">
        <v>4.9519000000000002</v>
      </c>
      <c r="I12" s="23"/>
      <c r="J12" s="23"/>
      <c r="K12" s="23">
        <v>2.5424000000000002</v>
      </c>
      <c r="L12" s="23">
        <v>2.5188000000000001</v>
      </c>
      <c r="M12" s="23">
        <v>5.0972999999999997</v>
      </c>
      <c r="N12" s="23">
        <v>0.1421</v>
      </c>
      <c r="Q12" s="26">
        <v>10</v>
      </c>
      <c r="R12" s="25">
        <v>10</v>
      </c>
      <c r="S12" s="42">
        <v>5</v>
      </c>
      <c r="T12" s="42">
        <v>2</v>
      </c>
      <c r="U12" s="26">
        <v>0.14549999999999999</v>
      </c>
      <c r="V12" s="50">
        <f t="shared" si="1"/>
        <v>0.20785714285714285</v>
      </c>
      <c r="W12" s="26">
        <v>3.2227999999999999</v>
      </c>
      <c r="X12" s="23"/>
      <c r="Y12" s="23"/>
      <c r="Z12" s="23">
        <v>3.3813</v>
      </c>
      <c r="AA12" s="23">
        <v>1.8954</v>
      </c>
      <c r="AB12" s="23">
        <v>5.2568999999999999</v>
      </c>
      <c r="AC12" s="23">
        <v>0.1016</v>
      </c>
    </row>
    <row r="13" spans="1:29" x14ac:dyDescent="0.2">
      <c r="B13" s="28">
        <v>15</v>
      </c>
      <c r="C13" s="27">
        <v>2</v>
      </c>
      <c r="D13" s="43">
        <v>4.7</v>
      </c>
      <c r="E13" s="43">
        <v>2</v>
      </c>
      <c r="F13" s="28">
        <v>0.27250000000000002</v>
      </c>
      <c r="G13" s="51">
        <f t="shared" si="0"/>
        <v>0.38928571428571435</v>
      </c>
      <c r="H13" s="28">
        <v>3.4901</v>
      </c>
      <c r="I13" s="23"/>
      <c r="J13" s="23"/>
      <c r="K13" s="23">
        <v>2.9781</v>
      </c>
      <c r="L13" s="23">
        <v>2.423</v>
      </c>
      <c r="M13" s="23">
        <v>4.91</v>
      </c>
      <c r="N13" s="23">
        <v>0.1249</v>
      </c>
      <c r="Q13" s="28">
        <v>11</v>
      </c>
      <c r="R13" s="27">
        <v>8</v>
      </c>
      <c r="S13" s="43">
        <v>6.6</v>
      </c>
      <c r="T13" s="43">
        <v>3</v>
      </c>
      <c r="U13" s="28">
        <v>0.17</v>
      </c>
      <c r="V13" s="51">
        <f t="shared" si="1"/>
        <v>0.24285714285714288</v>
      </c>
      <c r="W13" s="28">
        <v>3.1675</v>
      </c>
      <c r="X13" s="23"/>
      <c r="Y13" s="23"/>
      <c r="Z13" s="23">
        <v>9.3002000000000002</v>
      </c>
      <c r="AA13" s="23">
        <v>3.6116000000000001</v>
      </c>
      <c r="AB13" s="23">
        <v>5.9874999999999998</v>
      </c>
      <c r="AC13" s="23">
        <v>0.1152</v>
      </c>
    </row>
    <row r="14" spans="1:29" x14ac:dyDescent="0.2">
      <c r="B14" s="28">
        <v>16</v>
      </c>
      <c r="C14" s="27">
        <v>1</v>
      </c>
      <c r="D14" s="43">
        <v>4.7</v>
      </c>
      <c r="E14" s="43">
        <v>2</v>
      </c>
      <c r="F14" s="28">
        <v>0.29570000000000002</v>
      </c>
      <c r="G14" s="51">
        <f t="shared" si="0"/>
        <v>0.42242857142857149</v>
      </c>
      <c r="H14" s="28">
        <v>6.0747999999999998</v>
      </c>
      <c r="I14" s="23"/>
      <c r="J14" s="23"/>
      <c r="K14" s="23">
        <v>1.0972999999999999</v>
      </c>
      <c r="L14" s="23">
        <v>1.2057</v>
      </c>
      <c r="M14" s="23">
        <v>2.9741</v>
      </c>
      <c r="N14" s="23">
        <v>0.1065</v>
      </c>
      <c r="Q14" s="28">
        <v>12</v>
      </c>
      <c r="R14" s="27">
        <v>9</v>
      </c>
      <c r="S14" s="43">
        <v>6.3</v>
      </c>
      <c r="T14" s="43">
        <v>2</v>
      </c>
      <c r="U14" s="28">
        <v>0.1678</v>
      </c>
      <c r="V14" s="51">
        <f t="shared" si="1"/>
        <v>0.23971428571428574</v>
      </c>
      <c r="W14" s="28">
        <v>4.5727000000000002</v>
      </c>
      <c r="X14" s="23"/>
      <c r="Y14" s="23"/>
      <c r="Z14" s="23">
        <v>3.6345000000000001</v>
      </c>
      <c r="AA14" s="23">
        <v>2.6858</v>
      </c>
      <c r="AB14" s="23">
        <v>4.0153999999999996</v>
      </c>
      <c r="AC14" s="23">
        <v>9.0300000000000005E-2</v>
      </c>
    </row>
    <row r="15" spans="1:29" x14ac:dyDescent="0.2">
      <c r="B15" s="28">
        <v>17</v>
      </c>
      <c r="C15" s="27">
        <v>3</v>
      </c>
      <c r="D15" s="43">
        <v>3.9</v>
      </c>
      <c r="E15" s="43">
        <v>2</v>
      </c>
      <c r="F15" s="28">
        <v>0.2374</v>
      </c>
      <c r="G15" s="51">
        <f t="shared" si="0"/>
        <v>0.33914285714285719</v>
      </c>
      <c r="H15" s="28">
        <v>3.3595999999999999</v>
      </c>
      <c r="I15" s="23"/>
      <c r="J15" s="23"/>
      <c r="K15" s="23">
        <v>1.5145</v>
      </c>
      <c r="L15" s="23">
        <v>1.5212000000000001</v>
      </c>
      <c r="M15" s="23">
        <v>3.4085999999999999</v>
      </c>
      <c r="N15" s="23">
        <v>0.1033</v>
      </c>
      <c r="Q15" s="28">
        <v>13</v>
      </c>
      <c r="R15" s="27">
        <v>7</v>
      </c>
      <c r="S15" s="43">
        <v>4.5999999999999996</v>
      </c>
      <c r="T15" s="43">
        <v>3</v>
      </c>
      <c r="U15" s="28">
        <v>0.16520000000000001</v>
      </c>
      <c r="V15" s="28">
        <f t="shared" si="1"/>
        <v>0.23600000000000004</v>
      </c>
      <c r="W15" s="28">
        <v>4.0647000000000002</v>
      </c>
      <c r="X15" s="23"/>
      <c r="Y15" s="23"/>
      <c r="Z15" s="23">
        <v>4.8362999999999996</v>
      </c>
      <c r="AA15" s="23">
        <v>2.9828999999999999</v>
      </c>
      <c r="AB15" s="23">
        <v>6.0254000000000003</v>
      </c>
      <c r="AC15" s="23">
        <v>0.1081</v>
      </c>
    </row>
    <row r="16" spans="1:29" x14ac:dyDescent="0.2">
      <c r="B16" s="28">
        <v>18</v>
      </c>
      <c r="C16" s="27">
        <v>5</v>
      </c>
      <c r="D16" s="43">
        <v>4.8</v>
      </c>
      <c r="E16" s="43">
        <v>2</v>
      </c>
      <c r="F16" s="28">
        <v>0.2127</v>
      </c>
      <c r="G16" s="51">
        <f t="shared" si="0"/>
        <v>0.30385714285714288</v>
      </c>
      <c r="H16" s="28">
        <v>3.0070999999999999</v>
      </c>
      <c r="I16" s="23"/>
      <c r="J16" s="23"/>
      <c r="K16" s="23">
        <v>4.7744</v>
      </c>
      <c r="L16" s="23">
        <v>2.0741999999999998</v>
      </c>
      <c r="M16" s="23">
        <v>3.8658000000000001</v>
      </c>
      <c r="N16" s="23">
        <v>0.10340000000000001</v>
      </c>
      <c r="Q16" s="28">
        <v>14</v>
      </c>
      <c r="R16" s="27">
        <v>10</v>
      </c>
      <c r="S16" s="43">
        <v>4.2</v>
      </c>
      <c r="T16" s="43">
        <v>3</v>
      </c>
      <c r="U16" s="28">
        <v>0.31540000000000001</v>
      </c>
      <c r="V16" s="51">
        <f t="shared" si="1"/>
        <v>0.45057142857142862</v>
      </c>
      <c r="W16" s="28">
        <v>3.0385</v>
      </c>
      <c r="X16" s="23"/>
      <c r="Y16" s="23"/>
      <c r="Z16" s="23">
        <v>7.5883000000000003</v>
      </c>
      <c r="AA16" s="23">
        <v>4.5808999999999997</v>
      </c>
      <c r="AB16" s="23">
        <v>8.9247999999999994</v>
      </c>
      <c r="AC16" s="23">
        <v>0.18940000000000001</v>
      </c>
    </row>
    <row r="17" spans="2:29" x14ac:dyDescent="0.2">
      <c r="B17" s="28">
        <v>19</v>
      </c>
      <c r="C17" s="27">
        <v>4</v>
      </c>
      <c r="D17" s="43">
        <v>4.3</v>
      </c>
      <c r="E17" s="43">
        <v>2</v>
      </c>
      <c r="F17" s="28">
        <v>0.2296</v>
      </c>
      <c r="G17" s="28">
        <f t="shared" si="0"/>
        <v>0.32800000000000001</v>
      </c>
      <c r="H17" s="28">
        <v>3.8723000000000001</v>
      </c>
      <c r="I17" s="23"/>
      <c r="J17" s="23"/>
      <c r="K17" s="23">
        <v>2.6362000000000001</v>
      </c>
      <c r="L17" s="23">
        <v>2.0390000000000001</v>
      </c>
      <c r="M17" s="23">
        <v>4.4584999999999999</v>
      </c>
      <c r="N17" s="23">
        <v>9.74E-2</v>
      </c>
      <c r="Q17" s="28">
        <v>15</v>
      </c>
      <c r="R17" s="27">
        <v>6</v>
      </c>
      <c r="S17" s="43">
        <v>5.8</v>
      </c>
      <c r="T17" s="43">
        <v>2</v>
      </c>
      <c r="U17" s="28">
        <v>0.1661</v>
      </c>
      <c r="V17" s="51">
        <f t="shared" si="1"/>
        <v>0.23728571428571429</v>
      </c>
      <c r="W17" s="28">
        <v>4.9863999999999997</v>
      </c>
      <c r="X17" s="23"/>
      <c r="Y17" s="23"/>
      <c r="Z17" s="23">
        <v>1.4615</v>
      </c>
      <c r="AA17" s="23">
        <v>0.76470000000000005</v>
      </c>
      <c r="AB17" s="23">
        <v>2.9563000000000001</v>
      </c>
      <c r="AC17" s="23">
        <v>7.0199999999999999E-2</v>
      </c>
    </row>
    <row r="18" spans="2:29" x14ac:dyDescent="0.2">
      <c r="B18" s="32">
        <v>20</v>
      </c>
      <c r="C18" s="31">
        <v>1</v>
      </c>
      <c r="D18" s="48">
        <v>6.1</v>
      </c>
      <c r="E18" s="48">
        <v>2</v>
      </c>
      <c r="F18" s="32">
        <v>0.27539999999999998</v>
      </c>
      <c r="G18" s="52">
        <f t="shared" si="0"/>
        <v>0.39342857142857141</v>
      </c>
      <c r="H18" s="32">
        <v>4.5885999999999996</v>
      </c>
      <c r="I18" s="23"/>
      <c r="J18" s="23"/>
      <c r="K18" s="23">
        <v>2.8170999999999999</v>
      </c>
      <c r="L18" s="23">
        <v>2.4338000000000002</v>
      </c>
      <c r="M18" s="23">
        <v>4.9714999999999998</v>
      </c>
      <c r="N18" s="23">
        <v>0.12920000000000001</v>
      </c>
      <c r="Q18" s="32">
        <v>16</v>
      </c>
      <c r="R18" s="31">
        <v>9</v>
      </c>
      <c r="S18" s="48">
        <v>5.3</v>
      </c>
      <c r="T18" s="48">
        <v>2</v>
      </c>
      <c r="U18" s="32">
        <v>0.17399999999999999</v>
      </c>
      <c r="V18" s="52">
        <f t="shared" si="1"/>
        <v>0.24857142857142858</v>
      </c>
      <c r="W18" s="32">
        <v>3.7018</v>
      </c>
      <c r="X18" s="23"/>
      <c r="Y18" s="23"/>
      <c r="Z18" s="23">
        <v>2.621</v>
      </c>
      <c r="AA18" s="23">
        <v>1.6403000000000001</v>
      </c>
      <c r="AB18" s="23">
        <v>4.4641000000000002</v>
      </c>
      <c r="AC18" s="23">
        <v>0.1016</v>
      </c>
    </row>
    <row r="19" spans="2:29" x14ac:dyDescent="0.2">
      <c r="B19" s="32">
        <v>21</v>
      </c>
      <c r="C19" s="31">
        <v>5</v>
      </c>
      <c r="D19" s="48">
        <v>4.5999999999999996</v>
      </c>
      <c r="E19" s="48">
        <v>2</v>
      </c>
      <c r="F19" s="32">
        <v>0.27489999999999998</v>
      </c>
      <c r="G19" s="52">
        <f t="shared" si="0"/>
        <v>0.39271428571428568</v>
      </c>
      <c r="H19" s="32">
        <v>2.4091999999999998</v>
      </c>
      <c r="I19" s="23"/>
      <c r="J19" s="23"/>
      <c r="K19" s="23">
        <v>3.7551000000000001</v>
      </c>
      <c r="L19" s="23">
        <v>3.4106000000000001</v>
      </c>
      <c r="M19" s="23">
        <v>4.9269999999999996</v>
      </c>
      <c r="N19" s="23">
        <v>0.1229</v>
      </c>
      <c r="Q19" s="32">
        <v>17</v>
      </c>
      <c r="R19" s="31">
        <v>10</v>
      </c>
      <c r="S19" s="48">
        <v>4.3</v>
      </c>
      <c r="T19" s="48">
        <v>3</v>
      </c>
      <c r="U19" s="32">
        <v>0.31330000000000002</v>
      </c>
      <c r="V19" s="52">
        <f t="shared" si="1"/>
        <v>0.44757142857142862</v>
      </c>
      <c r="W19" s="32">
        <v>3.0596000000000001</v>
      </c>
      <c r="X19" s="23"/>
      <c r="Y19" s="23"/>
      <c r="Z19" s="23">
        <v>8.9252000000000002</v>
      </c>
      <c r="AA19" s="23">
        <v>4.4678000000000004</v>
      </c>
      <c r="AB19" s="23">
        <v>8.6153999999999993</v>
      </c>
      <c r="AC19" s="23">
        <v>0.1842</v>
      </c>
    </row>
    <row r="20" spans="2:29" x14ac:dyDescent="0.2">
      <c r="B20" s="32">
        <v>22</v>
      </c>
      <c r="C20" s="31">
        <v>2</v>
      </c>
      <c r="D20" s="48">
        <v>5.6</v>
      </c>
      <c r="E20" s="48">
        <v>1</v>
      </c>
      <c r="F20" s="32">
        <v>0.23380000000000001</v>
      </c>
      <c r="G20" s="32">
        <f t="shared" si="0"/>
        <v>0.33400000000000002</v>
      </c>
      <c r="H20" s="32">
        <v>4.9348999999999998</v>
      </c>
      <c r="I20" s="23"/>
      <c r="J20" s="23"/>
      <c r="K20" s="23">
        <v>1.8966000000000001</v>
      </c>
      <c r="L20" s="23">
        <v>1.7543</v>
      </c>
      <c r="M20" s="23">
        <v>3.6560999999999999</v>
      </c>
      <c r="N20" s="23">
        <v>0.1056</v>
      </c>
      <c r="Q20" s="32">
        <v>18</v>
      </c>
      <c r="R20" s="31">
        <v>8</v>
      </c>
      <c r="S20" s="48">
        <v>4.5999999999999996</v>
      </c>
      <c r="T20" s="48">
        <v>3</v>
      </c>
      <c r="U20" s="32">
        <v>0.1376</v>
      </c>
      <c r="V20" s="52">
        <f t="shared" si="1"/>
        <v>0.19657142857142859</v>
      </c>
      <c r="W20" s="32">
        <v>3.5510999999999999</v>
      </c>
      <c r="X20" s="23"/>
      <c r="Y20" s="23"/>
      <c r="Z20" s="23">
        <v>6.7953000000000001</v>
      </c>
      <c r="AA20" s="23">
        <v>3.2555000000000001</v>
      </c>
      <c r="AB20" s="23">
        <v>5.8411999999999997</v>
      </c>
      <c r="AC20" s="23">
        <v>8.5500000000000007E-2</v>
      </c>
    </row>
    <row r="21" spans="2:29" x14ac:dyDescent="0.2">
      <c r="B21" s="32">
        <v>23</v>
      </c>
      <c r="C21" s="31">
        <v>4</v>
      </c>
      <c r="D21" s="48">
        <v>4.5999999999999996</v>
      </c>
      <c r="E21" s="48">
        <v>2</v>
      </c>
      <c r="F21" s="32">
        <v>0.32090000000000002</v>
      </c>
      <c r="G21" s="52">
        <f t="shared" si="0"/>
        <v>0.45842857142857146</v>
      </c>
      <c r="H21" s="32">
        <v>3.8589000000000002</v>
      </c>
      <c r="I21" s="23"/>
      <c r="J21" s="23"/>
      <c r="K21" s="23">
        <v>2.1314000000000002</v>
      </c>
      <c r="L21" s="23">
        <v>2.3639000000000001</v>
      </c>
      <c r="M21" s="23">
        <v>5.2007000000000003</v>
      </c>
      <c r="N21" s="23">
        <v>0.13950000000000001</v>
      </c>
      <c r="Q21" s="32">
        <v>19</v>
      </c>
      <c r="R21" s="31">
        <v>6</v>
      </c>
      <c r="S21" s="48">
        <v>4.0999999999999996</v>
      </c>
      <c r="T21" s="48">
        <v>2</v>
      </c>
      <c r="U21" s="32">
        <v>0.3206</v>
      </c>
      <c r="V21" s="32">
        <f t="shared" si="1"/>
        <v>0.45800000000000002</v>
      </c>
      <c r="W21" s="32">
        <v>5.1087999999999996</v>
      </c>
      <c r="X21" s="23"/>
      <c r="Y21" s="23"/>
      <c r="Z21" s="23">
        <v>4.008</v>
      </c>
      <c r="AA21" s="23">
        <v>3.4956</v>
      </c>
      <c r="AB21" s="23">
        <v>7.2789000000000001</v>
      </c>
      <c r="AC21" s="23">
        <v>0.15529999999999999</v>
      </c>
    </row>
    <row r="22" spans="2:29" x14ac:dyDescent="0.2">
      <c r="B22" s="32">
        <v>24</v>
      </c>
      <c r="C22" s="31">
        <v>3</v>
      </c>
      <c r="D22" s="48">
        <v>5.3</v>
      </c>
      <c r="E22" s="48">
        <v>2</v>
      </c>
      <c r="F22" s="32">
        <v>0.33329999999999999</v>
      </c>
      <c r="G22" s="52">
        <f t="shared" si="0"/>
        <v>0.47614285714285715</v>
      </c>
      <c r="H22" s="32">
        <v>2.3271999999999999</v>
      </c>
      <c r="I22" s="23"/>
      <c r="J22" s="23"/>
      <c r="K22" s="23">
        <v>3.3420000000000001</v>
      </c>
      <c r="L22" s="23">
        <v>2.4117000000000002</v>
      </c>
      <c r="M22" s="23">
        <v>5.6546000000000003</v>
      </c>
      <c r="N22" s="23">
        <v>0.1595</v>
      </c>
      <c r="Q22" s="32">
        <v>20</v>
      </c>
      <c r="R22" s="31">
        <v>7</v>
      </c>
      <c r="S22" s="48">
        <v>4.4000000000000004</v>
      </c>
      <c r="T22" s="48">
        <v>3</v>
      </c>
      <c r="U22" s="32">
        <v>0.26500000000000001</v>
      </c>
      <c r="V22" s="52">
        <f t="shared" si="1"/>
        <v>0.37857142857142861</v>
      </c>
      <c r="W22" s="32">
        <v>4.1356999999999999</v>
      </c>
      <c r="X22" s="23"/>
      <c r="Y22" s="23"/>
      <c r="Z22" s="23">
        <v>5.6550000000000002</v>
      </c>
      <c r="AA22" s="23">
        <v>3.4300999999999999</v>
      </c>
      <c r="AB22" s="23">
        <v>6.5793999999999997</v>
      </c>
      <c r="AC22" s="23">
        <v>0.13320000000000001</v>
      </c>
    </row>
    <row r="23" spans="2:29" x14ac:dyDescent="0.2">
      <c r="B23" s="34">
        <v>25</v>
      </c>
      <c r="C23" s="33">
        <v>2</v>
      </c>
      <c r="D23" s="45">
        <v>4.3</v>
      </c>
      <c r="E23" s="45">
        <v>2</v>
      </c>
      <c r="F23" s="34">
        <v>0.42470000000000002</v>
      </c>
      <c r="G23" s="54">
        <f t="shared" si="0"/>
        <v>0.60671428571428576</v>
      </c>
      <c r="H23" s="34">
        <v>3.9535999999999998</v>
      </c>
      <c r="I23" s="23"/>
      <c r="J23" s="23"/>
      <c r="K23" s="23">
        <v>2.4178999999999999</v>
      </c>
      <c r="L23" s="23">
        <v>2.4775</v>
      </c>
      <c r="M23" s="23">
        <v>6.0274999999999999</v>
      </c>
      <c r="N23" s="23">
        <v>0.17949999999999999</v>
      </c>
      <c r="Q23" s="34">
        <v>21</v>
      </c>
      <c r="R23" s="33">
        <v>9</v>
      </c>
      <c r="S23" s="45">
        <v>4.8</v>
      </c>
      <c r="T23" s="45">
        <v>3</v>
      </c>
      <c r="U23" s="34">
        <v>0.2195</v>
      </c>
      <c r="V23" s="54">
        <f t="shared" si="1"/>
        <v>0.31357142857142861</v>
      </c>
      <c r="W23" s="34">
        <v>3.1023000000000001</v>
      </c>
      <c r="X23" s="23"/>
      <c r="Y23" s="23"/>
      <c r="Z23" s="23">
        <v>6.5354000000000001</v>
      </c>
      <c r="AA23" s="23">
        <v>2.8355999999999999</v>
      </c>
      <c r="AB23" s="23">
        <v>5.5308000000000002</v>
      </c>
      <c r="AC23" s="23">
        <v>0.12509999999999999</v>
      </c>
    </row>
    <row r="24" spans="2:29" x14ac:dyDescent="0.2">
      <c r="B24" s="34">
        <v>26</v>
      </c>
      <c r="C24" s="33">
        <v>3</v>
      </c>
      <c r="D24" s="45">
        <v>7.4</v>
      </c>
      <c r="E24" s="45">
        <v>3</v>
      </c>
      <c r="F24" s="34">
        <v>0.28000000000000003</v>
      </c>
      <c r="G24" s="34">
        <f t="shared" si="0"/>
        <v>0.40000000000000008</v>
      </c>
      <c r="H24" s="34">
        <v>3.5510999999999999</v>
      </c>
      <c r="I24" s="23"/>
      <c r="J24" s="23"/>
      <c r="K24" s="23">
        <v>5.6978</v>
      </c>
      <c r="L24" s="23">
        <v>3.4847999999999999</v>
      </c>
      <c r="M24" s="23">
        <v>5.7907999999999999</v>
      </c>
      <c r="N24" s="23">
        <v>0.1452</v>
      </c>
      <c r="Q24" s="34">
        <v>22</v>
      </c>
      <c r="R24" s="33">
        <v>6</v>
      </c>
      <c r="S24" s="45">
        <v>4.2</v>
      </c>
      <c r="T24" s="45">
        <v>3</v>
      </c>
      <c r="U24" s="34">
        <v>0.17249999999999999</v>
      </c>
      <c r="V24" s="54">
        <f t="shared" si="1"/>
        <v>0.24642857142857141</v>
      </c>
      <c r="W24" s="34">
        <v>5.6291000000000002</v>
      </c>
      <c r="X24" s="23"/>
      <c r="Y24" s="23"/>
      <c r="Z24" s="23">
        <v>6.9756</v>
      </c>
      <c r="AA24" s="23">
        <v>2.8328000000000002</v>
      </c>
      <c r="AB24" s="23">
        <v>5.1615000000000002</v>
      </c>
      <c r="AC24" s="23">
        <v>8.6800000000000002E-2</v>
      </c>
    </row>
    <row r="25" spans="2:29" x14ac:dyDescent="0.2">
      <c r="B25" s="34">
        <v>27</v>
      </c>
      <c r="C25" s="33">
        <v>4</v>
      </c>
      <c r="D25" s="45">
        <v>4.5999999999999996</v>
      </c>
      <c r="E25" s="45">
        <v>3</v>
      </c>
      <c r="F25" s="34">
        <v>0.32619999999999999</v>
      </c>
      <c r="G25" s="34">
        <f t="shared" si="0"/>
        <v>0.46600000000000003</v>
      </c>
      <c r="H25" s="34">
        <v>4.7999000000000001</v>
      </c>
      <c r="I25" s="23"/>
      <c r="J25" s="23"/>
      <c r="K25" s="23">
        <v>6.6266999999999996</v>
      </c>
      <c r="L25" s="23">
        <v>2.7810999999999999</v>
      </c>
      <c r="M25" s="23">
        <v>4.6711999999999998</v>
      </c>
      <c r="N25" s="23">
        <v>0.13250000000000001</v>
      </c>
      <c r="Q25" s="34">
        <v>23</v>
      </c>
      <c r="R25" s="33">
        <v>7</v>
      </c>
      <c r="S25" s="45">
        <v>4.7</v>
      </c>
      <c r="T25" s="45">
        <v>2</v>
      </c>
      <c r="U25" s="34">
        <v>0.1109</v>
      </c>
      <c r="V25" s="54">
        <f t="shared" si="1"/>
        <v>0.15842857142857145</v>
      </c>
      <c r="W25" s="34">
        <v>2.6638000000000002</v>
      </c>
      <c r="X25" s="23"/>
      <c r="Y25" s="23"/>
      <c r="Z25" s="23">
        <v>3.9426999999999999</v>
      </c>
      <c r="AA25" s="23">
        <v>1.7723</v>
      </c>
      <c r="AB25" s="23">
        <v>4.7035</v>
      </c>
      <c r="AC25" s="23">
        <v>7.1300000000000002E-2</v>
      </c>
    </row>
    <row r="26" spans="2:29" x14ac:dyDescent="0.2">
      <c r="B26" s="34">
        <v>28</v>
      </c>
      <c r="C26" s="33">
        <v>1</v>
      </c>
      <c r="D26" s="45">
        <v>5.5</v>
      </c>
      <c r="E26" s="45">
        <v>2</v>
      </c>
      <c r="F26" s="34">
        <v>0.30380000000000001</v>
      </c>
      <c r="G26" s="34">
        <f t="shared" si="0"/>
        <v>0.43400000000000005</v>
      </c>
      <c r="H26" s="34">
        <v>5.7473000000000001</v>
      </c>
      <c r="I26" s="23"/>
      <c r="J26" s="23"/>
      <c r="K26" s="23">
        <v>2.4361000000000002</v>
      </c>
      <c r="L26" s="23">
        <v>2.4239999999999999</v>
      </c>
      <c r="M26" s="23">
        <v>4.2801999999999998</v>
      </c>
      <c r="N26" s="23">
        <v>0.1227</v>
      </c>
      <c r="Q26" s="34">
        <v>24</v>
      </c>
      <c r="R26" s="33">
        <v>8</v>
      </c>
      <c r="S26" s="45">
        <v>5.3</v>
      </c>
      <c r="T26" s="45">
        <v>2</v>
      </c>
      <c r="U26" s="34">
        <v>0.18659999999999999</v>
      </c>
      <c r="V26" s="54">
        <f t="shared" si="1"/>
        <v>0.26657142857142857</v>
      </c>
      <c r="W26" s="34">
        <v>3.3249</v>
      </c>
      <c r="X26" s="23"/>
      <c r="Y26" s="23"/>
      <c r="Z26" s="23">
        <v>3.5777000000000001</v>
      </c>
      <c r="AA26" s="23">
        <v>2.7429000000000001</v>
      </c>
      <c r="AB26" s="23">
        <v>6.5255000000000001</v>
      </c>
      <c r="AC26" s="23">
        <v>0.127</v>
      </c>
    </row>
    <row r="27" spans="2:29" x14ac:dyDescent="0.2">
      <c r="B27" s="34">
        <v>29</v>
      </c>
      <c r="C27" s="33">
        <v>5</v>
      </c>
      <c r="D27" s="45">
        <v>3.7</v>
      </c>
      <c r="E27" s="45">
        <v>2</v>
      </c>
      <c r="F27" s="34">
        <v>0.2772</v>
      </c>
      <c r="G27" s="34">
        <f t="shared" si="0"/>
        <v>0.39600000000000002</v>
      </c>
      <c r="H27" s="34">
        <v>2.976</v>
      </c>
      <c r="I27" s="23"/>
      <c r="J27" s="23"/>
      <c r="K27" s="23">
        <v>3.1819000000000002</v>
      </c>
      <c r="L27" s="23">
        <v>2.4592999999999998</v>
      </c>
      <c r="M27" s="23">
        <v>4.7320000000000002</v>
      </c>
      <c r="N27" s="23">
        <v>0.12759999999999999</v>
      </c>
      <c r="Q27" s="34">
        <v>25</v>
      </c>
      <c r="R27" s="33">
        <v>10</v>
      </c>
      <c r="S27" s="45">
        <v>5.2</v>
      </c>
      <c r="T27" s="45">
        <v>3</v>
      </c>
      <c r="U27" s="34">
        <v>0.121</v>
      </c>
      <c r="V27" s="54">
        <f t="shared" si="1"/>
        <v>0.17285714285714288</v>
      </c>
      <c r="W27" s="34">
        <v>3.1564999999999999</v>
      </c>
      <c r="X27" s="23"/>
      <c r="Y27" s="23"/>
      <c r="Z27" s="23">
        <v>6.4847999999999999</v>
      </c>
      <c r="AA27" s="23">
        <v>3.1301999999999999</v>
      </c>
      <c r="AB27" s="23">
        <v>5.2571000000000003</v>
      </c>
      <c r="AC27" s="23">
        <v>9.0700000000000003E-2</v>
      </c>
    </row>
    <row r="28" spans="2:29" x14ac:dyDescent="0.2">
      <c r="B28" s="23">
        <v>30</v>
      </c>
      <c r="C28" s="5">
        <v>4</v>
      </c>
      <c r="D28" s="4">
        <v>4.8</v>
      </c>
      <c r="E28" s="4">
        <v>1</v>
      </c>
      <c r="F28" s="23">
        <v>0.27989999999999998</v>
      </c>
      <c r="G28" s="49">
        <f t="shared" si="0"/>
        <v>0.39985714285714286</v>
      </c>
      <c r="H28" s="23">
        <v>3.5756999999999999</v>
      </c>
      <c r="I28" s="23"/>
      <c r="J28" s="23"/>
      <c r="K28" s="23">
        <v>1.2644</v>
      </c>
      <c r="L28" s="23">
        <v>1.4723999999999999</v>
      </c>
      <c r="M28" s="23">
        <v>3.4462999999999999</v>
      </c>
      <c r="N28" s="23">
        <v>0.12180000000000001</v>
      </c>
      <c r="Q28" s="23">
        <v>26</v>
      </c>
      <c r="R28" s="5">
        <v>8</v>
      </c>
      <c r="S28" s="4">
        <v>5.3</v>
      </c>
      <c r="T28" s="4">
        <v>3</v>
      </c>
      <c r="U28" s="23">
        <v>0.187</v>
      </c>
      <c r="V28" s="49">
        <f t="shared" si="1"/>
        <v>0.26714285714285718</v>
      </c>
      <c r="W28" s="23">
        <v>3.3018999999999998</v>
      </c>
      <c r="X28" s="23"/>
      <c r="Y28" s="23"/>
      <c r="Z28" s="23">
        <v>6.5347</v>
      </c>
      <c r="AA28" s="23">
        <v>2.5387</v>
      </c>
      <c r="AB28" s="23">
        <v>5.5037000000000003</v>
      </c>
      <c r="AC28" s="23">
        <v>0.1119</v>
      </c>
    </row>
    <row r="29" spans="2:29" x14ac:dyDescent="0.2">
      <c r="B29" s="23">
        <v>31</v>
      </c>
      <c r="C29" s="5">
        <v>5</v>
      </c>
      <c r="D29" s="4">
        <v>3.8</v>
      </c>
      <c r="E29" s="4">
        <v>2</v>
      </c>
      <c r="F29" s="23">
        <v>0.29949999999999999</v>
      </c>
      <c r="G29" s="49">
        <f t="shared" si="0"/>
        <v>0.42785714285714288</v>
      </c>
      <c r="H29" s="23">
        <v>3.1238999999999999</v>
      </c>
      <c r="I29" s="23"/>
      <c r="J29" s="23"/>
      <c r="K29" s="23">
        <v>3.2795999999999998</v>
      </c>
      <c r="L29" s="23">
        <v>3.2980999999999998</v>
      </c>
      <c r="M29" s="23">
        <v>6.0987999999999998</v>
      </c>
      <c r="N29" s="23">
        <v>0.1444</v>
      </c>
      <c r="Q29" s="23">
        <v>27</v>
      </c>
      <c r="R29" s="5">
        <v>10</v>
      </c>
      <c r="S29" s="4">
        <v>8.1999999999999993</v>
      </c>
      <c r="T29" s="4">
        <v>3</v>
      </c>
      <c r="U29" s="23">
        <v>0.1167</v>
      </c>
      <c r="V29" s="49">
        <f t="shared" si="1"/>
        <v>0.16671428571428573</v>
      </c>
      <c r="W29" s="23">
        <v>2.7385999999999999</v>
      </c>
      <c r="X29" s="23"/>
      <c r="Y29" s="23"/>
      <c r="Z29" s="23">
        <v>14.4703</v>
      </c>
      <c r="AA29" s="23">
        <v>3.6669</v>
      </c>
      <c r="AB29" s="23">
        <v>5.3323</v>
      </c>
      <c r="AC29" s="23">
        <v>8.5099999999999995E-2</v>
      </c>
    </row>
    <row r="30" spans="2:29" x14ac:dyDescent="0.2">
      <c r="B30" s="23">
        <v>32</v>
      </c>
      <c r="C30" s="5">
        <v>1</v>
      </c>
      <c r="D30" s="4">
        <v>4.9000000000000004</v>
      </c>
      <c r="E30" s="4">
        <v>1</v>
      </c>
      <c r="F30" s="23">
        <v>0.18190000000000001</v>
      </c>
      <c r="G30" s="49">
        <f t="shared" si="0"/>
        <v>0.2598571428571429</v>
      </c>
      <c r="H30" s="23">
        <v>5.7473000000000001</v>
      </c>
      <c r="I30" s="23"/>
      <c r="J30" s="23"/>
      <c r="K30" s="23">
        <v>1.1950000000000001</v>
      </c>
      <c r="L30" s="23">
        <v>1.2632000000000001</v>
      </c>
      <c r="M30" s="23">
        <v>2.4190999999999998</v>
      </c>
      <c r="N30" s="23">
        <v>7.5399999999999995E-2</v>
      </c>
      <c r="Q30" s="23">
        <v>28</v>
      </c>
      <c r="R30" s="5">
        <v>6</v>
      </c>
      <c r="S30" s="4">
        <v>5.2</v>
      </c>
      <c r="T30" s="4">
        <v>3</v>
      </c>
      <c r="U30" s="23">
        <v>0.15079999999999999</v>
      </c>
      <c r="V30" s="49">
        <f t="shared" si="1"/>
        <v>0.21542857142857141</v>
      </c>
      <c r="W30" s="23">
        <v>4.4478</v>
      </c>
      <c r="X30" s="23"/>
      <c r="Y30" s="23"/>
      <c r="Z30" s="23">
        <v>9.5577000000000005</v>
      </c>
      <c r="AA30" s="23">
        <v>3.2206000000000001</v>
      </c>
      <c r="AB30" s="23">
        <v>5.5126999999999997</v>
      </c>
      <c r="AC30" s="23">
        <v>8.4400000000000003E-2</v>
      </c>
    </row>
    <row r="31" spans="2:29" x14ac:dyDescent="0.2">
      <c r="B31" s="23">
        <v>33</v>
      </c>
      <c r="C31" s="5">
        <v>3</v>
      </c>
      <c r="D31" s="4">
        <v>4.9000000000000004</v>
      </c>
      <c r="E31" s="4">
        <v>2</v>
      </c>
      <c r="F31" s="23">
        <v>0.28270000000000001</v>
      </c>
      <c r="G31" s="49">
        <f t="shared" si="0"/>
        <v>0.40385714285714291</v>
      </c>
      <c r="H31" s="23">
        <v>1.5304</v>
      </c>
      <c r="I31" s="23"/>
      <c r="J31" s="23"/>
      <c r="K31" s="23">
        <v>2.5869</v>
      </c>
      <c r="L31" s="23">
        <v>2.5661999999999998</v>
      </c>
      <c r="M31" s="23">
        <v>5.5971000000000002</v>
      </c>
      <c r="N31" s="23">
        <v>0.1361</v>
      </c>
      <c r="Q31" s="23">
        <v>29</v>
      </c>
      <c r="R31" s="5">
        <v>7</v>
      </c>
      <c r="S31" s="4">
        <v>5.0999999999999996</v>
      </c>
      <c r="T31" s="4">
        <v>3</v>
      </c>
      <c r="U31" s="23">
        <v>0.10929999999999999</v>
      </c>
      <c r="V31" s="49">
        <f t="shared" si="1"/>
        <v>0.15614285714285714</v>
      </c>
      <c r="W31" s="23">
        <v>2.4598</v>
      </c>
      <c r="X31" s="23"/>
      <c r="Y31" s="23"/>
      <c r="Z31" s="23">
        <v>10.0265</v>
      </c>
      <c r="AA31" s="23">
        <v>4.0021000000000004</v>
      </c>
      <c r="AB31" s="23">
        <v>6.4356999999999998</v>
      </c>
      <c r="AC31" s="23">
        <v>8.7599999999999997E-2</v>
      </c>
    </row>
    <row r="32" spans="2:29" x14ac:dyDescent="0.2">
      <c r="B32" s="23">
        <v>34</v>
      </c>
      <c r="C32" s="5">
        <v>2</v>
      </c>
      <c r="D32" s="4">
        <v>4.9000000000000004</v>
      </c>
      <c r="E32" s="4">
        <v>2</v>
      </c>
      <c r="F32" s="23">
        <v>0.255</v>
      </c>
      <c r="G32" s="49">
        <f t="shared" si="0"/>
        <v>0.36428571428571432</v>
      </c>
      <c r="H32" s="23">
        <v>3.6131000000000002</v>
      </c>
      <c r="I32" s="23"/>
      <c r="J32" s="23"/>
      <c r="K32" s="23">
        <v>2.7403</v>
      </c>
      <c r="L32" s="23">
        <v>2.2677999999999998</v>
      </c>
      <c r="M32" s="23">
        <v>4.2778999999999998</v>
      </c>
      <c r="N32" s="23">
        <v>0.1132</v>
      </c>
      <c r="Q32" s="23">
        <v>30</v>
      </c>
      <c r="R32" s="5">
        <v>9</v>
      </c>
      <c r="S32" s="4">
        <v>6.3</v>
      </c>
      <c r="T32" s="4">
        <v>2</v>
      </c>
      <c r="U32" s="23">
        <v>9.74E-2</v>
      </c>
      <c r="V32" s="49">
        <f t="shared" si="1"/>
        <v>0.13914285714285715</v>
      </c>
      <c r="W32" s="23">
        <v>2.8746999999999998</v>
      </c>
      <c r="X32" s="23"/>
      <c r="Y32" s="23"/>
      <c r="Z32" s="23">
        <v>3.0699000000000001</v>
      </c>
      <c r="AA32" s="23">
        <v>2.0525000000000002</v>
      </c>
      <c r="AB32" s="23">
        <v>4.0744999999999996</v>
      </c>
      <c r="AC32" s="23">
        <v>7.51E-2</v>
      </c>
    </row>
  </sheetData>
  <mergeCells count="4">
    <mergeCell ref="F1:H1"/>
    <mergeCell ref="I1:J1"/>
    <mergeCell ref="U1:W1"/>
    <mergeCell ref="X1:Y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32"/>
  <sheetViews>
    <sheetView zoomScaleNormal="100" workbookViewId="0">
      <selection activeCell="S1" sqref="S1:S1048576"/>
    </sheetView>
  </sheetViews>
  <sheetFormatPr baseColWidth="10" defaultColWidth="8.83203125" defaultRowHeight="16" x14ac:dyDescent="0.2"/>
  <cols>
    <col min="1" max="1" width="13.5"/>
    <col min="2" max="3" width="11"/>
    <col min="4" max="4" width="18" bestFit="1" customWidth="1"/>
    <col min="5" max="5" width="12"/>
    <col min="6" max="6" width="11"/>
    <col min="7" max="7" width="9.1640625"/>
    <col min="8" max="15" width="11"/>
    <col min="16" max="16" width="15.5"/>
    <col min="17" max="18" width="11"/>
    <col min="19" max="19" width="18" bestFit="1" customWidth="1"/>
    <col min="20" max="20" width="14.5"/>
    <col min="21" max="21" width="11"/>
    <col min="22" max="22" width="9.1640625"/>
    <col min="23" max="1025" width="11"/>
  </cols>
  <sheetData>
    <row r="1" spans="1:29" x14ac:dyDescent="0.2">
      <c r="A1" s="14" t="s">
        <v>19</v>
      </c>
      <c r="B1" s="6">
        <v>17</v>
      </c>
      <c r="C1" s="15" t="s">
        <v>67</v>
      </c>
      <c r="D1" s="16"/>
      <c r="E1" s="17" t="s">
        <v>21</v>
      </c>
      <c r="F1" s="62" t="s">
        <v>22</v>
      </c>
      <c r="G1" s="62"/>
      <c r="H1" s="62"/>
      <c r="I1" s="62" t="s">
        <v>23</v>
      </c>
      <c r="J1" s="62"/>
      <c r="K1" s="16"/>
      <c r="L1" s="16"/>
      <c r="M1" s="16"/>
      <c r="N1" s="16"/>
      <c r="P1" s="18" t="s">
        <v>19</v>
      </c>
      <c r="Q1" s="6">
        <v>17</v>
      </c>
      <c r="R1" s="15"/>
      <c r="S1" s="16"/>
      <c r="T1" s="17" t="s">
        <v>21</v>
      </c>
      <c r="U1" s="62" t="s">
        <v>22</v>
      </c>
      <c r="V1" s="62"/>
      <c r="W1" s="62"/>
      <c r="X1" s="62" t="s">
        <v>23</v>
      </c>
      <c r="Y1" s="62"/>
      <c r="Z1" s="16"/>
      <c r="AA1" s="16"/>
      <c r="AB1" s="16"/>
      <c r="AC1" s="16"/>
    </row>
    <row r="2" spans="1:29" x14ac:dyDescent="0.2">
      <c r="A2" s="6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37</v>
      </c>
      <c r="G2" s="2" t="s">
        <v>30</v>
      </c>
      <c r="H2" s="2" t="s">
        <v>31</v>
      </c>
      <c r="I2" s="2" t="s">
        <v>32</v>
      </c>
      <c r="J2" s="2" t="s">
        <v>31</v>
      </c>
      <c r="K2" s="2" t="s">
        <v>33</v>
      </c>
      <c r="L2" s="2" t="s">
        <v>34</v>
      </c>
      <c r="M2" s="2" t="s">
        <v>35</v>
      </c>
      <c r="N2" s="2" t="s">
        <v>36</v>
      </c>
      <c r="P2" s="6" t="s">
        <v>24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37</v>
      </c>
      <c r="V2" s="2" t="s">
        <v>30</v>
      </c>
      <c r="W2" s="2" t="s">
        <v>31</v>
      </c>
      <c r="X2" s="2" t="s">
        <v>32</v>
      </c>
      <c r="Y2" s="2" t="s">
        <v>31</v>
      </c>
      <c r="Z2" s="2" t="s">
        <v>33</v>
      </c>
      <c r="AA2" s="2" t="s">
        <v>34</v>
      </c>
      <c r="AB2" s="2" t="s">
        <v>35</v>
      </c>
      <c r="AC2" s="2" t="s">
        <v>36</v>
      </c>
    </row>
    <row r="3" spans="1:29" x14ac:dyDescent="0.2">
      <c r="A3" s="13" t="s">
        <v>68</v>
      </c>
      <c r="B3" s="22">
        <v>7</v>
      </c>
      <c r="C3" s="19">
        <v>2</v>
      </c>
      <c r="D3" s="20">
        <v>5.5</v>
      </c>
      <c r="E3" s="20">
        <v>2</v>
      </c>
      <c r="F3" s="22">
        <v>0.16569999999999999</v>
      </c>
      <c r="G3" s="21">
        <f t="shared" ref="G3:G32" si="0">F3/0.7</f>
        <v>0.23671428571428571</v>
      </c>
      <c r="H3" s="22">
        <v>1.7157</v>
      </c>
      <c r="I3" s="23"/>
      <c r="J3" s="23"/>
      <c r="K3" s="23">
        <v>2.2273000000000001</v>
      </c>
      <c r="L3" s="23">
        <v>2.2103000000000002</v>
      </c>
      <c r="M3" s="23">
        <v>3.8578000000000001</v>
      </c>
      <c r="N3" s="23">
        <v>9.2499999999999999E-2</v>
      </c>
      <c r="P3" t="s">
        <v>69</v>
      </c>
      <c r="Q3" s="22">
        <v>3</v>
      </c>
      <c r="R3" s="19">
        <v>9</v>
      </c>
      <c r="S3" s="20">
        <v>5.6</v>
      </c>
      <c r="T3" s="20">
        <v>1</v>
      </c>
      <c r="U3" s="22">
        <v>0.3306</v>
      </c>
      <c r="V3" s="21">
        <f t="shared" ref="V3:V32" si="1">U3/0.7</f>
        <v>0.47228571428571431</v>
      </c>
      <c r="W3" s="22">
        <v>2.6638000000000002</v>
      </c>
      <c r="X3" s="23"/>
      <c r="Y3" s="23"/>
      <c r="Z3" s="23">
        <v>1.3675999999999999</v>
      </c>
      <c r="AA3" s="23">
        <v>1.6642999999999999</v>
      </c>
      <c r="AB3" s="23">
        <v>6.0060000000000002</v>
      </c>
      <c r="AC3" s="23">
        <v>0.18410000000000001</v>
      </c>
    </row>
    <row r="4" spans="1:29" x14ac:dyDescent="0.2">
      <c r="A4" s="24">
        <v>43607</v>
      </c>
      <c r="B4" s="22">
        <v>8</v>
      </c>
      <c r="C4" s="19">
        <v>5</v>
      </c>
      <c r="D4" s="20">
        <v>4.8</v>
      </c>
      <c r="E4" s="20">
        <v>1</v>
      </c>
      <c r="F4" s="22">
        <v>0.14419999999999999</v>
      </c>
      <c r="G4" s="22">
        <f t="shared" si="0"/>
        <v>0.20600000000000002</v>
      </c>
      <c r="H4" s="22">
        <v>2.7197</v>
      </c>
      <c r="I4" s="23"/>
      <c r="J4" s="23"/>
      <c r="K4" s="23">
        <v>1.3960999999999999</v>
      </c>
      <c r="L4" s="23">
        <v>1.4970000000000001</v>
      </c>
      <c r="M4" s="23">
        <v>2.9603999999999999</v>
      </c>
      <c r="N4" s="23">
        <v>6.6900000000000001E-2</v>
      </c>
      <c r="P4" s="24"/>
      <c r="Q4" s="22">
        <v>4</v>
      </c>
      <c r="R4" s="19">
        <v>8</v>
      </c>
      <c r="S4" s="20">
        <v>5.0999999999999996</v>
      </c>
      <c r="T4" s="20">
        <v>1</v>
      </c>
      <c r="U4" s="22">
        <v>0.39069999999999999</v>
      </c>
      <c r="V4" s="21">
        <f t="shared" si="1"/>
        <v>0.55814285714285716</v>
      </c>
      <c r="W4" s="22">
        <v>2.4769000000000001</v>
      </c>
      <c r="X4" s="23"/>
      <c r="Y4" s="23"/>
      <c r="Z4" s="23">
        <v>1.1332</v>
      </c>
      <c r="AA4" s="23">
        <v>1.8056000000000001</v>
      </c>
      <c r="AB4" s="23">
        <v>6.7069999999999999</v>
      </c>
      <c r="AC4" s="23">
        <v>0.22109999999999999</v>
      </c>
    </row>
    <row r="5" spans="1:29" x14ac:dyDescent="0.2">
      <c r="B5" s="22">
        <v>9</v>
      </c>
      <c r="C5" s="19">
        <v>4</v>
      </c>
      <c r="D5" s="20">
        <v>4.5999999999999996</v>
      </c>
      <c r="E5" s="20">
        <v>2</v>
      </c>
      <c r="F5" s="22">
        <v>0.19800000000000001</v>
      </c>
      <c r="G5" s="21">
        <f t="shared" si="0"/>
        <v>0.28285714285714286</v>
      </c>
      <c r="H5" s="22">
        <v>1.9235</v>
      </c>
      <c r="I5" s="23"/>
      <c r="J5" s="23"/>
      <c r="K5" s="23">
        <v>2.3296999999999999</v>
      </c>
      <c r="L5" s="23">
        <v>2.5377000000000001</v>
      </c>
      <c r="M5" s="23">
        <v>4.7477999999999998</v>
      </c>
      <c r="N5" s="23">
        <v>0.1051</v>
      </c>
      <c r="Q5" s="22">
        <v>5</v>
      </c>
      <c r="R5" s="19">
        <v>7</v>
      </c>
      <c r="S5" s="20">
        <v>4.4000000000000004</v>
      </c>
      <c r="T5" s="20">
        <v>1</v>
      </c>
      <c r="U5" s="22">
        <v>0.27810000000000001</v>
      </c>
      <c r="V5" s="21">
        <f t="shared" si="1"/>
        <v>0.39728571428571435</v>
      </c>
      <c r="W5" s="22">
        <v>3.8189950000000001</v>
      </c>
      <c r="X5" s="23"/>
      <c r="Y5" s="23"/>
      <c r="Z5" s="23">
        <v>1.1365000000000001</v>
      </c>
      <c r="AA5" s="23">
        <v>1.6452</v>
      </c>
      <c r="AB5" s="23">
        <v>5.5206</v>
      </c>
      <c r="AC5" s="23">
        <v>0.14510000000000001</v>
      </c>
    </row>
    <row r="6" spans="1:29" x14ac:dyDescent="0.2">
      <c r="B6" s="22">
        <v>10</v>
      </c>
      <c r="C6" s="19">
        <v>3</v>
      </c>
      <c r="D6" s="20">
        <v>5.5</v>
      </c>
      <c r="E6" s="20">
        <v>2</v>
      </c>
      <c r="F6" s="22">
        <v>0.20849999999999999</v>
      </c>
      <c r="G6" s="21">
        <f t="shared" si="0"/>
        <v>0.29785714285714288</v>
      </c>
      <c r="H6" s="22">
        <v>1.5788</v>
      </c>
      <c r="I6" s="23"/>
      <c r="K6" s="23">
        <v>2.1688000000000001</v>
      </c>
      <c r="L6" s="23">
        <v>2.4089999999999998</v>
      </c>
      <c r="M6" s="23">
        <v>5.1402999999999999</v>
      </c>
      <c r="N6" s="23">
        <v>0.12429999999999999</v>
      </c>
      <c r="Q6" s="22">
        <v>6</v>
      </c>
      <c r="R6" s="19">
        <v>6</v>
      </c>
      <c r="S6" s="20">
        <v>4.7</v>
      </c>
      <c r="T6" s="20">
        <v>2</v>
      </c>
      <c r="U6" s="22">
        <v>0.3528</v>
      </c>
      <c r="V6" s="22">
        <f t="shared" si="1"/>
        <v>0.504</v>
      </c>
      <c r="W6" s="22">
        <v>4.7832999999999997</v>
      </c>
      <c r="X6" s="23"/>
      <c r="Y6" s="23"/>
      <c r="Z6" s="23">
        <v>1.7345999999999999</v>
      </c>
      <c r="AA6" s="23">
        <v>2.0480999999999998</v>
      </c>
      <c r="AB6" s="23">
        <v>6.0362999999999998</v>
      </c>
      <c r="AC6" s="23">
        <v>0.17599999999999999</v>
      </c>
    </row>
    <row r="7" spans="1:29" x14ac:dyDescent="0.2">
      <c r="B7" s="22">
        <v>11</v>
      </c>
      <c r="C7" s="19">
        <v>1</v>
      </c>
      <c r="D7" s="20">
        <v>5.5</v>
      </c>
      <c r="E7" s="20">
        <v>1</v>
      </c>
      <c r="F7" s="22">
        <v>0.17510000000000001</v>
      </c>
      <c r="G7" s="21">
        <f t="shared" si="0"/>
        <v>0.25014285714285717</v>
      </c>
      <c r="H7" s="22">
        <v>2.5552999999999999</v>
      </c>
      <c r="I7" s="23"/>
      <c r="J7" s="23"/>
      <c r="K7" s="23">
        <v>1.625</v>
      </c>
      <c r="L7" s="23">
        <v>1.9063000000000001</v>
      </c>
      <c r="M7" s="23">
        <v>3.7010999999999998</v>
      </c>
      <c r="N7" s="23">
        <v>8.5000000000000006E-2</v>
      </c>
      <c r="Q7" s="22">
        <v>7</v>
      </c>
      <c r="R7" s="19">
        <v>10</v>
      </c>
      <c r="S7" s="20">
        <v>4</v>
      </c>
      <c r="T7" s="20">
        <v>3</v>
      </c>
      <c r="U7" s="22">
        <v>0.49980000000000002</v>
      </c>
      <c r="V7" s="22">
        <f t="shared" si="1"/>
        <v>0.71400000000000008</v>
      </c>
      <c r="W7" s="22">
        <v>2.673</v>
      </c>
      <c r="X7" s="23"/>
      <c r="Y7" s="23"/>
      <c r="Z7" s="23">
        <v>5.3087999999999997</v>
      </c>
      <c r="AA7" s="23">
        <v>4.6656000000000004</v>
      </c>
      <c r="AB7" s="23">
        <v>11.6538</v>
      </c>
      <c r="AC7" s="23">
        <v>0.29809999999999998</v>
      </c>
    </row>
    <row r="8" spans="1:29" x14ac:dyDescent="0.2">
      <c r="B8" s="26">
        <v>12</v>
      </c>
      <c r="C8" s="25">
        <v>4</v>
      </c>
      <c r="D8" s="42">
        <v>5.7</v>
      </c>
      <c r="E8" s="42">
        <v>1</v>
      </c>
      <c r="F8" s="26">
        <v>0.17419999999999999</v>
      </c>
      <c r="G8" s="50">
        <f t="shared" si="0"/>
        <v>0.24885714285714286</v>
      </c>
      <c r="H8" s="26">
        <v>2.4091999999999998</v>
      </c>
      <c r="I8" s="23"/>
      <c r="J8" s="23"/>
      <c r="K8" s="23">
        <v>0.94969999999999999</v>
      </c>
      <c r="L8" s="23">
        <v>1.3635999999999999</v>
      </c>
      <c r="M8" s="23">
        <v>2.9177</v>
      </c>
      <c r="N8" s="23">
        <v>7.8E-2</v>
      </c>
      <c r="Q8" s="26">
        <v>8</v>
      </c>
      <c r="R8" s="25">
        <v>6</v>
      </c>
      <c r="S8" s="42">
        <v>5.8</v>
      </c>
      <c r="T8" s="42">
        <v>2</v>
      </c>
      <c r="U8" s="26">
        <v>0.35320000000000001</v>
      </c>
      <c r="V8" s="50">
        <f t="shared" si="1"/>
        <v>0.50457142857142867</v>
      </c>
      <c r="W8" s="26">
        <v>4.6849999999999996</v>
      </c>
      <c r="X8" s="23"/>
      <c r="Y8" s="23"/>
      <c r="Z8" s="23">
        <v>2.1419000000000001</v>
      </c>
      <c r="AA8" s="23">
        <v>1.5415000000000001</v>
      </c>
      <c r="AB8" s="23">
        <v>5.3251999999999997</v>
      </c>
      <c r="AC8" s="23">
        <v>0.18029999999999999</v>
      </c>
    </row>
    <row r="9" spans="1:29" x14ac:dyDescent="0.2">
      <c r="B9" s="26">
        <v>13</v>
      </c>
      <c r="C9" s="25">
        <v>2</v>
      </c>
      <c r="D9" s="42">
        <v>5.03</v>
      </c>
      <c r="E9" s="42">
        <v>1</v>
      </c>
      <c r="F9" s="26">
        <v>0.1263</v>
      </c>
      <c r="G9" s="50">
        <f t="shared" si="0"/>
        <v>0.18042857142857144</v>
      </c>
      <c r="H9" s="26">
        <v>2.0472000000000001</v>
      </c>
      <c r="I9" s="23"/>
      <c r="J9" s="23"/>
      <c r="K9" s="23">
        <v>1.2136</v>
      </c>
      <c r="L9" s="23">
        <v>1.2374000000000001</v>
      </c>
      <c r="M9" s="23">
        <v>2.8481000000000001</v>
      </c>
      <c r="N9" s="23">
        <v>6.5799999999999997E-2</v>
      </c>
      <c r="Q9" s="26">
        <v>9</v>
      </c>
      <c r="R9" s="25">
        <v>10</v>
      </c>
      <c r="S9" s="42">
        <v>5.3</v>
      </c>
      <c r="T9" s="42">
        <v>2</v>
      </c>
      <c r="U9" s="26">
        <v>0.38479999999999998</v>
      </c>
      <c r="V9" s="50">
        <f t="shared" si="1"/>
        <v>0.54971428571428571</v>
      </c>
      <c r="W9" s="26">
        <v>2.3191000000000002</v>
      </c>
      <c r="X9" s="23"/>
      <c r="Y9" s="23"/>
      <c r="Z9" s="23">
        <v>2.6198999999999999</v>
      </c>
      <c r="AA9" s="23">
        <v>2.2639999999999998</v>
      </c>
      <c r="AB9" s="23">
        <v>7.8063000000000002</v>
      </c>
      <c r="AC9" s="23">
        <v>0.23599999999999999</v>
      </c>
    </row>
    <row r="10" spans="1:29" x14ac:dyDescent="0.2">
      <c r="B10" s="26">
        <v>14</v>
      </c>
      <c r="C10" s="25">
        <v>1</v>
      </c>
      <c r="D10" s="42">
        <v>4.5999999999999996</v>
      </c>
      <c r="E10" s="42">
        <v>2</v>
      </c>
      <c r="F10" s="26">
        <v>0.23319999999999999</v>
      </c>
      <c r="G10" s="50">
        <f t="shared" si="0"/>
        <v>0.33314285714285713</v>
      </c>
      <c r="H10" s="26">
        <v>3.0916000000000001</v>
      </c>
      <c r="I10" s="23"/>
      <c r="J10" s="23"/>
      <c r="K10" s="23">
        <v>2.1453000000000002</v>
      </c>
      <c r="L10" s="23">
        <v>2.4314</v>
      </c>
      <c r="M10" s="23">
        <v>4.7312000000000003</v>
      </c>
      <c r="N10" s="23">
        <v>0.10829999999999999</v>
      </c>
      <c r="Q10" s="26">
        <v>10</v>
      </c>
      <c r="R10" s="25">
        <v>9</v>
      </c>
      <c r="S10" s="42">
        <v>5.0999999999999996</v>
      </c>
      <c r="T10" s="42">
        <v>2</v>
      </c>
      <c r="U10" s="26">
        <v>0.31809999999999999</v>
      </c>
      <c r="V10" s="50">
        <f t="shared" si="1"/>
        <v>0.45442857142857146</v>
      </c>
      <c r="W10" s="26">
        <v>2.4683000000000002</v>
      </c>
      <c r="X10" s="23"/>
      <c r="Y10" s="23"/>
      <c r="Z10" s="23">
        <v>1.7647999999999999</v>
      </c>
      <c r="AA10" s="23">
        <v>2.0905</v>
      </c>
      <c r="AB10" s="23">
        <v>6.7202999999999999</v>
      </c>
      <c r="AC10" s="23">
        <v>0.19470000000000001</v>
      </c>
    </row>
    <row r="11" spans="1:29" x14ac:dyDescent="0.2">
      <c r="B11" s="26">
        <v>15</v>
      </c>
      <c r="C11" s="25">
        <v>5</v>
      </c>
      <c r="D11" s="42">
        <v>3.8</v>
      </c>
      <c r="E11" s="42">
        <v>2</v>
      </c>
      <c r="F11" s="26">
        <v>0.24829999999999999</v>
      </c>
      <c r="G11" s="50">
        <f t="shared" si="0"/>
        <v>0.3547142857142857</v>
      </c>
      <c r="H11" s="26">
        <v>1.5625</v>
      </c>
      <c r="I11" s="23"/>
      <c r="J11" s="23"/>
      <c r="K11" s="23">
        <v>2.0657999999999999</v>
      </c>
      <c r="L11" s="23">
        <v>2.569</v>
      </c>
      <c r="M11" s="23">
        <v>5.9325999999999999</v>
      </c>
      <c r="N11" s="23">
        <v>0.1273</v>
      </c>
      <c r="Q11" s="26">
        <v>11</v>
      </c>
      <c r="R11" s="25">
        <v>8</v>
      </c>
      <c r="S11" s="42">
        <v>4.7</v>
      </c>
      <c r="T11" s="42">
        <v>3</v>
      </c>
      <c r="U11" s="26">
        <v>0.42609999999999998</v>
      </c>
      <c r="V11" s="50">
        <f t="shared" si="1"/>
        <v>0.60871428571428576</v>
      </c>
      <c r="W11" s="26">
        <v>2.3677999999999999</v>
      </c>
      <c r="X11" s="23"/>
      <c r="Y11" s="23"/>
      <c r="Z11" s="23">
        <v>4.4617000000000004</v>
      </c>
      <c r="AA11" s="23">
        <v>4.4672999999999998</v>
      </c>
      <c r="AB11" s="23">
        <v>11.8658</v>
      </c>
      <c r="AC11" s="23">
        <v>0.2949</v>
      </c>
    </row>
    <row r="12" spans="1:29" x14ac:dyDescent="0.2">
      <c r="B12" s="26">
        <v>16</v>
      </c>
      <c r="C12" s="25">
        <v>3</v>
      </c>
      <c r="D12" s="42">
        <v>4.5999999999999996</v>
      </c>
      <c r="E12" s="42">
        <v>2</v>
      </c>
      <c r="F12" s="26">
        <v>0.216</v>
      </c>
      <c r="G12" s="50">
        <f t="shared" si="0"/>
        <v>0.30857142857142861</v>
      </c>
      <c r="H12" s="26">
        <v>1.403</v>
      </c>
      <c r="I12" s="23"/>
      <c r="J12" s="23"/>
      <c r="K12" s="23">
        <v>2.3698999999999999</v>
      </c>
      <c r="L12" s="23">
        <v>2.2307000000000001</v>
      </c>
      <c r="M12" s="23">
        <v>5.1287000000000003</v>
      </c>
      <c r="N12" s="23">
        <v>0.111</v>
      </c>
      <c r="Q12" s="26">
        <v>12</v>
      </c>
      <c r="R12" s="25">
        <v>7</v>
      </c>
      <c r="S12" s="42">
        <v>5.8</v>
      </c>
      <c r="T12" s="42">
        <v>2</v>
      </c>
      <c r="U12" s="26">
        <v>0.26450000000000001</v>
      </c>
      <c r="V12" s="50">
        <f t="shared" si="1"/>
        <v>0.37785714285714289</v>
      </c>
      <c r="W12" s="26">
        <v>2.1865000000000001</v>
      </c>
      <c r="X12" s="23"/>
      <c r="Y12" s="23"/>
      <c r="Z12" s="23">
        <v>2.2961</v>
      </c>
      <c r="AA12" s="23">
        <v>2.0562</v>
      </c>
      <c r="AB12" s="23">
        <v>6.8017000000000003</v>
      </c>
      <c r="AC12" s="23">
        <v>0.18429999999999999</v>
      </c>
    </row>
    <row r="13" spans="1:29" x14ac:dyDescent="0.2">
      <c r="B13" s="28">
        <v>17</v>
      </c>
      <c r="C13" s="27">
        <v>3</v>
      </c>
      <c r="D13" s="43">
        <v>5</v>
      </c>
      <c r="E13" s="43">
        <v>2</v>
      </c>
      <c r="F13" s="28">
        <v>0.25890000000000002</v>
      </c>
      <c r="G13" s="51">
        <f t="shared" si="0"/>
        <v>0.36985714285714288</v>
      </c>
      <c r="H13" s="28">
        <v>1.5679000000000001</v>
      </c>
      <c r="I13" s="23"/>
      <c r="J13" s="23"/>
      <c r="K13" s="23">
        <v>3.0072000000000001</v>
      </c>
      <c r="L13" s="23">
        <v>3.101</v>
      </c>
      <c r="M13" s="23">
        <v>6.7382</v>
      </c>
      <c r="N13" s="23">
        <v>0.1444</v>
      </c>
      <c r="Q13" s="28">
        <v>13</v>
      </c>
      <c r="R13" s="27">
        <v>7</v>
      </c>
      <c r="S13" s="43">
        <v>4.8</v>
      </c>
      <c r="T13" s="43">
        <v>2</v>
      </c>
      <c r="U13" s="28">
        <v>0.22220000000000001</v>
      </c>
      <c r="V13" s="51">
        <f t="shared" si="1"/>
        <v>0.31742857142857145</v>
      </c>
      <c r="W13" s="28">
        <v>2.8155999999999999</v>
      </c>
      <c r="X13" s="23"/>
      <c r="Y13" s="23"/>
      <c r="Z13" s="23">
        <v>1.6886000000000001</v>
      </c>
      <c r="AA13" s="23">
        <v>1.786</v>
      </c>
      <c r="AB13" s="23">
        <v>5.8399000000000001</v>
      </c>
      <c r="AC13" s="23">
        <v>0.15110000000000001</v>
      </c>
    </row>
    <row r="14" spans="1:29" x14ac:dyDescent="0.2">
      <c r="B14" s="28">
        <v>18</v>
      </c>
      <c r="C14" s="27">
        <v>1</v>
      </c>
      <c r="D14" s="43">
        <v>5.2</v>
      </c>
      <c r="E14" s="43">
        <v>2</v>
      </c>
      <c r="F14" s="28">
        <v>0.1671</v>
      </c>
      <c r="G14" s="51">
        <f t="shared" si="0"/>
        <v>0.23871428571428574</v>
      </c>
      <c r="H14" s="28">
        <v>4.1356999999999999</v>
      </c>
      <c r="I14" s="23"/>
      <c r="J14" s="23"/>
      <c r="K14" s="23">
        <v>1.7316</v>
      </c>
      <c r="L14" s="23">
        <v>1.6402000000000001</v>
      </c>
      <c r="M14" s="23">
        <v>2.8717000000000001</v>
      </c>
      <c r="N14" s="23">
        <v>6.4100000000000004E-2</v>
      </c>
      <c r="Q14" s="28">
        <v>14</v>
      </c>
      <c r="R14" s="27">
        <v>6</v>
      </c>
      <c r="S14" s="43">
        <v>4.8</v>
      </c>
      <c r="T14" s="43">
        <v>2</v>
      </c>
      <c r="U14" s="28">
        <v>0.21490000000000001</v>
      </c>
      <c r="V14" s="28">
        <f t="shared" si="1"/>
        <v>0.30700000000000005</v>
      </c>
      <c r="W14" s="28">
        <v>4.1356999999999999</v>
      </c>
      <c r="X14" s="23"/>
      <c r="Y14" s="23"/>
      <c r="Z14" s="23">
        <v>1.6136999999999999</v>
      </c>
      <c r="AA14" s="23">
        <v>2.0160999999999998</v>
      </c>
      <c r="AB14" s="23">
        <v>5.327</v>
      </c>
      <c r="AC14" s="23">
        <v>0.1139</v>
      </c>
    </row>
    <row r="15" spans="1:29" x14ac:dyDescent="0.2">
      <c r="B15" s="28">
        <v>19</v>
      </c>
      <c r="C15" s="27">
        <v>5</v>
      </c>
      <c r="D15" s="43">
        <v>6</v>
      </c>
      <c r="E15" s="43">
        <v>2</v>
      </c>
      <c r="F15" s="28">
        <v>0.2266</v>
      </c>
      <c r="G15" s="51">
        <f t="shared" si="0"/>
        <v>0.32371428571428573</v>
      </c>
      <c r="H15" s="28">
        <v>1.3604000000000001</v>
      </c>
      <c r="I15" s="23"/>
      <c r="J15" s="23"/>
      <c r="K15" s="23">
        <v>2.9150999999999998</v>
      </c>
      <c r="L15" s="23">
        <v>3.2054</v>
      </c>
      <c r="M15" s="23">
        <v>6.4897</v>
      </c>
      <c r="N15" s="23">
        <v>0.13220000000000001</v>
      </c>
      <c r="Q15" s="28">
        <v>15</v>
      </c>
      <c r="R15" s="27">
        <v>10</v>
      </c>
      <c r="S15" s="43">
        <v>5.2</v>
      </c>
      <c r="T15" s="43">
        <v>1</v>
      </c>
      <c r="U15" s="28">
        <v>0.151</v>
      </c>
      <c r="V15" s="51">
        <f t="shared" si="1"/>
        <v>0.21571428571428572</v>
      </c>
      <c r="W15" s="28">
        <v>2.4428000000000001</v>
      </c>
      <c r="X15" s="23"/>
      <c r="Y15" s="23"/>
      <c r="Z15" s="23">
        <v>1.3186</v>
      </c>
      <c r="AA15" s="23">
        <v>1.6396999999999999</v>
      </c>
      <c r="AB15" s="23">
        <v>5.4214000000000002</v>
      </c>
      <c r="AC15" s="23">
        <v>0.12859999999999999</v>
      </c>
    </row>
    <row r="16" spans="1:29" x14ac:dyDescent="0.2">
      <c r="B16" s="28">
        <v>20</v>
      </c>
      <c r="C16" s="27">
        <v>4</v>
      </c>
      <c r="D16" s="43">
        <v>6.1</v>
      </c>
      <c r="E16" s="43">
        <v>1</v>
      </c>
      <c r="F16" s="28">
        <v>0.19</v>
      </c>
      <c r="G16" s="51">
        <f t="shared" si="0"/>
        <v>0.27142857142857146</v>
      </c>
      <c r="H16" s="28">
        <v>1.4988999999999999</v>
      </c>
      <c r="I16" s="23"/>
      <c r="J16" s="23"/>
      <c r="K16" s="23">
        <v>1.7938000000000001</v>
      </c>
      <c r="L16" s="23">
        <v>2.3683000000000001</v>
      </c>
      <c r="M16" s="23">
        <v>4.9115000000000002</v>
      </c>
      <c r="N16" s="23">
        <v>0.10970000000000001</v>
      </c>
      <c r="Q16" s="28">
        <v>16</v>
      </c>
      <c r="R16" s="27">
        <v>9</v>
      </c>
      <c r="S16" s="43">
        <v>4.9000000000000004</v>
      </c>
      <c r="T16" s="43">
        <v>1</v>
      </c>
      <c r="U16" s="28">
        <v>0.1454</v>
      </c>
      <c r="V16" s="51">
        <f t="shared" si="1"/>
        <v>0.20771428571428574</v>
      </c>
      <c r="W16" s="28">
        <v>3.6255999999999999</v>
      </c>
      <c r="X16" s="23"/>
      <c r="Y16" s="23"/>
      <c r="Z16" s="23">
        <v>0.94440000000000002</v>
      </c>
      <c r="AA16" s="23">
        <v>1.5539000000000001</v>
      </c>
      <c r="AB16" s="23">
        <v>4.4579000000000004</v>
      </c>
      <c r="AC16" s="23">
        <v>8.9200000000000002E-2</v>
      </c>
    </row>
    <row r="17" spans="2:29" x14ac:dyDescent="0.2">
      <c r="B17" s="28">
        <v>21</v>
      </c>
      <c r="C17" s="27">
        <v>2</v>
      </c>
      <c r="D17" s="43">
        <v>5.0999999999999996</v>
      </c>
      <c r="E17" s="43">
        <v>1</v>
      </c>
      <c r="F17" s="28">
        <v>0.15140000000000001</v>
      </c>
      <c r="G17" s="51">
        <f t="shared" si="0"/>
        <v>0.2162857142857143</v>
      </c>
      <c r="H17" s="28">
        <v>1.5570999999999999</v>
      </c>
      <c r="I17" s="23"/>
      <c r="J17" s="23"/>
      <c r="K17" s="23">
        <v>1.5003</v>
      </c>
      <c r="L17" s="23">
        <v>2.0478999999999998</v>
      </c>
      <c r="M17" s="23">
        <v>4.6380999999999997</v>
      </c>
      <c r="N17" s="23">
        <v>8.3599999999999994E-2</v>
      </c>
      <c r="Q17" s="28">
        <v>17</v>
      </c>
      <c r="R17" s="27">
        <v>8</v>
      </c>
      <c r="S17" s="43">
        <v>5.4</v>
      </c>
      <c r="T17" s="43">
        <v>2</v>
      </c>
      <c r="U17" s="28">
        <v>0.35289999999999999</v>
      </c>
      <c r="V17" s="51">
        <f t="shared" si="1"/>
        <v>0.50414285714285711</v>
      </c>
      <c r="W17" s="28">
        <v>1.8198000000000001</v>
      </c>
      <c r="X17" s="23"/>
      <c r="Y17" s="23"/>
      <c r="Z17" s="23">
        <v>2.3043999999999998</v>
      </c>
      <c r="AA17" s="23">
        <v>3.1617999999999999</v>
      </c>
      <c r="AB17" s="23">
        <v>10.7714</v>
      </c>
      <c r="AC17" s="23">
        <v>0.28220000000000001</v>
      </c>
    </row>
    <row r="18" spans="2:29" x14ac:dyDescent="0.2">
      <c r="B18" s="32">
        <v>22</v>
      </c>
      <c r="C18" s="31">
        <v>5</v>
      </c>
      <c r="D18" s="48">
        <v>7</v>
      </c>
      <c r="E18" s="48">
        <v>2</v>
      </c>
      <c r="F18" s="32">
        <v>0.2099</v>
      </c>
      <c r="G18" s="52">
        <f t="shared" si="0"/>
        <v>0.29985714285714288</v>
      </c>
      <c r="H18" s="32">
        <v>1.3936999999999999</v>
      </c>
      <c r="I18" s="23"/>
      <c r="J18" s="23"/>
      <c r="K18" s="23">
        <v>2.2496</v>
      </c>
      <c r="L18" s="23">
        <v>3.0585</v>
      </c>
      <c r="M18" s="23">
        <v>6.2877999999999998</v>
      </c>
      <c r="N18" s="23">
        <v>0.13389999999999999</v>
      </c>
      <c r="Q18" s="32">
        <v>18</v>
      </c>
      <c r="R18" s="31">
        <v>10</v>
      </c>
      <c r="S18" s="48">
        <v>5.3</v>
      </c>
      <c r="T18" s="48">
        <v>3</v>
      </c>
      <c r="U18" s="32">
        <v>0.50960000000000005</v>
      </c>
      <c r="V18" s="32">
        <f t="shared" si="1"/>
        <v>0.72800000000000009</v>
      </c>
      <c r="W18" s="32">
        <v>2.149</v>
      </c>
      <c r="X18" s="23"/>
      <c r="Y18" s="23"/>
      <c r="Z18" s="23">
        <v>6.6449999999999996</v>
      </c>
      <c r="AA18" s="23">
        <v>6.1776999999999997</v>
      </c>
      <c r="AB18" s="23">
        <v>14.664199999999999</v>
      </c>
      <c r="AC18" s="23">
        <v>0.36109999999999998</v>
      </c>
    </row>
    <row r="19" spans="2:29" x14ac:dyDescent="0.2">
      <c r="B19" s="32">
        <v>23</v>
      </c>
      <c r="C19" s="31">
        <v>3</v>
      </c>
      <c r="D19" s="48">
        <v>4.7</v>
      </c>
      <c r="E19" s="48">
        <v>2</v>
      </c>
      <c r="F19" s="32">
        <v>0.27989999999999998</v>
      </c>
      <c r="G19" s="52">
        <f t="shared" si="0"/>
        <v>0.39985714285714286</v>
      </c>
      <c r="H19" s="32">
        <v>1.4579</v>
      </c>
      <c r="I19" s="23"/>
      <c r="J19" s="23"/>
      <c r="K19" s="23">
        <v>3.1152000000000002</v>
      </c>
      <c r="L19" s="23">
        <v>3.0581999999999998</v>
      </c>
      <c r="M19" s="23">
        <v>7.1771000000000003</v>
      </c>
      <c r="N19" s="23">
        <v>0.15440000000000001</v>
      </c>
      <c r="Q19" s="32">
        <v>19</v>
      </c>
      <c r="R19" s="31">
        <v>9</v>
      </c>
      <c r="S19" s="48">
        <v>5.3</v>
      </c>
      <c r="T19" s="48">
        <v>1</v>
      </c>
      <c r="U19" s="32">
        <v>0.14549999999999999</v>
      </c>
      <c r="V19" s="52">
        <f t="shared" si="1"/>
        <v>0.20785714285714285</v>
      </c>
      <c r="W19" s="32">
        <v>2.7008999999999999</v>
      </c>
      <c r="X19" s="23"/>
      <c r="Y19" s="23"/>
      <c r="Z19" s="23">
        <v>1.3351</v>
      </c>
      <c r="AA19" s="23">
        <v>1.4938</v>
      </c>
      <c r="AB19" s="23">
        <v>4.7178000000000004</v>
      </c>
      <c r="AC19" s="23">
        <v>8.9499999999999996E-2</v>
      </c>
    </row>
    <row r="20" spans="2:29" x14ac:dyDescent="0.2">
      <c r="B20" s="32">
        <v>24</v>
      </c>
      <c r="C20" s="31">
        <v>2</v>
      </c>
      <c r="D20" s="48">
        <v>6.9</v>
      </c>
      <c r="E20" s="48">
        <v>2</v>
      </c>
      <c r="F20" s="32">
        <v>0.24149999999999999</v>
      </c>
      <c r="G20" s="32">
        <f t="shared" si="0"/>
        <v>0.34500000000000003</v>
      </c>
      <c r="H20" s="32">
        <v>1.5041</v>
      </c>
      <c r="I20" s="23"/>
      <c r="J20" s="23"/>
      <c r="K20" s="23">
        <v>2.5434999999999999</v>
      </c>
      <c r="L20" s="23">
        <v>2.6309999999999998</v>
      </c>
      <c r="M20" s="23">
        <v>5.3013000000000003</v>
      </c>
      <c r="N20" s="23">
        <v>0.1245</v>
      </c>
      <c r="Q20" s="32">
        <v>20</v>
      </c>
      <c r="R20" s="31">
        <v>8</v>
      </c>
      <c r="S20" s="48">
        <v>4.5999999999999996</v>
      </c>
      <c r="T20" s="48">
        <v>1</v>
      </c>
      <c r="U20" s="32">
        <v>0.21629999999999999</v>
      </c>
      <c r="V20" s="32">
        <f t="shared" si="1"/>
        <v>0.309</v>
      </c>
      <c r="W20" s="32">
        <v>1.8838999999999999</v>
      </c>
      <c r="X20" s="23"/>
      <c r="Y20" s="23"/>
      <c r="Z20" s="23">
        <v>1.591</v>
      </c>
      <c r="AA20" s="23">
        <v>2.6964999999999999</v>
      </c>
      <c r="AB20" s="23">
        <v>7.2096</v>
      </c>
      <c r="AC20" s="23">
        <v>0.1898</v>
      </c>
    </row>
    <row r="21" spans="2:29" x14ac:dyDescent="0.2">
      <c r="B21" s="32">
        <v>25</v>
      </c>
      <c r="C21" s="31">
        <v>1</v>
      </c>
      <c r="D21" s="48">
        <v>5.3</v>
      </c>
      <c r="E21" s="48">
        <v>2</v>
      </c>
      <c r="F21" s="32">
        <v>0.25119999999999998</v>
      </c>
      <c r="G21" s="52">
        <f t="shared" si="0"/>
        <v>0.35885714285714287</v>
      </c>
      <c r="H21" s="32">
        <v>1.3231999999999999</v>
      </c>
      <c r="I21" s="23"/>
      <c r="J21" s="23"/>
      <c r="K21" s="23">
        <v>3.6555</v>
      </c>
      <c r="L21" s="23">
        <v>3.6606000000000001</v>
      </c>
      <c r="M21" s="23">
        <v>7.181</v>
      </c>
      <c r="N21" s="23">
        <v>0.1386</v>
      </c>
      <c r="Q21" s="32">
        <v>21</v>
      </c>
      <c r="R21" s="31">
        <v>7</v>
      </c>
      <c r="S21" s="48">
        <v>5.3</v>
      </c>
      <c r="T21" s="48">
        <v>1</v>
      </c>
      <c r="U21" s="32">
        <v>0.13600000000000001</v>
      </c>
      <c r="V21" s="52">
        <f t="shared" si="1"/>
        <v>0.19428571428571431</v>
      </c>
      <c r="W21" s="32">
        <v>2.2793000000000001</v>
      </c>
      <c r="X21" s="23"/>
      <c r="Y21" s="23"/>
      <c r="Z21" s="23">
        <v>1.1659999999999999</v>
      </c>
      <c r="AA21" s="23">
        <v>1.4896</v>
      </c>
      <c r="AB21" s="23">
        <v>5.0377000000000001</v>
      </c>
      <c r="AC21" s="23">
        <v>0.10340000000000001</v>
      </c>
    </row>
    <row r="22" spans="2:29" x14ac:dyDescent="0.2">
      <c r="B22" s="32">
        <v>26</v>
      </c>
      <c r="C22" s="31">
        <v>4</v>
      </c>
      <c r="D22" s="48">
        <v>3.9</v>
      </c>
      <c r="E22" s="48">
        <v>2</v>
      </c>
      <c r="F22" s="32">
        <v>0.29430000000000001</v>
      </c>
      <c r="G22" s="52">
        <f t="shared" si="0"/>
        <v>0.42042857142857148</v>
      </c>
      <c r="H22" s="32">
        <v>1.4179999999999999</v>
      </c>
      <c r="I22" s="23"/>
      <c r="J22" s="23"/>
      <c r="K22" s="46">
        <v>2.2866</v>
      </c>
      <c r="L22" s="23">
        <v>2.9321000000000002</v>
      </c>
      <c r="M22" s="23">
        <v>6.8093000000000004</v>
      </c>
      <c r="N22" s="23">
        <v>0.14660000000000001</v>
      </c>
      <c r="Q22" s="32">
        <v>22</v>
      </c>
      <c r="R22" s="31">
        <v>6</v>
      </c>
      <c r="S22" s="48">
        <v>5.6</v>
      </c>
      <c r="T22" s="48">
        <v>2</v>
      </c>
      <c r="U22" s="32">
        <v>0.15390000000000001</v>
      </c>
      <c r="V22" s="52">
        <f t="shared" si="1"/>
        <v>0.21985714285714289</v>
      </c>
      <c r="W22" s="32">
        <v>2.1046999999999998</v>
      </c>
      <c r="X22" s="23"/>
      <c r="Y22" s="23"/>
      <c r="Z22" s="23">
        <v>1.9595</v>
      </c>
      <c r="AA22" s="23">
        <v>2.3512</v>
      </c>
      <c r="AB22" s="23">
        <v>5.8025000000000002</v>
      </c>
      <c r="AC22" s="23">
        <v>0.1114</v>
      </c>
    </row>
    <row r="23" spans="2:29" x14ac:dyDescent="0.2">
      <c r="B23" s="34">
        <v>27</v>
      </c>
      <c r="C23" s="33">
        <v>3</v>
      </c>
      <c r="D23" s="45">
        <v>6.9</v>
      </c>
      <c r="E23" s="45">
        <v>2</v>
      </c>
      <c r="F23" s="34">
        <v>0.41370000000000001</v>
      </c>
      <c r="G23" s="34">
        <f t="shared" si="0"/>
        <v>0.59100000000000008</v>
      </c>
      <c r="H23" s="34">
        <v>1.3231999999999999</v>
      </c>
      <c r="I23" s="23"/>
      <c r="J23" s="23"/>
      <c r="K23" s="23">
        <v>2.9950999999999999</v>
      </c>
      <c r="L23" s="23">
        <v>3.8976000000000002</v>
      </c>
      <c r="M23" s="23">
        <v>9.7959999999999994</v>
      </c>
      <c r="N23" s="23">
        <v>0.2198</v>
      </c>
      <c r="Q23" s="34">
        <v>23</v>
      </c>
      <c r="R23" s="33">
        <v>10</v>
      </c>
      <c r="S23" s="45">
        <v>4</v>
      </c>
      <c r="T23" s="45">
        <v>3</v>
      </c>
      <c r="U23" s="34">
        <v>0.52049999999999996</v>
      </c>
      <c r="V23" s="54">
        <f t="shared" si="1"/>
        <v>0.74357142857142855</v>
      </c>
      <c r="W23" s="34">
        <v>2.2402000000000002</v>
      </c>
      <c r="X23" s="23"/>
      <c r="Y23" s="23"/>
      <c r="Z23" s="23">
        <v>4.2887000000000004</v>
      </c>
      <c r="AA23" s="23">
        <v>5.3788</v>
      </c>
      <c r="AB23" s="23">
        <v>19.619900000000001</v>
      </c>
      <c r="AC23" s="23">
        <v>0.37219999999999998</v>
      </c>
    </row>
    <row r="24" spans="2:29" x14ac:dyDescent="0.2">
      <c r="B24" s="34">
        <v>28</v>
      </c>
      <c r="C24" s="33">
        <v>2</v>
      </c>
      <c r="D24" s="45">
        <v>3.9</v>
      </c>
      <c r="E24" s="45">
        <v>2</v>
      </c>
      <c r="F24" s="34">
        <v>0.31240000000000001</v>
      </c>
      <c r="G24" s="54">
        <f t="shared" si="0"/>
        <v>0.44628571428571434</v>
      </c>
      <c r="H24" s="34">
        <v>1.5464</v>
      </c>
      <c r="I24" s="23"/>
      <c r="J24" s="23"/>
      <c r="K24" s="23">
        <v>2.0792000000000002</v>
      </c>
      <c r="L24" s="23">
        <v>3.0543</v>
      </c>
      <c r="M24" s="23">
        <v>6.9397000000000002</v>
      </c>
      <c r="N24" s="23">
        <v>0.1709</v>
      </c>
      <c r="Q24" s="34">
        <v>24</v>
      </c>
      <c r="R24" s="33">
        <v>7</v>
      </c>
      <c r="S24" s="45">
        <v>5.6</v>
      </c>
      <c r="T24" s="45">
        <v>1</v>
      </c>
      <c r="U24" s="34">
        <v>0.29099999999999998</v>
      </c>
      <c r="V24" s="54">
        <f t="shared" si="1"/>
        <v>0.4157142857142857</v>
      </c>
      <c r="W24" s="34">
        <v>2.0975000000000001</v>
      </c>
      <c r="X24" s="23"/>
      <c r="Y24" s="23"/>
      <c r="Z24" s="23">
        <v>1.516</v>
      </c>
      <c r="AA24" s="23">
        <v>2.1114999999999999</v>
      </c>
      <c r="AB24" s="23">
        <v>6.7836999999999996</v>
      </c>
      <c r="AC24" s="23">
        <v>0.1961</v>
      </c>
    </row>
    <row r="25" spans="2:29" x14ac:dyDescent="0.2">
      <c r="B25" s="34">
        <v>29</v>
      </c>
      <c r="C25" s="33">
        <v>4</v>
      </c>
      <c r="D25" s="45">
        <v>4.3</v>
      </c>
      <c r="E25" s="45">
        <v>2</v>
      </c>
      <c r="F25" s="34">
        <v>0.2215</v>
      </c>
      <c r="G25" s="54">
        <f t="shared" si="0"/>
        <v>0.31642857142857145</v>
      </c>
      <c r="H25" s="34">
        <v>1.7396</v>
      </c>
      <c r="I25" s="23"/>
      <c r="J25" s="23"/>
      <c r="K25" s="23">
        <v>1.4585999999999999</v>
      </c>
      <c r="L25" s="23">
        <v>2.0649999999999999</v>
      </c>
      <c r="M25" s="23">
        <v>4.8564999999999996</v>
      </c>
      <c r="N25" s="23">
        <v>0.1176</v>
      </c>
      <c r="Q25" s="34">
        <v>25</v>
      </c>
      <c r="R25" s="33">
        <v>6</v>
      </c>
      <c r="S25" s="45">
        <v>4.7</v>
      </c>
      <c r="T25" s="45">
        <v>1</v>
      </c>
      <c r="U25" s="34">
        <v>0.19589999999999999</v>
      </c>
      <c r="V25" s="54">
        <f t="shared" si="1"/>
        <v>0.27985714285714286</v>
      </c>
      <c r="W25" s="34">
        <v>4.3112000000000004</v>
      </c>
      <c r="X25" s="23"/>
      <c r="Y25" s="23"/>
      <c r="Z25" s="23">
        <v>1.3083</v>
      </c>
      <c r="AA25" s="23">
        <v>1.5277000000000001</v>
      </c>
      <c r="AB25" s="23">
        <v>4.5613999999999999</v>
      </c>
      <c r="AC25" s="23">
        <v>9.4100000000000003E-2</v>
      </c>
    </row>
    <row r="26" spans="2:29" x14ac:dyDescent="0.2">
      <c r="B26" s="34">
        <v>30</v>
      </c>
      <c r="C26" s="33">
        <v>1</v>
      </c>
      <c r="D26" s="45">
        <v>4.9000000000000004</v>
      </c>
      <c r="E26" s="45">
        <v>2</v>
      </c>
      <c r="F26" s="34">
        <v>0.2379</v>
      </c>
      <c r="G26" s="54">
        <f t="shared" si="0"/>
        <v>0.33985714285714286</v>
      </c>
      <c r="H26" s="34">
        <v>2.0686</v>
      </c>
      <c r="I26" s="23"/>
      <c r="J26" s="23"/>
      <c r="K26" s="23">
        <v>2.4708000000000001</v>
      </c>
      <c r="L26" s="23">
        <v>2.6867000000000001</v>
      </c>
      <c r="M26" s="23">
        <v>4.8661000000000003</v>
      </c>
      <c r="N26" s="23">
        <v>0.11269999999999999</v>
      </c>
      <c r="Q26" s="34">
        <v>26</v>
      </c>
      <c r="R26" s="33">
        <v>9</v>
      </c>
      <c r="S26" s="45">
        <v>5.5</v>
      </c>
      <c r="T26" s="45">
        <v>1</v>
      </c>
      <c r="U26" s="34">
        <v>0.309</v>
      </c>
      <c r="V26" s="54">
        <f t="shared" si="1"/>
        <v>0.44142857142857145</v>
      </c>
      <c r="W26" s="34">
        <v>1.9368000000000001</v>
      </c>
      <c r="X26" s="23"/>
      <c r="Y26" s="23"/>
      <c r="Z26" s="23">
        <v>1.8231999999999999</v>
      </c>
      <c r="AA26" s="23">
        <v>2.4508999999999999</v>
      </c>
      <c r="AB26" s="23">
        <v>7.6656000000000004</v>
      </c>
      <c r="AC26" s="23">
        <v>0.2162</v>
      </c>
    </row>
    <row r="27" spans="2:29" x14ac:dyDescent="0.2">
      <c r="B27" s="34">
        <v>31</v>
      </c>
      <c r="C27" s="33">
        <v>5</v>
      </c>
      <c r="D27" s="45">
        <v>4.8</v>
      </c>
      <c r="E27" s="45">
        <v>2</v>
      </c>
      <c r="F27" s="34">
        <v>0.2288</v>
      </c>
      <c r="G27" s="54">
        <f t="shared" si="0"/>
        <v>0.3268571428571429</v>
      </c>
      <c r="H27" s="34">
        <v>1.5517000000000001</v>
      </c>
      <c r="I27" s="23"/>
      <c r="J27" s="23"/>
      <c r="K27" s="23">
        <v>1.9879</v>
      </c>
      <c r="L27" s="23">
        <v>2.9922</v>
      </c>
      <c r="M27" s="23">
        <v>6.0570000000000004</v>
      </c>
      <c r="N27" s="23">
        <v>0.13569999999999999</v>
      </c>
      <c r="Q27" s="34">
        <v>27</v>
      </c>
      <c r="R27" s="33">
        <v>8</v>
      </c>
      <c r="S27" s="45">
        <v>4.5999999999999996</v>
      </c>
      <c r="T27" s="45">
        <v>2</v>
      </c>
      <c r="U27" s="34">
        <v>0.4415</v>
      </c>
      <c r="V27" s="54">
        <f t="shared" si="1"/>
        <v>0.63071428571428578</v>
      </c>
      <c r="W27" s="34">
        <v>1.8580000000000001</v>
      </c>
      <c r="X27" s="23"/>
      <c r="Y27" s="23"/>
      <c r="Z27" s="23">
        <v>3.0853999999999999</v>
      </c>
      <c r="AA27" s="23">
        <v>3.9363000000000001</v>
      </c>
      <c r="AB27" s="23">
        <v>13.364800000000001</v>
      </c>
      <c r="AC27" s="23">
        <v>0.3417</v>
      </c>
    </row>
    <row r="28" spans="2:29" x14ac:dyDescent="0.2">
      <c r="B28" s="23">
        <v>32</v>
      </c>
      <c r="C28" s="5">
        <v>1</v>
      </c>
      <c r="D28" s="4">
        <v>4.5999999999999996</v>
      </c>
      <c r="E28" s="4">
        <v>2</v>
      </c>
      <c r="F28" s="23">
        <v>0.255</v>
      </c>
      <c r="G28" s="49">
        <f t="shared" si="0"/>
        <v>0.36428571428571432</v>
      </c>
      <c r="H28" s="23">
        <v>3.383</v>
      </c>
      <c r="I28" s="23"/>
      <c r="J28" s="23"/>
      <c r="K28" s="23">
        <v>3.0365000000000002</v>
      </c>
      <c r="L28" s="23">
        <v>2.9651999999999998</v>
      </c>
      <c r="M28" s="23">
        <v>5.4161999999999999</v>
      </c>
      <c r="N28" s="23">
        <v>0.1197</v>
      </c>
      <c r="Q28" s="23">
        <v>28</v>
      </c>
      <c r="R28" s="5">
        <v>7</v>
      </c>
      <c r="S28" s="4">
        <v>6</v>
      </c>
      <c r="T28" s="4">
        <v>2</v>
      </c>
      <c r="U28" s="23">
        <v>0.2427</v>
      </c>
      <c r="V28" s="49">
        <f t="shared" si="1"/>
        <v>0.34671428571428575</v>
      </c>
      <c r="W28" s="23">
        <v>1.8580000000000001</v>
      </c>
      <c r="X28" s="23"/>
      <c r="Y28" s="23"/>
      <c r="Z28" s="23">
        <v>2.2164999999999999</v>
      </c>
      <c r="AA28" s="23">
        <v>2.7294</v>
      </c>
      <c r="AB28" s="23">
        <v>7.8108000000000004</v>
      </c>
      <c r="AC28" s="23">
        <v>0.2</v>
      </c>
    </row>
    <row r="29" spans="2:29" x14ac:dyDescent="0.2">
      <c r="B29" s="23">
        <v>33</v>
      </c>
      <c r="C29" s="5">
        <v>5</v>
      </c>
      <c r="D29" s="4">
        <v>5.8</v>
      </c>
      <c r="E29" s="4">
        <v>2</v>
      </c>
      <c r="F29" s="23">
        <v>0.40160000000000001</v>
      </c>
      <c r="G29" s="49">
        <f t="shared" si="0"/>
        <v>0.57371428571428573</v>
      </c>
      <c r="H29" s="23">
        <v>1.5093000000000001</v>
      </c>
      <c r="I29" s="23"/>
      <c r="J29" s="23"/>
      <c r="K29" s="23">
        <v>2.9146000000000001</v>
      </c>
      <c r="L29" s="23">
        <v>4.2873000000000001</v>
      </c>
      <c r="M29" s="23">
        <v>9.8458000000000006</v>
      </c>
      <c r="N29" s="23">
        <v>0.24790000000000001</v>
      </c>
      <c r="Q29" s="23">
        <v>29</v>
      </c>
      <c r="R29" s="5">
        <v>9</v>
      </c>
      <c r="S29" s="4">
        <v>5.4</v>
      </c>
      <c r="T29" s="4">
        <v>2</v>
      </c>
      <c r="U29" s="23">
        <v>0.31169999999999998</v>
      </c>
      <c r="V29" s="49">
        <f t="shared" si="1"/>
        <v>0.44528571428571428</v>
      </c>
      <c r="W29" s="23">
        <v>1.9168000000000001</v>
      </c>
      <c r="X29" s="23"/>
      <c r="Y29" s="23"/>
      <c r="Z29" s="23">
        <v>1.6825000000000001</v>
      </c>
      <c r="AA29" s="23">
        <v>2.4098999999999999</v>
      </c>
      <c r="AB29" s="23">
        <v>7.7420999999999998</v>
      </c>
      <c r="AC29" s="23">
        <v>0.21440000000000001</v>
      </c>
    </row>
    <row r="30" spans="2:29" x14ac:dyDescent="0.2">
      <c r="B30" s="23">
        <v>34</v>
      </c>
      <c r="C30" s="5">
        <v>2</v>
      </c>
      <c r="D30" s="4">
        <v>6.1</v>
      </c>
      <c r="E30" s="4">
        <v>1</v>
      </c>
      <c r="F30" s="23">
        <v>0.14949999999999999</v>
      </c>
      <c r="G30" s="49">
        <f t="shared" si="0"/>
        <v>0.21357142857142858</v>
      </c>
      <c r="H30" s="23">
        <v>1.6009</v>
      </c>
      <c r="I30" s="23"/>
      <c r="J30" s="23"/>
      <c r="K30" s="23">
        <v>1.2601</v>
      </c>
      <c r="L30" s="23">
        <v>1.2661</v>
      </c>
      <c r="M30" s="23">
        <v>2.6616</v>
      </c>
      <c r="N30" s="23">
        <v>6.6699999999999995E-2</v>
      </c>
      <c r="Q30" s="23">
        <v>30</v>
      </c>
      <c r="R30" s="5">
        <v>8</v>
      </c>
      <c r="S30" s="4">
        <v>4.5999999999999996</v>
      </c>
      <c r="T30" s="4">
        <v>1</v>
      </c>
      <c r="U30" s="23">
        <v>0.37540000000000001</v>
      </c>
      <c r="V30" s="49">
        <f t="shared" si="1"/>
        <v>0.53628571428571437</v>
      </c>
      <c r="W30" s="23">
        <v>2.7197</v>
      </c>
      <c r="X30" s="23"/>
      <c r="Y30" s="23"/>
      <c r="Z30" s="23">
        <v>1.5609</v>
      </c>
      <c r="AA30" s="23">
        <v>2.298</v>
      </c>
      <c r="AB30" s="23">
        <v>7.6355000000000004</v>
      </c>
      <c r="AC30" s="23">
        <v>0.23369999999999999</v>
      </c>
    </row>
    <row r="31" spans="2:29" x14ac:dyDescent="0.2">
      <c r="B31" s="23">
        <v>35</v>
      </c>
      <c r="C31" s="5">
        <v>4</v>
      </c>
      <c r="D31" s="4">
        <v>4.7</v>
      </c>
      <c r="E31" s="4">
        <v>2</v>
      </c>
      <c r="F31" s="23">
        <v>0.2591</v>
      </c>
      <c r="G31" s="49">
        <f t="shared" si="0"/>
        <v>0.37014285714285716</v>
      </c>
      <c r="H31" s="23">
        <v>1.4379</v>
      </c>
      <c r="I31" s="23"/>
      <c r="J31" s="23"/>
      <c r="K31" s="23">
        <v>2.4853999999999998</v>
      </c>
      <c r="L31" s="23">
        <v>2.6006</v>
      </c>
      <c r="M31" s="23">
        <v>6.3879999999999999</v>
      </c>
      <c r="N31" s="23">
        <v>0.13780000000000001</v>
      </c>
      <c r="Q31" s="23">
        <v>31</v>
      </c>
      <c r="R31" s="5">
        <v>6</v>
      </c>
      <c r="S31" s="4">
        <v>4.8</v>
      </c>
      <c r="T31" s="4">
        <v>1</v>
      </c>
      <c r="U31" s="23">
        <v>0.26769999999999999</v>
      </c>
      <c r="V31" s="49">
        <f t="shared" si="1"/>
        <v>0.38242857142857145</v>
      </c>
      <c r="W31" s="23">
        <v>4.3563000000000001</v>
      </c>
      <c r="X31" s="23"/>
      <c r="Y31" s="23"/>
      <c r="Z31" s="23">
        <v>1.5291999999999999</v>
      </c>
      <c r="AA31" s="23">
        <v>1.9870000000000001</v>
      </c>
      <c r="AB31" s="23">
        <v>5.4169999999999998</v>
      </c>
      <c r="AC31" s="23">
        <v>0.1462</v>
      </c>
    </row>
    <row r="32" spans="2:29" x14ac:dyDescent="0.2">
      <c r="B32" s="23">
        <v>36</v>
      </c>
      <c r="C32" s="5">
        <v>3</v>
      </c>
      <c r="D32" s="4">
        <v>4.5999999999999996</v>
      </c>
      <c r="E32" s="4">
        <v>2</v>
      </c>
      <c r="F32" s="23">
        <v>0.33229999999999998</v>
      </c>
      <c r="G32" s="49">
        <f t="shared" si="0"/>
        <v>0.4747142857142857</v>
      </c>
      <c r="H32" s="23">
        <v>1.4329000000000001</v>
      </c>
      <c r="I32" s="23"/>
      <c r="J32" s="23"/>
      <c r="K32" s="23">
        <v>3.1648999999999998</v>
      </c>
      <c r="L32" s="23">
        <v>3.4502000000000002</v>
      </c>
      <c r="M32" s="23">
        <v>9.4674999999999994</v>
      </c>
      <c r="N32" s="23">
        <v>0.19320000000000001</v>
      </c>
      <c r="Q32" s="23">
        <v>32</v>
      </c>
      <c r="R32" s="5">
        <v>10</v>
      </c>
      <c r="S32" s="4">
        <v>5.3</v>
      </c>
      <c r="T32" s="4">
        <v>2</v>
      </c>
      <c r="U32" s="23">
        <v>0.3679</v>
      </c>
      <c r="V32" s="49">
        <f t="shared" si="1"/>
        <v>0.52557142857142858</v>
      </c>
      <c r="W32" s="23">
        <v>1.8709</v>
      </c>
      <c r="X32" s="23"/>
      <c r="Y32" s="23"/>
      <c r="Z32" s="23">
        <v>3.2505999999999999</v>
      </c>
      <c r="AA32" s="23">
        <v>3.2328999999999999</v>
      </c>
      <c r="AB32" s="23">
        <v>9.7657000000000007</v>
      </c>
      <c r="AC32" s="23">
        <v>0.28699999999999998</v>
      </c>
    </row>
  </sheetData>
  <mergeCells count="4">
    <mergeCell ref="F1:H1"/>
    <mergeCell ref="I1:J1"/>
    <mergeCell ref="U1:W1"/>
    <mergeCell ref="X1:Y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32"/>
  <sheetViews>
    <sheetView zoomScaleNormal="100" workbookViewId="0">
      <selection activeCell="H40" sqref="H40"/>
    </sheetView>
  </sheetViews>
  <sheetFormatPr baseColWidth="10" defaultColWidth="8.83203125" defaultRowHeight="16" x14ac:dyDescent="0.2"/>
  <cols>
    <col min="1" max="1" width="13.5"/>
    <col min="2" max="3" width="11"/>
    <col min="4" max="4" width="18" bestFit="1" customWidth="1"/>
    <col min="5" max="6" width="11"/>
    <col min="8" max="15" width="11"/>
    <col min="16" max="16" width="15.5"/>
    <col min="17" max="18" width="11"/>
    <col min="19" max="19" width="18" bestFit="1" customWidth="1"/>
    <col min="20" max="21" width="11"/>
    <col min="22" max="22" width="9.1640625"/>
    <col min="23" max="1025" width="11"/>
  </cols>
  <sheetData>
    <row r="1" spans="1:29" x14ac:dyDescent="0.2">
      <c r="A1" s="14" t="s">
        <v>19</v>
      </c>
      <c r="B1" s="6">
        <v>18</v>
      </c>
      <c r="C1" s="15" t="s">
        <v>70</v>
      </c>
      <c r="D1" s="16"/>
      <c r="E1" s="17" t="s">
        <v>21</v>
      </c>
      <c r="F1" s="62" t="s">
        <v>22</v>
      </c>
      <c r="G1" s="62"/>
      <c r="H1" s="62"/>
      <c r="I1" s="62" t="s">
        <v>23</v>
      </c>
      <c r="J1" s="62"/>
      <c r="K1" s="16"/>
      <c r="L1" s="16"/>
      <c r="M1" s="16"/>
      <c r="N1" s="16"/>
      <c r="P1" s="18" t="s">
        <v>19</v>
      </c>
      <c r="Q1" s="6">
        <v>14</v>
      </c>
      <c r="R1" s="15"/>
      <c r="S1" s="16"/>
      <c r="T1" s="17" t="s">
        <v>21</v>
      </c>
      <c r="U1" s="62" t="s">
        <v>22</v>
      </c>
      <c r="V1" s="62"/>
      <c r="W1" s="62"/>
      <c r="X1" s="62" t="s">
        <v>23</v>
      </c>
      <c r="Y1" s="62"/>
      <c r="Z1" s="16"/>
      <c r="AA1" s="16"/>
      <c r="AB1" s="16"/>
      <c r="AC1" s="16"/>
    </row>
    <row r="2" spans="1:29" x14ac:dyDescent="0.2">
      <c r="A2" s="6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37</v>
      </c>
      <c r="G2" s="2" t="s">
        <v>30</v>
      </c>
      <c r="H2" s="2" t="s">
        <v>31</v>
      </c>
      <c r="I2" s="2" t="s">
        <v>32</v>
      </c>
      <c r="J2" s="2" t="s">
        <v>31</v>
      </c>
      <c r="K2" s="2" t="s">
        <v>33</v>
      </c>
      <c r="L2" s="2" t="s">
        <v>34</v>
      </c>
      <c r="M2" s="2" t="s">
        <v>35</v>
      </c>
      <c r="N2" s="2" t="s">
        <v>36</v>
      </c>
      <c r="P2" s="6" t="s">
        <v>24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37</v>
      </c>
      <c r="V2" s="2" t="s">
        <v>30</v>
      </c>
      <c r="W2" s="2" t="s">
        <v>31</v>
      </c>
      <c r="X2" s="2" t="s">
        <v>32</v>
      </c>
      <c r="Y2" s="2" t="s">
        <v>31</v>
      </c>
      <c r="Z2" s="2" t="s">
        <v>33</v>
      </c>
      <c r="AA2" s="2" t="s">
        <v>34</v>
      </c>
      <c r="AB2" s="2" t="s">
        <v>35</v>
      </c>
      <c r="AC2" s="2" t="s">
        <v>36</v>
      </c>
    </row>
    <row r="3" spans="1:29" x14ac:dyDescent="0.2">
      <c r="A3" s="13" t="s">
        <v>71</v>
      </c>
      <c r="B3" s="22">
        <v>11</v>
      </c>
      <c r="C3" s="19">
        <v>5</v>
      </c>
      <c r="D3" s="20">
        <v>4.2</v>
      </c>
      <c r="E3" s="20">
        <v>2</v>
      </c>
      <c r="F3" s="22">
        <v>0.40329999999999999</v>
      </c>
      <c r="G3" s="21">
        <f t="shared" ref="G3:G32" si="0">F3/0.7</f>
        <v>0.57614285714285718</v>
      </c>
      <c r="H3" s="22">
        <v>2.8155999999999999</v>
      </c>
      <c r="I3" s="23"/>
      <c r="J3" s="23"/>
      <c r="K3" s="23">
        <v>1.7423999999999999</v>
      </c>
      <c r="L3" s="23">
        <v>1.5124</v>
      </c>
      <c r="M3" s="23">
        <v>4.6654</v>
      </c>
      <c r="N3" s="23">
        <v>0.18029999999999999</v>
      </c>
      <c r="P3" t="s">
        <v>72</v>
      </c>
      <c r="Q3" s="22">
        <v>8</v>
      </c>
      <c r="R3" s="19">
        <v>10</v>
      </c>
      <c r="S3" s="20">
        <v>4</v>
      </c>
      <c r="T3" s="20">
        <v>1</v>
      </c>
      <c r="U3" s="22">
        <v>0.56210000000000004</v>
      </c>
      <c r="V3" s="22">
        <f t="shared" ref="V3:V32" si="1">U3/0.7</f>
        <v>0.80300000000000016</v>
      </c>
      <c r="W3" s="22">
        <v>3.0175000000000001</v>
      </c>
      <c r="X3" s="23"/>
      <c r="Y3" s="23"/>
      <c r="Z3" s="23">
        <v>1.0636000000000001</v>
      </c>
      <c r="AA3" s="23">
        <v>1.6739999999999999</v>
      </c>
      <c r="AB3" s="23">
        <v>7.7680999999999996</v>
      </c>
      <c r="AC3" s="23">
        <v>0.32550000000000001</v>
      </c>
    </row>
    <row r="4" spans="1:29" x14ac:dyDescent="0.2">
      <c r="A4" s="24">
        <v>43608</v>
      </c>
      <c r="B4" s="22">
        <v>12</v>
      </c>
      <c r="C4" s="19">
        <v>1</v>
      </c>
      <c r="D4" s="20">
        <v>5.0999999999999996</v>
      </c>
      <c r="E4" s="20">
        <v>2</v>
      </c>
      <c r="F4" s="22">
        <v>0.2</v>
      </c>
      <c r="G4" s="21">
        <f t="shared" si="0"/>
        <v>0.28571428571428575</v>
      </c>
      <c r="H4" s="22">
        <v>5.0911</v>
      </c>
      <c r="I4" s="23"/>
      <c r="J4" s="23"/>
      <c r="K4" s="23">
        <v>2.6636000000000002</v>
      </c>
      <c r="L4" s="23">
        <v>2.0912000000000002</v>
      </c>
      <c r="M4" s="23">
        <v>3.3845000000000001</v>
      </c>
      <c r="N4" s="23">
        <v>7.7499999999999999E-2</v>
      </c>
      <c r="P4" s="24"/>
      <c r="Q4" s="22">
        <v>9</v>
      </c>
      <c r="R4" s="19">
        <v>6</v>
      </c>
      <c r="S4" s="20">
        <v>4.2</v>
      </c>
      <c r="T4" s="20">
        <v>1</v>
      </c>
      <c r="U4" s="22">
        <v>0.1232</v>
      </c>
      <c r="V4" s="22">
        <f t="shared" si="1"/>
        <v>0.17600000000000002</v>
      </c>
      <c r="W4" s="22">
        <v>5.4374000000000002</v>
      </c>
      <c r="X4" s="23"/>
      <c r="Y4" s="23"/>
      <c r="Z4" s="23">
        <v>0.93959999999999999</v>
      </c>
      <c r="AA4" s="23">
        <v>1.0116000000000001</v>
      </c>
      <c r="AB4" s="23">
        <v>4.0049999999999999</v>
      </c>
      <c r="AC4" s="23">
        <v>4.58E-2</v>
      </c>
    </row>
    <row r="5" spans="1:29" x14ac:dyDescent="0.2">
      <c r="B5" s="22">
        <v>13</v>
      </c>
      <c r="C5" s="19">
        <v>4</v>
      </c>
      <c r="D5" s="20">
        <v>4.5</v>
      </c>
      <c r="E5" s="20">
        <v>2</v>
      </c>
      <c r="F5" s="22">
        <v>0.19089999999999999</v>
      </c>
      <c r="G5" s="21">
        <f t="shared" si="0"/>
        <v>0.27271428571428569</v>
      </c>
      <c r="H5" s="22">
        <v>3.6255999999999999</v>
      </c>
      <c r="I5" s="23"/>
      <c r="J5" s="23"/>
      <c r="K5" s="23">
        <v>1.7357</v>
      </c>
      <c r="L5" s="23">
        <v>1.5427</v>
      </c>
      <c r="M5" s="23">
        <v>2.7134</v>
      </c>
      <c r="N5" s="23">
        <v>7.8100000000000003E-2</v>
      </c>
      <c r="Q5" s="22">
        <v>10</v>
      </c>
      <c r="R5" s="19">
        <v>9</v>
      </c>
      <c r="S5" s="20">
        <v>3.4</v>
      </c>
      <c r="T5" s="20">
        <v>1</v>
      </c>
      <c r="U5" s="22">
        <v>0.1147</v>
      </c>
      <c r="V5" s="21">
        <f t="shared" si="1"/>
        <v>0.16385714285714287</v>
      </c>
      <c r="W5" s="22">
        <v>2.9967000000000001</v>
      </c>
      <c r="X5" s="23"/>
      <c r="Y5" s="23"/>
      <c r="Z5" s="23">
        <v>1.2615000000000001</v>
      </c>
      <c r="AA5" s="23">
        <v>0.7893</v>
      </c>
      <c r="AB5" s="23">
        <v>3.9559000000000002</v>
      </c>
      <c r="AC5" s="23">
        <v>5.1200000000000002E-2</v>
      </c>
    </row>
    <row r="6" spans="1:29" x14ac:dyDescent="0.2">
      <c r="B6" s="22">
        <v>14</v>
      </c>
      <c r="C6" s="19">
        <v>3</v>
      </c>
      <c r="D6" s="20">
        <v>3.4</v>
      </c>
      <c r="E6" s="20">
        <v>2</v>
      </c>
      <c r="F6" s="22">
        <v>0.19270000000000001</v>
      </c>
      <c r="G6" s="21">
        <f t="shared" si="0"/>
        <v>0.2752857142857143</v>
      </c>
      <c r="H6" s="22">
        <v>2.673</v>
      </c>
      <c r="I6" s="23"/>
      <c r="K6" s="23">
        <v>1.3420000000000001</v>
      </c>
      <c r="L6" s="23">
        <v>1.7188000000000001</v>
      </c>
      <c r="M6" s="23">
        <v>3.5171999999999999</v>
      </c>
      <c r="N6" s="23">
        <v>7.1400000000000005E-2</v>
      </c>
      <c r="Q6" s="22">
        <v>11</v>
      </c>
      <c r="R6" s="19">
        <v>7</v>
      </c>
      <c r="S6" s="20">
        <v>5.6</v>
      </c>
      <c r="T6" s="20">
        <v>2</v>
      </c>
      <c r="U6" s="22">
        <v>0.14410000000000001</v>
      </c>
      <c r="V6" s="21">
        <f t="shared" si="1"/>
        <v>0.20585714285714288</v>
      </c>
      <c r="W6" s="22">
        <v>2.9863</v>
      </c>
      <c r="X6" s="23"/>
      <c r="Y6" s="23"/>
      <c r="Z6" s="23">
        <v>2.1442999999999999</v>
      </c>
      <c r="AA6" s="23">
        <v>1.9612000000000001</v>
      </c>
      <c r="AB6" s="23">
        <v>3.7002000000000002</v>
      </c>
      <c r="AC6" s="23">
        <v>7.7700000000000005E-2</v>
      </c>
    </row>
    <row r="7" spans="1:29" x14ac:dyDescent="0.2">
      <c r="B7" s="22">
        <v>15</v>
      </c>
      <c r="C7" s="19">
        <v>2</v>
      </c>
      <c r="D7" s="20">
        <v>4.4000000000000004</v>
      </c>
      <c r="E7" s="20">
        <v>1</v>
      </c>
      <c r="F7" s="22">
        <v>0.21279999999999999</v>
      </c>
      <c r="G7" s="22">
        <f t="shared" si="0"/>
        <v>0.30399999999999999</v>
      </c>
      <c r="H7" s="22">
        <v>3.8589000000000002</v>
      </c>
      <c r="I7" s="23"/>
      <c r="J7" s="23"/>
      <c r="K7" s="23">
        <v>1.3665</v>
      </c>
      <c r="L7" s="23">
        <v>1.1278999999999999</v>
      </c>
      <c r="M7" s="23">
        <v>2.5013999999999998</v>
      </c>
      <c r="N7" s="23">
        <v>8.2600000000000007E-2</v>
      </c>
      <c r="Q7" s="22">
        <v>12</v>
      </c>
      <c r="R7" s="19">
        <v>8</v>
      </c>
      <c r="S7" s="20">
        <v>3.9</v>
      </c>
      <c r="T7" s="20">
        <v>1</v>
      </c>
      <c r="U7" s="22">
        <v>0.184</v>
      </c>
      <c r="V7" s="21">
        <f t="shared" si="1"/>
        <v>0.26285714285714284</v>
      </c>
      <c r="W7" s="22">
        <v>3.9535999999999998</v>
      </c>
      <c r="X7" s="23"/>
      <c r="Y7" s="23"/>
      <c r="Z7" s="23">
        <v>1.2113</v>
      </c>
      <c r="AA7" s="23">
        <v>1.0774999999999999</v>
      </c>
      <c r="AB7" s="23">
        <v>4.4897999999999998</v>
      </c>
      <c r="AC7" s="23">
        <v>8.6400000000000005E-2</v>
      </c>
    </row>
    <row r="8" spans="1:29" x14ac:dyDescent="0.2">
      <c r="B8" s="26">
        <v>16</v>
      </c>
      <c r="C8" s="25">
        <v>2</v>
      </c>
      <c r="D8" s="42">
        <v>5.0999999999999996</v>
      </c>
      <c r="E8" s="42">
        <v>1</v>
      </c>
      <c r="F8" s="26">
        <v>0.19320000000000001</v>
      </c>
      <c r="G8" s="26">
        <f t="shared" si="0"/>
        <v>0.27600000000000002</v>
      </c>
      <c r="H8" s="26">
        <v>3.0596000000000001</v>
      </c>
      <c r="I8" s="23"/>
      <c r="J8" s="23"/>
      <c r="K8" s="23">
        <v>1.3073999999999999</v>
      </c>
      <c r="L8" s="23">
        <v>1.4097</v>
      </c>
      <c r="M8" s="23">
        <v>2.5358999999999998</v>
      </c>
      <c r="N8" s="23">
        <v>7.5700000000000003E-2</v>
      </c>
      <c r="Q8" s="26">
        <v>13</v>
      </c>
      <c r="R8" s="25">
        <v>7</v>
      </c>
      <c r="S8" s="42">
        <v>4.3</v>
      </c>
      <c r="T8" s="42">
        <v>1</v>
      </c>
      <c r="U8" s="26">
        <v>0.1386</v>
      </c>
      <c r="V8" s="26">
        <f t="shared" si="1"/>
        <v>0.19800000000000001</v>
      </c>
      <c r="W8" s="26">
        <v>3.9948999999999999</v>
      </c>
      <c r="X8" s="23"/>
      <c r="Y8" s="23"/>
      <c r="Z8" s="23">
        <v>1.4810000000000001</v>
      </c>
      <c r="AA8" s="23">
        <v>1.0246</v>
      </c>
      <c r="AB8" s="23">
        <v>4.1638000000000002</v>
      </c>
      <c r="AC8" s="23">
        <v>6.7699999999999996E-2</v>
      </c>
    </row>
    <row r="9" spans="1:29" x14ac:dyDescent="0.2">
      <c r="B9" s="26">
        <v>17</v>
      </c>
      <c r="C9" s="25">
        <v>3</v>
      </c>
      <c r="D9" s="42">
        <v>3.4</v>
      </c>
      <c r="E9" s="42">
        <v>2</v>
      </c>
      <c r="F9" s="26">
        <v>0.21609999999999999</v>
      </c>
      <c r="G9" s="50">
        <f t="shared" si="0"/>
        <v>0.30871428571428572</v>
      </c>
      <c r="H9" s="26">
        <v>2.8549000000000002</v>
      </c>
      <c r="I9" s="23"/>
      <c r="J9" s="23"/>
      <c r="K9" s="23">
        <v>0.79690000000000005</v>
      </c>
      <c r="L9" s="23">
        <v>1.6456</v>
      </c>
      <c r="M9" s="23">
        <v>3.7635000000000001</v>
      </c>
      <c r="N9" s="23">
        <v>8.8800000000000004E-2</v>
      </c>
      <c r="Q9" s="26">
        <v>14</v>
      </c>
      <c r="R9" s="25">
        <v>8</v>
      </c>
      <c r="S9" s="42">
        <v>4</v>
      </c>
      <c r="T9" s="42">
        <v>1</v>
      </c>
      <c r="U9" s="26">
        <v>0.1245</v>
      </c>
      <c r="V9" s="50">
        <f t="shared" si="1"/>
        <v>0.17785714285714288</v>
      </c>
      <c r="W9" s="26">
        <v>2.8845999999999998</v>
      </c>
      <c r="X9" s="23"/>
      <c r="Y9" s="23"/>
      <c r="Z9" s="23">
        <v>1.0923</v>
      </c>
      <c r="AA9" s="23">
        <v>1.0108999999999999</v>
      </c>
      <c r="AB9" s="23">
        <v>3.9428999999999998</v>
      </c>
      <c r="AC9" s="23">
        <v>6.0299999999999999E-2</v>
      </c>
    </row>
    <row r="10" spans="1:29" x14ac:dyDescent="0.2">
      <c r="B10" s="26">
        <v>18</v>
      </c>
      <c r="C10" s="25">
        <v>1</v>
      </c>
      <c r="D10" s="42">
        <v>4.9000000000000004</v>
      </c>
      <c r="E10" s="42">
        <v>2</v>
      </c>
      <c r="F10" s="26">
        <v>0.1885</v>
      </c>
      <c r="G10" s="50">
        <f t="shared" si="0"/>
        <v>0.26928571428571429</v>
      </c>
      <c r="H10" s="26">
        <v>4.5255000000000001</v>
      </c>
      <c r="I10" s="23"/>
      <c r="J10" s="23"/>
      <c r="K10" s="23">
        <v>2.6004</v>
      </c>
      <c r="L10" s="23">
        <v>2.2111000000000001</v>
      </c>
      <c r="M10" s="23">
        <v>3.5720000000000001</v>
      </c>
      <c r="N10" s="23">
        <v>7.9100000000000004E-2</v>
      </c>
      <c r="Q10" s="26">
        <v>15</v>
      </c>
      <c r="R10" s="25">
        <v>6</v>
      </c>
      <c r="S10" s="42">
        <v>4.3</v>
      </c>
      <c r="T10" s="42">
        <v>2</v>
      </c>
      <c r="U10" s="26">
        <v>0.16750000000000001</v>
      </c>
      <c r="V10" s="50">
        <f t="shared" si="1"/>
        <v>0.23928571428571432</v>
      </c>
      <c r="W10" s="26">
        <v>4.3865999999999996</v>
      </c>
      <c r="X10" s="23"/>
      <c r="Y10" s="23"/>
      <c r="Z10" s="23">
        <v>1.7161</v>
      </c>
      <c r="AA10" s="23">
        <v>1.5739000000000001</v>
      </c>
      <c r="AB10" s="23">
        <v>5.0330000000000004</v>
      </c>
      <c r="AC10" s="23">
        <v>8.2400000000000001E-2</v>
      </c>
    </row>
    <row r="11" spans="1:29" x14ac:dyDescent="0.2">
      <c r="B11" s="26">
        <v>19</v>
      </c>
      <c r="C11" s="25">
        <v>5</v>
      </c>
      <c r="D11" s="42">
        <v>4.5999999999999996</v>
      </c>
      <c r="E11" s="42">
        <v>1</v>
      </c>
      <c r="F11" s="26">
        <v>0.24840000000000001</v>
      </c>
      <c r="G11" s="50">
        <f t="shared" si="0"/>
        <v>0.35485714285714287</v>
      </c>
      <c r="H11" s="26">
        <v>3.0385</v>
      </c>
      <c r="I11" s="23"/>
      <c r="J11" s="23"/>
      <c r="K11" s="23">
        <v>1.1639999999999999</v>
      </c>
      <c r="L11" s="23">
        <v>0.77449999999999997</v>
      </c>
      <c r="M11" s="23">
        <v>2.3227000000000002</v>
      </c>
      <c r="N11" s="23">
        <v>0.10249999999999999</v>
      </c>
      <c r="Q11" s="26">
        <v>16</v>
      </c>
      <c r="R11" s="25">
        <v>9</v>
      </c>
      <c r="S11" s="42">
        <v>4.4000000000000004</v>
      </c>
      <c r="T11" s="42">
        <v>1</v>
      </c>
      <c r="U11" s="26">
        <v>0.26319999999999999</v>
      </c>
      <c r="V11" s="26">
        <f t="shared" si="1"/>
        <v>0.376</v>
      </c>
      <c r="W11" s="26">
        <v>3.3134000000000001</v>
      </c>
      <c r="X11" s="23"/>
      <c r="Y11" s="23"/>
      <c r="Z11" s="23">
        <v>1.4198999999999999</v>
      </c>
      <c r="AA11" s="23">
        <v>1.4442999999999999</v>
      </c>
      <c r="AB11" s="23">
        <v>5.6067999999999998</v>
      </c>
      <c r="AC11" s="23">
        <v>0.1331</v>
      </c>
    </row>
    <row r="12" spans="1:29" x14ac:dyDescent="0.2">
      <c r="B12" s="26">
        <v>20</v>
      </c>
      <c r="C12" s="25">
        <v>4</v>
      </c>
      <c r="D12" s="42">
        <v>4.3</v>
      </c>
      <c r="E12" s="42">
        <v>2</v>
      </c>
      <c r="F12" s="26">
        <v>0.2838</v>
      </c>
      <c r="G12" s="50">
        <f t="shared" si="0"/>
        <v>0.40542857142857147</v>
      </c>
      <c r="H12" s="26">
        <v>3.4540000000000002</v>
      </c>
      <c r="I12" s="23"/>
      <c r="J12" s="23"/>
      <c r="K12" s="23">
        <v>1.9115</v>
      </c>
      <c r="L12" s="23">
        <v>1.9005000000000001</v>
      </c>
      <c r="M12" s="23">
        <v>4.1707999999999998</v>
      </c>
      <c r="N12" s="23">
        <v>0.12529999999999999</v>
      </c>
      <c r="Q12" s="26">
        <v>17</v>
      </c>
      <c r="R12" s="25">
        <v>10</v>
      </c>
      <c r="S12" s="42">
        <v>3.9</v>
      </c>
      <c r="T12" s="42">
        <v>1</v>
      </c>
      <c r="U12" s="26">
        <v>0.2016</v>
      </c>
      <c r="V12" s="26">
        <f t="shared" si="1"/>
        <v>0.28800000000000003</v>
      </c>
      <c r="W12" s="26">
        <v>3.0385</v>
      </c>
      <c r="X12" s="23"/>
      <c r="Y12" s="23"/>
      <c r="Z12" s="23">
        <v>0.89370000000000005</v>
      </c>
      <c r="AA12" s="23">
        <v>0.65439999999999998</v>
      </c>
      <c r="AB12" s="23">
        <v>3.9203999999999999</v>
      </c>
      <c r="AC12" s="23">
        <v>9.4399999999999998E-2</v>
      </c>
    </row>
    <row r="13" spans="1:29" x14ac:dyDescent="0.2">
      <c r="B13" s="28">
        <v>21</v>
      </c>
      <c r="C13" s="27">
        <v>4</v>
      </c>
      <c r="D13" s="43">
        <v>4.3</v>
      </c>
      <c r="E13" s="43">
        <v>1</v>
      </c>
      <c r="F13" s="28">
        <v>0.24460000000000001</v>
      </c>
      <c r="G13" s="51">
        <f t="shared" si="0"/>
        <v>0.34942857142857148</v>
      </c>
      <c r="H13" s="28">
        <v>4.0506000000000002</v>
      </c>
      <c r="I13" s="23"/>
      <c r="J13" s="23"/>
      <c r="K13" s="23">
        <v>1.7816000000000001</v>
      </c>
      <c r="L13" s="23">
        <v>1.7199</v>
      </c>
      <c r="M13" s="23">
        <v>3.4169999999999998</v>
      </c>
      <c r="N13" s="23">
        <v>9.98E-2</v>
      </c>
      <c r="Q13" s="28">
        <v>18</v>
      </c>
      <c r="R13" s="27">
        <v>8</v>
      </c>
      <c r="S13" s="43">
        <v>4</v>
      </c>
      <c r="T13" s="43">
        <v>1</v>
      </c>
      <c r="U13" s="28">
        <v>0.21010000000000001</v>
      </c>
      <c r="V13" s="51">
        <f t="shared" si="1"/>
        <v>0.30014285714285716</v>
      </c>
      <c r="W13" s="28">
        <v>2.976</v>
      </c>
      <c r="X13" s="23"/>
      <c r="Y13" s="23"/>
      <c r="Z13" s="23">
        <v>1.0112000000000001</v>
      </c>
      <c r="AA13" s="23">
        <v>0.97599999999999998</v>
      </c>
      <c r="AB13" s="23">
        <v>4.2237999999999998</v>
      </c>
      <c r="AC13" s="23">
        <v>0.1008</v>
      </c>
    </row>
    <row r="14" spans="1:29" x14ac:dyDescent="0.2">
      <c r="B14" s="28">
        <v>22</v>
      </c>
      <c r="C14" s="27">
        <v>5</v>
      </c>
      <c r="D14" s="43">
        <v>3.9</v>
      </c>
      <c r="E14" s="43">
        <v>2</v>
      </c>
      <c r="F14" s="28">
        <v>0.2651</v>
      </c>
      <c r="G14" s="51">
        <f t="shared" si="0"/>
        <v>0.37871428571428573</v>
      </c>
      <c r="H14" s="28">
        <v>2.4941</v>
      </c>
      <c r="I14" s="23"/>
      <c r="J14" s="23"/>
      <c r="K14" s="23">
        <v>1.9615</v>
      </c>
      <c r="L14" s="23">
        <v>1.8214999999999999</v>
      </c>
      <c r="M14" s="23">
        <v>4.8139000000000003</v>
      </c>
      <c r="N14" s="23">
        <v>0.1188</v>
      </c>
      <c r="Q14" s="28">
        <v>19</v>
      </c>
      <c r="R14" s="27">
        <v>9</v>
      </c>
      <c r="S14" s="43">
        <v>4.4000000000000004</v>
      </c>
      <c r="T14" s="43">
        <v>1</v>
      </c>
      <c r="U14" s="28">
        <v>9.4799999999999995E-2</v>
      </c>
      <c r="V14" s="51">
        <f t="shared" si="1"/>
        <v>0.13542857142857143</v>
      </c>
      <c r="W14" s="28">
        <v>5.18</v>
      </c>
      <c r="X14" s="23"/>
      <c r="Y14" s="23"/>
      <c r="Z14" s="23">
        <v>0.88570000000000004</v>
      </c>
      <c r="AA14" s="23">
        <v>1.0101</v>
      </c>
      <c r="AB14" s="23">
        <v>3.7993000000000001</v>
      </c>
      <c r="AC14" s="23">
        <v>2.92E-2</v>
      </c>
    </row>
    <row r="15" spans="1:29" x14ac:dyDescent="0.2">
      <c r="B15" s="28">
        <v>23</v>
      </c>
      <c r="C15" s="27">
        <v>3</v>
      </c>
      <c r="D15" s="43">
        <v>4</v>
      </c>
      <c r="E15" s="43">
        <v>3</v>
      </c>
      <c r="F15" s="28">
        <v>0.27600000000000002</v>
      </c>
      <c r="G15" s="51">
        <f t="shared" si="0"/>
        <v>0.39428571428571435</v>
      </c>
      <c r="H15" s="28">
        <v>1.9913000000000001</v>
      </c>
      <c r="I15" s="23"/>
      <c r="J15" s="23"/>
      <c r="K15" s="23">
        <v>6.0429000000000004</v>
      </c>
      <c r="L15" s="23">
        <v>3.0167999999999999</v>
      </c>
      <c r="M15" s="23">
        <v>5.3327999999999998</v>
      </c>
      <c r="N15" s="23">
        <v>0.1192</v>
      </c>
      <c r="Q15" s="28">
        <v>20</v>
      </c>
      <c r="R15" s="27">
        <v>7</v>
      </c>
      <c r="S15" s="43">
        <v>3.9</v>
      </c>
      <c r="T15" s="43">
        <v>1</v>
      </c>
      <c r="U15" s="28">
        <v>0.1147</v>
      </c>
      <c r="V15" s="51">
        <f t="shared" si="1"/>
        <v>0.16385714285714287</v>
      </c>
      <c r="W15" s="28">
        <v>3.2677999999999998</v>
      </c>
      <c r="X15" s="23"/>
      <c r="Y15" s="23"/>
      <c r="Z15" s="23">
        <v>1.3247</v>
      </c>
      <c r="AA15" s="23">
        <v>1.1974</v>
      </c>
      <c r="AB15" s="23">
        <v>4.5121000000000002</v>
      </c>
      <c r="AC15" s="23">
        <v>4.7E-2</v>
      </c>
    </row>
    <row r="16" spans="1:29" x14ac:dyDescent="0.2">
      <c r="B16" s="28">
        <v>24</v>
      </c>
      <c r="C16" s="27">
        <v>2</v>
      </c>
      <c r="D16" s="43">
        <v>4.4000000000000004</v>
      </c>
      <c r="E16" s="43">
        <v>2</v>
      </c>
      <c r="F16" s="28">
        <v>0.20710000000000001</v>
      </c>
      <c r="G16" s="51">
        <f t="shared" si="0"/>
        <v>0.29585714285714287</v>
      </c>
      <c r="H16" s="28">
        <v>3.8589000000000002</v>
      </c>
      <c r="I16" s="23"/>
      <c r="J16" s="23"/>
      <c r="K16" s="23">
        <v>2.3372999999999999</v>
      </c>
      <c r="L16" s="23">
        <v>2.1042000000000001</v>
      </c>
      <c r="M16" s="23">
        <v>3.6768000000000001</v>
      </c>
      <c r="N16" s="23">
        <v>8.9800000000000005E-2</v>
      </c>
      <c r="Q16" s="28">
        <v>21</v>
      </c>
      <c r="R16" s="27">
        <v>10</v>
      </c>
      <c r="S16" s="43">
        <v>3.7</v>
      </c>
      <c r="T16" s="43">
        <v>1</v>
      </c>
      <c r="U16" s="28">
        <v>0.1525</v>
      </c>
      <c r="V16" s="51">
        <f t="shared" si="1"/>
        <v>0.21785714285714286</v>
      </c>
      <c r="W16" s="28">
        <v>3.0916000000000001</v>
      </c>
      <c r="X16" s="23"/>
      <c r="Y16" s="23"/>
      <c r="Z16" s="23">
        <v>1.5317000000000001</v>
      </c>
      <c r="AA16" s="23">
        <v>1.0222</v>
      </c>
      <c r="AB16" s="23">
        <v>4.4798999999999998</v>
      </c>
      <c r="AC16" s="23">
        <v>7.4899999999999994E-2</v>
      </c>
    </row>
    <row r="17" spans="2:29" x14ac:dyDescent="0.2">
      <c r="B17" s="28">
        <v>25</v>
      </c>
      <c r="C17" s="27">
        <v>1</v>
      </c>
      <c r="D17" s="43">
        <v>6.2</v>
      </c>
      <c r="E17" s="43">
        <v>2</v>
      </c>
      <c r="F17" s="28">
        <v>0.3493</v>
      </c>
      <c r="G17" s="28">
        <f t="shared" si="0"/>
        <v>0.49900000000000005</v>
      </c>
      <c r="H17" s="28">
        <v>4.2667000000000002</v>
      </c>
      <c r="I17" s="23"/>
      <c r="J17" s="23"/>
      <c r="K17" s="23">
        <v>1.9346000000000001</v>
      </c>
      <c r="L17" s="23">
        <v>1.4370000000000001</v>
      </c>
      <c r="M17" s="23">
        <v>3.0320999999999998</v>
      </c>
      <c r="N17" s="23">
        <v>0.1081</v>
      </c>
      <c r="Q17" s="28">
        <v>22</v>
      </c>
      <c r="R17" s="27">
        <v>6</v>
      </c>
      <c r="S17" s="43">
        <v>4.5999999999999996</v>
      </c>
      <c r="T17" s="43">
        <v>1</v>
      </c>
      <c r="U17" s="28">
        <v>0.1179</v>
      </c>
      <c r="V17" s="51">
        <f t="shared" si="1"/>
        <v>0.16842857142857146</v>
      </c>
      <c r="W17" s="28">
        <v>4.4631999999999996</v>
      </c>
      <c r="X17" s="23"/>
      <c r="Y17" s="23"/>
      <c r="Z17" s="23">
        <v>1.4805999999999999</v>
      </c>
      <c r="AA17" s="23">
        <v>1.3606</v>
      </c>
      <c r="AB17" s="23">
        <v>4.4230999999999998</v>
      </c>
      <c r="AC17" s="23">
        <v>6.2899999999999998E-2</v>
      </c>
    </row>
    <row r="18" spans="2:29" x14ac:dyDescent="0.2">
      <c r="B18" s="32">
        <v>26</v>
      </c>
      <c r="C18" s="31">
        <v>3</v>
      </c>
      <c r="D18" s="48">
        <v>4.3</v>
      </c>
      <c r="E18" s="48">
        <v>1</v>
      </c>
      <c r="F18" s="32">
        <v>0.27010000000000001</v>
      </c>
      <c r="G18" s="52">
        <f t="shared" si="0"/>
        <v>0.3858571428571429</v>
      </c>
      <c r="H18" s="32">
        <v>2.4091999999999998</v>
      </c>
      <c r="I18" s="23"/>
      <c r="J18" s="23"/>
      <c r="K18" s="23">
        <v>1.6858</v>
      </c>
      <c r="L18" s="23">
        <v>1.5456000000000001</v>
      </c>
      <c r="M18" s="23">
        <v>4.2462999999999997</v>
      </c>
      <c r="N18" s="23">
        <v>0.1149</v>
      </c>
      <c r="Q18" s="32">
        <v>23</v>
      </c>
      <c r="R18" s="31">
        <v>9</v>
      </c>
      <c r="S18" s="48">
        <v>4.4000000000000004</v>
      </c>
      <c r="T18" s="48">
        <v>1</v>
      </c>
      <c r="U18" s="32">
        <v>0.1164</v>
      </c>
      <c r="V18" s="52">
        <f t="shared" si="1"/>
        <v>0.16628571428571431</v>
      </c>
      <c r="W18" s="32">
        <v>4.3411999999999997</v>
      </c>
      <c r="X18" s="23"/>
      <c r="Y18" s="23"/>
      <c r="Z18" s="23">
        <v>1.3271999999999999</v>
      </c>
      <c r="AA18" s="23">
        <v>1.1821999999999999</v>
      </c>
      <c r="AB18" s="23">
        <v>4.1029999999999998</v>
      </c>
      <c r="AC18" s="23">
        <v>6.0999999999999999E-2</v>
      </c>
    </row>
    <row r="19" spans="2:29" x14ac:dyDescent="0.2">
      <c r="B19" s="32">
        <v>27</v>
      </c>
      <c r="C19" s="31">
        <v>4</v>
      </c>
      <c r="D19" s="48">
        <v>4.4000000000000004</v>
      </c>
      <c r="E19" s="48">
        <v>1</v>
      </c>
      <c r="F19" s="32">
        <v>0.2319</v>
      </c>
      <c r="G19" s="52">
        <f t="shared" si="0"/>
        <v>0.33128571428571429</v>
      </c>
      <c r="H19" s="32">
        <v>3.8058000000000001</v>
      </c>
      <c r="I19" s="23"/>
      <c r="J19" s="23"/>
      <c r="K19" s="23">
        <v>1.4947999999999999</v>
      </c>
      <c r="L19" s="23">
        <v>1.4507000000000001</v>
      </c>
      <c r="M19" s="23">
        <v>3.2017000000000002</v>
      </c>
      <c r="N19" s="23">
        <v>9.5200000000000007E-2</v>
      </c>
      <c r="Q19" s="32">
        <v>24</v>
      </c>
      <c r="R19" s="31">
        <v>10</v>
      </c>
      <c r="S19" s="48">
        <v>3.8</v>
      </c>
      <c r="T19" s="48">
        <v>1</v>
      </c>
      <c r="U19" s="32">
        <v>0.1696</v>
      </c>
      <c r="V19" s="52">
        <f t="shared" si="1"/>
        <v>0.2422857142857143</v>
      </c>
      <c r="W19" s="32">
        <v>3.4064999999999999</v>
      </c>
      <c r="X19" s="23"/>
      <c r="Y19" s="23"/>
      <c r="Z19" s="23">
        <v>0.6431</v>
      </c>
      <c r="AA19" s="23">
        <v>1.0550999999999999</v>
      </c>
      <c r="AB19" s="23">
        <v>4.7508999999999997</v>
      </c>
      <c r="AC19" s="23">
        <v>8.3400000000000002E-2</v>
      </c>
    </row>
    <row r="20" spans="2:29" x14ac:dyDescent="0.2">
      <c r="B20" s="32">
        <v>28</v>
      </c>
      <c r="C20" s="31">
        <v>2</v>
      </c>
      <c r="D20" s="48">
        <v>4.0999999999999996</v>
      </c>
      <c r="E20" s="48">
        <v>2</v>
      </c>
      <c r="F20" s="32">
        <v>0.2306</v>
      </c>
      <c r="G20" s="52">
        <f t="shared" si="0"/>
        <v>0.32942857142857146</v>
      </c>
      <c r="H20" s="32">
        <v>3.4182999999999999</v>
      </c>
      <c r="I20" s="23"/>
      <c r="J20" s="23"/>
      <c r="K20" s="23">
        <v>2.4352</v>
      </c>
      <c r="L20" s="23">
        <v>1.7038</v>
      </c>
      <c r="M20" s="23">
        <v>3.5493000000000001</v>
      </c>
      <c r="N20" s="23">
        <v>9.9199999999999997E-2</v>
      </c>
      <c r="Q20" s="32">
        <v>25</v>
      </c>
      <c r="R20" s="31">
        <v>8</v>
      </c>
      <c r="S20" s="48">
        <v>4.0999999999999996</v>
      </c>
      <c r="T20" s="48">
        <v>1</v>
      </c>
      <c r="U20" s="32">
        <v>0.1053</v>
      </c>
      <c r="V20" s="52">
        <f t="shared" si="1"/>
        <v>0.15042857142857144</v>
      </c>
      <c r="W20" s="32">
        <v>2.6545999999999998</v>
      </c>
      <c r="X20" s="23"/>
      <c r="Y20" s="23"/>
      <c r="Z20" s="23">
        <v>0.88019999999999998</v>
      </c>
      <c r="AA20" s="23">
        <v>0.92049999999999998</v>
      </c>
      <c r="AB20" s="23">
        <v>3.8734000000000002</v>
      </c>
      <c r="AC20" s="23">
        <v>4.1300000000000003E-2</v>
      </c>
    </row>
    <row r="21" spans="2:29" x14ac:dyDescent="0.2">
      <c r="B21" s="32">
        <v>29</v>
      </c>
      <c r="C21" s="31">
        <v>1</v>
      </c>
      <c r="D21" s="48">
        <v>6.2</v>
      </c>
      <c r="E21" s="48">
        <v>1</v>
      </c>
      <c r="F21" s="32">
        <v>0.1691</v>
      </c>
      <c r="G21" s="52">
        <f t="shared" si="0"/>
        <v>0.24157142857142858</v>
      </c>
      <c r="H21" s="32">
        <v>3.7404000000000002</v>
      </c>
      <c r="I21" s="23"/>
      <c r="J21" s="23"/>
      <c r="K21" s="23">
        <v>1.7366999999999999</v>
      </c>
      <c r="L21" s="23">
        <v>1.5991</v>
      </c>
      <c r="M21" s="23">
        <v>2.7198000000000002</v>
      </c>
      <c r="N21" s="23">
        <v>7.0199999999999999E-2</v>
      </c>
      <c r="Q21" s="32">
        <v>26</v>
      </c>
      <c r="R21" s="31">
        <v>6</v>
      </c>
      <c r="S21" s="48">
        <v>4.7</v>
      </c>
      <c r="T21" s="48">
        <v>2</v>
      </c>
      <c r="U21" s="32">
        <v>0.17680000000000001</v>
      </c>
      <c r="V21" s="52">
        <f t="shared" si="1"/>
        <v>0.25257142857142861</v>
      </c>
      <c r="W21" s="32">
        <v>4.0225999999999997</v>
      </c>
      <c r="X21" s="23"/>
      <c r="Y21" s="23"/>
      <c r="Z21" s="23">
        <v>1.6160000000000001</v>
      </c>
      <c r="AA21" s="23">
        <v>1.6526000000000001</v>
      </c>
      <c r="AB21" s="23">
        <v>4.5392000000000001</v>
      </c>
      <c r="AC21" s="23">
        <v>7.7200000000000005E-2</v>
      </c>
    </row>
    <row r="22" spans="2:29" x14ac:dyDescent="0.2">
      <c r="B22" s="32">
        <v>30</v>
      </c>
      <c r="C22" s="31">
        <v>5</v>
      </c>
      <c r="D22" s="48">
        <v>4.7</v>
      </c>
      <c r="E22" s="48">
        <v>1</v>
      </c>
      <c r="F22" s="32">
        <v>0.3049</v>
      </c>
      <c r="G22" s="52">
        <f t="shared" si="0"/>
        <v>0.43557142857142861</v>
      </c>
      <c r="H22" s="32">
        <v>3.2117</v>
      </c>
      <c r="I22" s="23"/>
      <c r="J22" s="23"/>
      <c r="K22" s="23">
        <v>1.238</v>
      </c>
      <c r="L22" s="23">
        <v>0.82620000000000005</v>
      </c>
      <c r="M22" s="23">
        <v>3.0510999999999999</v>
      </c>
      <c r="N22" s="23">
        <v>0.13700000000000001</v>
      </c>
      <c r="Q22" s="32">
        <v>27</v>
      </c>
      <c r="R22" s="31">
        <v>7</v>
      </c>
      <c r="S22" s="48">
        <v>5.0999999999999996</v>
      </c>
      <c r="T22" s="48">
        <v>1</v>
      </c>
      <c r="U22" s="32">
        <v>0.13600000000000001</v>
      </c>
      <c r="V22" s="52">
        <f t="shared" si="1"/>
        <v>0.19428571428571431</v>
      </c>
      <c r="W22" s="32">
        <v>4.1933999999999996</v>
      </c>
      <c r="X22" s="23"/>
      <c r="Y22" s="23"/>
      <c r="Z22" s="23">
        <v>1.1574</v>
      </c>
      <c r="AA22" s="23">
        <v>1.2932999999999999</v>
      </c>
      <c r="AB22" s="23">
        <v>4.4623999999999997</v>
      </c>
      <c r="AC22" s="23">
        <v>8.5199999999999998E-2</v>
      </c>
    </row>
    <row r="23" spans="2:29" x14ac:dyDescent="0.2">
      <c r="B23" s="34">
        <v>31</v>
      </c>
      <c r="C23" s="33">
        <v>3</v>
      </c>
      <c r="D23" s="45">
        <v>4</v>
      </c>
      <c r="E23" s="45">
        <v>1</v>
      </c>
      <c r="F23" s="34">
        <v>0.1981</v>
      </c>
      <c r="G23" s="34">
        <f t="shared" si="0"/>
        <v>0.28300000000000003</v>
      </c>
      <c r="H23" s="34">
        <v>2.6916000000000002</v>
      </c>
      <c r="I23" s="23"/>
      <c r="J23" s="23"/>
      <c r="K23" s="23">
        <v>1.6191</v>
      </c>
      <c r="L23" s="23">
        <v>1.6422000000000001</v>
      </c>
      <c r="M23" s="23">
        <v>3.16</v>
      </c>
      <c r="N23" s="23">
        <v>7.9699999999999993E-2</v>
      </c>
      <c r="Q23" s="34">
        <v>28</v>
      </c>
      <c r="R23" s="33">
        <v>8</v>
      </c>
      <c r="S23" s="45">
        <v>4</v>
      </c>
      <c r="T23" s="45">
        <v>1</v>
      </c>
      <c r="U23" s="34">
        <v>0.1799</v>
      </c>
      <c r="V23" s="34">
        <f t="shared" si="1"/>
        <v>0.25700000000000001</v>
      </c>
      <c r="W23" s="34">
        <v>2.5819999999999999</v>
      </c>
      <c r="X23" s="23"/>
      <c r="Y23" s="23"/>
      <c r="Z23" s="23">
        <v>1.2350000000000001</v>
      </c>
      <c r="AA23" s="23">
        <v>1.2555000000000001</v>
      </c>
      <c r="AB23" s="23">
        <v>4.9130000000000003</v>
      </c>
      <c r="AC23" s="23">
        <v>0.1038</v>
      </c>
    </row>
    <row r="24" spans="2:29" x14ac:dyDescent="0.2">
      <c r="B24" s="34">
        <v>32</v>
      </c>
      <c r="C24" s="33">
        <v>4</v>
      </c>
      <c r="D24" s="45">
        <v>5.3</v>
      </c>
      <c r="E24" s="45">
        <v>1</v>
      </c>
      <c r="F24" s="34">
        <v>0.2248</v>
      </c>
      <c r="G24" s="54">
        <f t="shared" si="0"/>
        <v>0.32114285714285717</v>
      </c>
      <c r="H24" s="34">
        <v>3.7018</v>
      </c>
      <c r="I24" s="23"/>
      <c r="J24" s="23"/>
      <c r="K24" s="23">
        <v>1.0364</v>
      </c>
      <c r="L24" s="23">
        <v>1.2595000000000001</v>
      </c>
      <c r="M24" s="23">
        <v>2.7193000000000001</v>
      </c>
      <c r="N24" s="23">
        <v>9.0300000000000005E-2</v>
      </c>
      <c r="Q24" s="34">
        <v>29</v>
      </c>
      <c r="R24" s="33">
        <v>7</v>
      </c>
      <c r="S24" s="45">
        <v>4.0999999999999996</v>
      </c>
      <c r="T24" s="45">
        <v>1</v>
      </c>
      <c r="U24" s="34">
        <v>0.1023</v>
      </c>
      <c r="V24" s="54">
        <f t="shared" si="1"/>
        <v>0.14614285714285716</v>
      </c>
      <c r="W24" s="34">
        <v>3.4780000000000002</v>
      </c>
      <c r="X24" s="23"/>
      <c r="Y24" s="23"/>
      <c r="Z24" s="23">
        <v>0.67549999999999999</v>
      </c>
      <c r="AA24" s="23">
        <v>0.97399999999999998</v>
      </c>
      <c r="AB24" s="23">
        <v>4.1540999999999997</v>
      </c>
      <c r="AC24" s="23">
        <v>4.3799999999999999E-2</v>
      </c>
    </row>
    <row r="25" spans="2:29" x14ac:dyDescent="0.2">
      <c r="B25" s="34">
        <v>33</v>
      </c>
      <c r="C25" s="33">
        <v>2</v>
      </c>
      <c r="D25" s="45">
        <v>4.8</v>
      </c>
      <c r="E25" s="45">
        <v>2</v>
      </c>
      <c r="F25" s="34">
        <v>0.28160000000000002</v>
      </c>
      <c r="G25" s="54">
        <f t="shared" si="0"/>
        <v>0.40228571428571436</v>
      </c>
      <c r="H25" s="34">
        <v>3.6507999999999998</v>
      </c>
      <c r="I25" s="23"/>
      <c r="J25" s="23"/>
      <c r="K25" s="23">
        <v>2.3906000000000001</v>
      </c>
      <c r="L25" s="23">
        <v>2.1818</v>
      </c>
      <c r="M25" s="23">
        <v>4.1498999999999997</v>
      </c>
      <c r="N25" s="23">
        <v>0.1119</v>
      </c>
      <c r="Q25" s="34">
        <v>30</v>
      </c>
      <c r="R25" s="33">
        <v>10</v>
      </c>
      <c r="S25" s="45">
        <v>3.6</v>
      </c>
      <c r="T25" s="45">
        <v>2</v>
      </c>
      <c r="U25" s="34">
        <v>0.24360000000000001</v>
      </c>
      <c r="V25" s="34">
        <f t="shared" si="1"/>
        <v>0.34800000000000003</v>
      </c>
      <c r="W25" s="34">
        <v>2.6823000000000001</v>
      </c>
      <c r="X25" s="23"/>
      <c r="Y25" s="23"/>
      <c r="Z25" s="23">
        <v>1.6802999999999999</v>
      </c>
      <c r="AA25" s="23">
        <v>2.0177999999999998</v>
      </c>
      <c r="AB25" s="23">
        <v>6.4409999999999998</v>
      </c>
      <c r="AC25" s="23">
        <v>0.14000000000000001</v>
      </c>
    </row>
    <row r="26" spans="2:29" x14ac:dyDescent="0.2">
      <c r="B26" s="34">
        <v>34</v>
      </c>
      <c r="C26" s="33">
        <v>5</v>
      </c>
      <c r="D26" s="45">
        <v>4.5999999999999996</v>
      </c>
      <c r="E26" s="45">
        <v>1</v>
      </c>
      <c r="F26" s="34">
        <v>0.34160000000000001</v>
      </c>
      <c r="G26" s="34">
        <f t="shared" si="0"/>
        <v>0.48800000000000004</v>
      </c>
      <c r="H26" s="34">
        <v>3.5022000000000002</v>
      </c>
      <c r="I26" s="23"/>
      <c r="J26" s="23"/>
      <c r="K26" s="23">
        <v>1.7427999999999999</v>
      </c>
      <c r="L26" s="23">
        <v>1.9682999999999999</v>
      </c>
      <c r="M26" s="23">
        <v>4.3567</v>
      </c>
      <c r="N26" s="23">
        <v>0.15390000000000001</v>
      </c>
      <c r="Q26" s="34">
        <v>31</v>
      </c>
      <c r="R26" s="33">
        <v>9</v>
      </c>
      <c r="S26" s="45">
        <v>4.5999999999999996</v>
      </c>
      <c r="T26" s="45">
        <v>1</v>
      </c>
      <c r="U26" s="34">
        <v>8.8099999999999998E-2</v>
      </c>
      <c r="V26" s="54">
        <f t="shared" si="1"/>
        <v>0.12585714285714286</v>
      </c>
      <c r="W26" s="34">
        <v>3.5510999999999999</v>
      </c>
      <c r="X26" s="23"/>
      <c r="Y26" s="23"/>
      <c r="Z26" s="23">
        <v>1.0562</v>
      </c>
      <c r="AA26" s="23">
        <v>1.1862999999999999</v>
      </c>
      <c r="AB26" s="23">
        <v>4.0835999999999997</v>
      </c>
      <c r="AC26" s="23">
        <v>4.8500000000000001E-2</v>
      </c>
    </row>
    <row r="27" spans="2:29" x14ac:dyDescent="0.2">
      <c r="B27" s="34">
        <v>35</v>
      </c>
      <c r="C27" s="33">
        <v>1</v>
      </c>
      <c r="D27" s="45">
        <v>4.5999999999999996</v>
      </c>
      <c r="E27" s="45">
        <v>2</v>
      </c>
      <c r="F27" s="34">
        <v>0.29210000000000003</v>
      </c>
      <c r="G27" s="54">
        <f t="shared" si="0"/>
        <v>0.41728571428571437</v>
      </c>
      <c r="H27" s="34">
        <v>4.4324000000000003</v>
      </c>
      <c r="I27" s="23"/>
      <c r="J27" s="23"/>
      <c r="K27" s="23">
        <v>3.1627000000000001</v>
      </c>
      <c r="L27" s="23">
        <v>2.3910999999999998</v>
      </c>
      <c r="M27" s="23">
        <v>4.1212999999999997</v>
      </c>
      <c r="N27" s="23">
        <v>0.1208</v>
      </c>
      <c r="Q27" s="34">
        <v>32</v>
      </c>
      <c r="R27" s="33">
        <v>6</v>
      </c>
      <c r="S27" s="45">
        <v>4.0999999999999996</v>
      </c>
      <c r="T27" s="45">
        <v>1</v>
      </c>
      <c r="U27" s="34">
        <v>0.19819999999999999</v>
      </c>
      <c r="V27" s="54">
        <f t="shared" si="1"/>
        <v>0.28314285714285714</v>
      </c>
      <c r="W27" s="34">
        <v>4.4169999999999998</v>
      </c>
      <c r="X27" s="23"/>
      <c r="Y27" s="23"/>
      <c r="Z27" s="23">
        <v>1.909</v>
      </c>
      <c r="AA27" s="23">
        <v>2.0985</v>
      </c>
      <c r="AB27" s="23">
        <v>5.4432</v>
      </c>
      <c r="AC27" s="23">
        <v>9.69E-2</v>
      </c>
    </row>
    <row r="28" spans="2:29" x14ac:dyDescent="0.2">
      <c r="B28" s="23">
        <v>36</v>
      </c>
      <c r="C28" s="5">
        <v>1</v>
      </c>
      <c r="D28" s="4">
        <v>4.5</v>
      </c>
      <c r="E28" s="4">
        <v>2</v>
      </c>
      <c r="F28" s="23">
        <v>0.33750000000000002</v>
      </c>
      <c r="G28" s="49">
        <f t="shared" si="0"/>
        <v>0.48214285714285721</v>
      </c>
      <c r="H28" s="23">
        <v>4.1071</v>
      </c>
      <c r="I28" s="23"/>
      <c r="J28" s="23"/>
      <c r="K28" s="23">
        <v>1.8794</v>
      </c>
      <c r="L28" s="23">
        <v>1.8036000000000001</v>
      </c>
      <c r="M28" s="23">
        <v>4.4013999999999998</v>
      </c>
      <c r="N28" s="23">
        <v>0.1487</v>
      </c>
      <c r="Q28" s="23">
        <v>33</v>
      </c>
      <c r="R28" s="5">
        <v>10</v>
      </c>
      <c r="S28" s="4">
        <v>4.2</v>
      </c>
      <c r="T28" s="4">
        <v>1</v>
      </c>
      <c r="U28" s="23">
        <v>0.2964</v>
      </c>
      <c r="V28" s="49">
        <f t="shared" si="1"/>
        <v>0.42342857142857143</v>
      </c>
      <c r="W28" s="23">
        <v>2.5731000000000002</v>
      </c>
      <c r="X28" s="23"/>
      <c r="Y28" s="23"/>
      <c r="Z28" s="23">
        <v>1.4565999999999999</v>
      </c>
      <c r="AA28" s="23">
        <v>1.879</v>
      </c>
      <c r="AB28" s="23">
        <v>5.8730000000000002</v>
      </c>
      <c r="AC28" s="23">
        <v>0.1633</v>
      </c>
    </row>
    <row r="29" spans="2:29" x14ac:dyDescent="0.2">
      <c r="B29" s="23">
        <v>37</v>
      </c>
      <c r="C29" s="5">
        <v>2</v>
      </c>
      <c r="D29" s="4">
        <v>4.5999999999999996</v>
      </c>
      <c r="E29" s="4">
        <v>1</v>
      </c>
      <c r="F29" s="23">
        <v>0.2346</v>
      </c>
      <c r="G29" s="49">
        <f t="shared" si="0"/>
        <v>0.33514285714285719</v>
      </c>
      <c r="H29" s="23">
        <v>4.1356999999999999</v>
      </c>
      <c r="I29" s="23"/>
      <c r="J29" s="23"/>
      <c r="K29" s="23">
        <v>1.6073</v>
      </c>
      <c r="L29" s="23">
        <v>1.3440000000000001</v>
      </c>
      <c r="M29" s="23">
        <v>2.786</v>
      </c>
      <c r="N29" s="23">
        <v>9.0800000000000006E-2</v>
      </c>
      <c r="Q29" s="23">
        <v>34</v>
      </c>
      <c r="R29" s="5">
        <v>9</v>
      </c>
      <c r="S29" s="4">
        <v>3.9</v>
      </c>
      <c r="T29" s="4">
        <v>1</v>
      </c>
      <c r="U29" s="23">
        <v>0.2646</v>
      </c>
      <c r="V29" s="23">
        <f t="shared" si="1"/>
        <v>0.378</v>
      </c>
      <c r="W29" s="23">
        <v>3.8992</v>
      </c>
      <c r="X29" s="23"/>
      <c r="Y29" s="23"/>
      <c r="Z29" s="23">
        <v>1.1464000000000001</v>
      </c>
      <c r="AA29" s="23">
        <v>1.3778999999999999</v>
      </c>
      <c r="AB29" s="23">
        <v>5.2214999999999998</v>
      </c>
      <c r="AC29" s="23">
        <v>0.12820000000000001</v>
      </c>
    </row>
    <row r="30" spans="2:29" x14ac:dyDescent="0.2">
      <c r="B30" s="23">
        <v>38</v>
      </c>
      <c r="C30" s="5">
        <v>5</v>
      </c>
      <c r="D30" s="4">
        <v>5.3</v>
      </c>
      <c r="E30" s="4">
        <v>1</v>
      </c>
      <c r="F30" s="23">
        <v>0.30199999999999999</v>
      </c>
      <c r="G30" s="49">
        <f t="shared" si="0"/>
        <v>0.43142857142857144</v>
      </c>
      <c r="H30" s="23">
        <v>2.3031000000000001</v>
      </c>
      <c r="I30" s="23"/>
      <c r="J30" s="23"/>
      <c r="K30" s="23">
        <v>1.3022</v>
      </c>
      <c r="L30" s="23">
        <v>1.6402000000000001</v>
      </c>
      <c r="M30" s="23">
        <v>4.0945999999999998</v>
      </c>
      <c r="N30" s="23">
        <v>0.13159999999999999</v>
      </c>
      <c r="Q30" s="23">
        <v>35</v>
      </c>
      <c r="R30" s="5">
        <v>7</v>
      </c>
      <c r="S30" s="4">
        <v>4.0999999999999996</v>
      </c>
      <c r="T30" s="4">
        <v>1</v>
      </c>
      <c r="U30" s="23">
        <v>0.24590000000000001</v>
      </c>
      <c r="V30" s="49">
        <f t="shared" si="1"/>
        <v>0.35128571428571431</v>
      </c>
      <c r="W30" s="23">
        <v>3.5634000000000001</v>
      </c>
      <c r="X30" s="23"/>
      <c r="Y30" s="23"/>
      <c r="Z30" s="23">
        <v>1.0421</v>
      </c>
      <c r="AA30" s="23">
        <v>1.2484</v>
      </c>
      <c r="AB30" s="23">
        <v>5.3948999999999998</v>
      </c>
      <c r="AC30" s="23">
        <v>0.1275</v>
      </c>
    </row>
    <row r="31" spans="2:29" x14ac:dyDescent="0.2">
      <c r="B31" s="23">
        <v>39</v>
      </c>
      <c r="C31" s="5">
        <v>3</v>
      </c>
      <c r="D31" s="4">
        <v>4</v>
      </c>
      <c r="E31" s="4">
        <v>1</v>
      </c>
      <c r="F31" s="23">
        <v>0.2465</v>
      </c>
      <c r="G31" s="49">
        <f t="shared" si="0"/>
        <v>0.35214285714285715</v>
      </c>
      <c r="H31" s="23">
        <v>2.3677999999999999</v>
      </c>
      <c r="I31" s="23"/>
      <c r="J31" s="23"/>
      <c r="K31" s="23">
        <v>1.4039999999999999</v>
      </c>
      <c r="L31" s="23">
        <v>1.1841999999999999</v>
      </c>
      <c r="M31" s="23">
        <v>3.2987000000000002</v>
      </c>
      <c r="N31" s="23">
        <v>0.105</v>
      </c>
      <c r="Q31" s="23">
        <v>36</v>
      </c>
      <c r="R31" s="5">
        <v>6</v>
      </c>
      <c r="S31" s="4">
        <v>4.5999999999999996</v>
      </c>
      <c r="T31" s="4">
        <v>1</v>
      </c>
      <c r="U31" s="23">
        <v>0.1762</v>
      </c>
      <c r="V31" s="49">
        <f t="shared" si="1"/>
        <v>0.25171428571428572</v>
      </c>
      <c r="W31" s="23">
        <v>4.8</v>
      </c>
      <c r="X31" s="23"/>
      <c r="Y31" s="23"/>
      <c r="Z31" s="23">
        <v>1.5831999999999999</v>
      </c>
      <c r="AA31" s="23">
        <v>1.5595000000000001</v>
      </c>
      <c r="AB31" s="23">
        <v>4.4477000000000002</v>
      </c>
      <c r="AC31" s="23">
        <v>8.9099999999999999E-2</v>
      </c>
    </row>
    <row r="32" spans="2:29" x14ac:dyDescent="0.2">
      <c r="B32" s="23">
        <v>40</v>
      </c>
      <c r="C32" s="5">
        <v>4</v>
      </c>
      <c r="D32" s="4">
        <v>4.9000000000000004</v>
      </c>
      <c r="E32" s="4">
        <v>1</v>
      </c>
      <c r="F32" s="23">
        <v>0.23200000000000001</v>
      </c>
      <c r="G32" s="49">
        <f t="shared" si="0"/>
        <v>0.33142857142857146</v>
      </c>
      <c r="H32" s="23">
        <v>3.1023000000000001</v>
      </c>
      <c r="I32" s="23"/>
      <c r="J32" s="23"/>
      <c r="K32" s="23">
        <v>1.6638999999999999</v>
      </c>
      <c r="L32" s="23">
        <v>1.8266</v>
      </c>
      <c r="M32" s="23">
        <v>3.4359000000000002</v>
      </c>
      <c r="N32" s="23">
        <v>9.64E-2</v>
      </c>
      <c r="Q32" s="23">
        <v>37</v>
      </c>
      <c r="R32" s="5">
        <v>8</v>
      </c>
      <c r="S32" s="4">
        <v>4</v>
      </c>
      <c r="T32" s="4">
        <v>2</v>
      </c>
      <c r="U32" s="23">
        <v>0.35899999999999999</v>
      </c>
      <c r="V32" s="49">
        <f t="shared" si="1"/>
        <v>0.5128571428571429</v>
      </c>
      <c r="W32" s="23">
        <v>2.8351000000000002</v>
      </c>
      <c r="X32" s="23"/>
      <c r="Y32" s="23"/>
      <c r="Z32" s="23">
        <v>1.8475999999999999</v>
      </c>
      <c r="AA32" s="23">
        <v>2.194</v>
      </c>
      <c r="AB32" s="23">
        <v>7.6824000000000003</v>
      </c>
      <c r="AC32" s="23">
        <v>0.20710000000000001</v>
      </c>
    </row>
  </sheetData>
  <mergeCells count="4">
    <mergeCell ref="F1:H1"/>
    <mergeCell ref="I1:J1"/>
    <mergeCell ref="U1:W1"/>
    <mergeCell ref="X1:Y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HQR</vt:lpstr>
      <vt:lpstr>P11</vt:lpstr>
      <vt:lpstr>P12</vt:lpstr>
      <vt:lpstr>P13</vt:lpstr>
      <vt:lpstr>P14</vt:lpstr>
      <vt:lpstr>P15</vt:lpstr>
      <vt:lpstr>P16</vt:lpstr>
      <vt:lpstr>P17</vt:lpstr>
      <vt:lpstr>P18</vt:lpstr>
      <vt:lpstr>P19</vt:lpstr>
      <vt:lpstr>P20</vt:lpstr>
      <vt:lpstr>HQR!Print_Area</vt:lpstr>
      <vt:lpstr>'P11'!Print_Area</vt:lpstr>
      <vt:lpstr>HQR!Print_Area_0</vt:lpstr>
      <vt:lpstr>'P11'!Print_Area_0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revision>15</cp:revision>
  <cp:lastPrinted>2019-07-08T19:20:02Z</cp:lastPrinted>
  <dcterms:created xsi:type="dcterms:W3CDTF">2019-05-10T20:38:22Z</dcterms:created>
  <dcterms:modified xsi:type="dcterms:W3CDTF">2019-08-27T20:00:10Z</dcterms:modified>
  <dc:language>en-US</dc:language>
</cp:coreProperties>
</file>