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O:\HE_IFR-Student\Laboratorie-journaler\Ida Marie Marquart Løber\PhD\Data\Data_GenomeDK\frozen\ML_annot\upload\"/>
    </mc:Choice>
  </mc:AlternateContent>
  <xr:revisionPtr revIDLastSave="0" documentId="13_ncr:1_{8E5ABD37-0F4B-4103-B4FD-7323C2057B3C}" xr6:coauthVersionLast="47" xr6:coauthVersionMax="47" xr10:uidLastSave="{00000000-0000-0000-0000-000000000000}"/>
  <bookViews>
    <workbookView xWindow="28680" yWindow="-120" windowWidth="29040" windowHeight="15720" xr2:uid="{C08E43AE-51A6-463E-87F4-B8AB1FF00A9F}"/>
  </bookViews>
  <sheets>
    <sheet name="Sheet1" sheetId="3" r:id="rId1"/>
    <sheet name="Ark1" sheetId="1" r:id="rId2"/>
    <sheet name="Muscle_stable_features" sheetId="2" r:id="rId3"/>
  </sheets>
  <definedNames>
    <definedName name="EksterneData_1" localSheetId="2" hidden="1">Muscle_stable_features!$A$1:$HH$96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9" i="3" l="1"/>
  <c r="AK19" i="3"/>
  <c r="AI19" i="3"/>
  <c r="AH19" i="3"/>
  <c r="AG19" i="3"/>
  <c r="AB19" i="3"/>
  <c r="Z19" i="3"/>
  <c r="U19" i="3"/>
  <c r="S19" i="3"/>
  <c r="P19" i="3"/>
  <c r="N19" i="3"/>
  <c r="K19" i="3"/>
  <c r="G19" i="3"/>
  <c r="E19" i="3"/>
  <c r="C19" i="3"/>
  <c r="AA19" i="3"/>
  <c r="R19" i="3"/>
  <c r="AE19" i="3"/>
  <c r="Y19" i="3"/>
  <c r="D19" i="3"/>
  <c r="AC19" i="3"/>
  <c r="AJ19" i="3"/>
  <c r="V19" i="3"/>
  <c r="X19" i="3"/>
  <c r="Q19" i="3"/>
  <c r="M19" i="3"/>
  <c r="L19" i="3"/>
  <c r="AD19" i="3"/>
  <c r="AL19" i="3"/>
  <c r="W19" i="3"/>
  <c r="AF19" i="3"/>
  <c r="T19" i="3"/>
  <c r="J19" i="3"/>
  <c r="H19" i="3"/>
  <c r="F19" i="3"/>
  <c r="B19" i="3"/>
  <c r="I19" i="3"/>
  <c r="O19" i="3"/>
  <c r="FL19" i="1" l="1"/>
  <c r="EZ19" i="1"/>
  <c r="ET19" i="1" l="1"/>
  <c r="EP19" i="1"/>
  <c r="EB19" i="1"/>
  <c r="DR19" i="1"/>
  <c r="DG19" i="1" l="1"/>
  <c r="AV19" i="1"/>
  <c r="T19" i="1"/>
  <c r="M19" i="1"/>
  <c r="J19" i="1"/>
  <c r="EJ19" i="1" l="1"/>
  <c r="BV19" i="1"/>
  <c r="EH19" i="1"/>
  <c r="EF19" i="1"/>
  <c r="S19" i="1"/>
  <c r="CF19" i="1"/>
  <c r="AR19" i="1"/>
  <c r="CQ19" i="1"/>
  <c r="B19" i="1"/>
  <c r="U19" i="1"/>
  <c r="BX19" i="1"/>
  <c r="GR19" i="1"/>
  <c r="FP19" i="1"/>
  <c r="Q19" i="1"/>
  <c r="AM19" i="1"/>
  <c r="BZ19" i="1"/>
  <c r="EM19" i="1"/>
  <c r="DM19" i="1"/>
  <c r="FV19" i="1"/>
  <c r="E19" i="1"/>
  <c r="EN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E0E1-B618-4B23-B534-3406BA34D2AE}" keepAlive="1" name="Forespørgsel - Muscle_stable_features" description="Forbindelse til forespørgslen 'Muscle_stable_features' i projektmappen." type="5" refreshedVersion="8" background="1" saveData="1">
    <dbPr connection="Provider=Microsoft.Mashup.OleDb.1;Data Source=$Workbook$;Location=Muscle_stable_features;Extended Properties=&quot;&quot;" command="SELECT * FROM [Muscle_stable_features]"/>
  </connection>
</connections>
</file>

<file path=xl/sharedStrings.xml><?xml version="1.0" encoding="utf-8"?>
<sst xmlns="http://schemas.openxmlformats.org/spreadsheetml/2006/main" count="21659" uniqueCount="18404">
  <si>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</si>
  <si>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</si>
  <si>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</si>
  <si>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</si>
  <si>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</si>
  <si>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</si>
  <si>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</si>
  <si>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</si>
  <si>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</si>
  <si>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</si>
  <si>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</si>
  <si>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</si>
  <si>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</si>
  <si>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</si>
  <si>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</si>
  <si>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</si>
  <si>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</si>
  <si>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</si>
  <si>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</si>
  <si>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</si>
  <si>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</si>
  <si>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</si>
  <si>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</si>
  <si>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</si>
  <si>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</si>
  <si>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</si>
  <si>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</si>
  <si>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</si>
  <si>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</si>
  <si>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</si>
  <si>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</si>
  <si>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</si>
  <si>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</si>
  <si>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</si>
  <si>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</si>
  <si>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</si>
  <si>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</si>
  <si>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</si>
  <si>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</si>
  <si>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</si>
  <si>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</si>
  <si>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</si>
  <si>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</si>
  <si>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</si>
  <si>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</si>
  <si>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</si>
  <si>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</si>
  <si>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</si>
  <si>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</si>
  <si>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</si>
  <si>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</si>
  <si>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</si>
  <si>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</si>
  <si>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</si>
  <si>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</si>
  <si>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</si>
  <si>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</si>
  <si>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</si>
  <si>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</si>
  <si>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</si>
  <si>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</si>
  <si>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</si>
  <si>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</si>
  <si>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</si>
  <si>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</si>
  <si>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</si>
  <si>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</si>
  <si>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</si>
  <si>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</si>
  <si>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</si>
  <si>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</si>
  <si>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</si>
  <si>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</si>
  <si>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</si>
  <si>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</si>
  <si>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</si>
  <si>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</si>
  <si>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</si>
  <si>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</si>
  <si>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</si>
  <si>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</si>
  <si>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</si>
  <si>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</si>
  <si>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</si>
  <si>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</si>
  <si>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</si>
  <si>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</si>
  <si>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</si>
  <si>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</si>
  <si>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</si>
  <si>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</si>
  <si>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</si>
  <si>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</si>
  <si>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</si>
  <si>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</si>
  <si>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</si>
  <si>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</si>
  <si>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</si>
  <si>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</si>
  <si>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</si>
  <si>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</si>
  <si>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</si>
  <si>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</si>
  <si>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</si>
  <si>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</si>
  <si>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</si>
  <si>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</si>
  <si>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</si>
  <si>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</si>
  <si>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</si>
  <si>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</si>
  <si>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</si>
  <si>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</si>
  <si>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</si>
  <si>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</si>
  <si>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</si>
  <si>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</si>
  <si>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</si>
  <si>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</si>
  <si>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</si>
  <si>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</si>
  <si>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</si>
  <si>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</si>
  <si>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</si>
  <si>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</si>
  <si>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</si>
  <si>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</si>
  <si>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</si>
  <si>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</si>
  <si>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</si>
  <si>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</si>
  <si>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</si>
  <si>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</si>
  <si>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</si>
  <si>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</si>
  <si>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</si>
  <si>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</si>
  <si>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</si>
  <si>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</si>
  <si>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</si>
  <si>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</si>
  <si>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</si>
  <si>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</si>
  <si>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</si>
  <si>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</si>
  <si>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</si>
  <si>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</si>
  <si>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</si>
  <si>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</si>
  <si>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</si>
  <si>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</si>
  <si>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</si>
  <si>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</si>
  <si>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</si>
  <si>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</si>
  <si>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</si>
  <si>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</si>
  <si>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</si>
  <si>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</si>
  <si>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</si>
  <si>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</si>
  <si>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</si>
  <si>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</si>
  <si>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</si>
  <si>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</si>
  <si>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</si>
  <si>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</si>
  <si>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</si>
  <si>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</si>
  <si>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</si>
  <si>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</si>
  <si>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</si>
  <si>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</si>
  <si>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</si>
  <si>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</si>
  <si>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</si>
  <si>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</si>
  <si>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</si>
  <si>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</si>
  <si>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</si>
  <si>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</si>
  <si>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</si>
  <si>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</si>
  <si>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</si>
  <si>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</si>
  <si>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</si>
  <si>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</si>
  <si>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</si>
  <si>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</si>
  <si>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</si>
  <si>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</si>
  <si>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</si>
  <si>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</si>
  <si>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</si>
  <si>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</si>
  <si>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</si>
  <si>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</si>
  <si>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</si>
  <si>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</si>
  <si>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</si>
  <si>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</si>
  <si>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</si>
  <si>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</si>
  <si>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</si>
  <si>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</si>
  <si>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</si>
  <si>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</si>
  <si>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</si>
  <si>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</si>
  <si>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</si>
  <si>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</si>
  <si>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</si>
  <si>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</si>
  <si>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</si>
  <si>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</si>
  <si>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</si>
  <si>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rowid</t>
  </si>
  <si>
    <t>Info</t>
  </si>
  <si>
    <t>Sample_ID</t>
  </si>
  <si>
    <t>Unique_ID</t>
  </si>
  <si>
    <t>Tissue_ID</t>
  </si>
  <si>
    <t>Rat_ID</t>
  </si>
  <si>
    <t>Batch</t>
  </si>
  <si>
    <t>Type</t>
  </si>
  <si>
    <t>PMI_group</t>
  </si>
  <si>
    <t>Death_manner</t>
  </si>
  <si>
    <t>Room_Temperature</t>
  </si>
  <si>
    <t>Sampling_order</t>
  </si>
  <si>
    <t>Time_since_death_h</t>
  </si>
  <si>
    <t>Type2</t>
  </si>
  <si>
    <t>group_id</t>
  </si>
  <si>
    <t>i</t>
  </si>
  <si>
    <t>M253T214</t>
  </si>
  <si>
    <t>M305T234</t>
  </si>
  <si>
    <t>M206T105</t>
  </si>
  <si>
    <t>M279T247</t>
  </si>
  <si>
    <t>M285T221</t>
  </si>
  <si>
    <t>M805T207</t>
  </si>
  <si>
    <t>M257T213</t>
  </si>
  <si>
    <t>M258T213</t>
  </si>
  <si>
    <t>M357T44</t>
  </si>
  <si>
    <t>M180T250</t>
  </si>
  <si>
    <t>M337T35</t>
  </si>
  <si>
    <t>M324T47</t>
  </si>
  <si>
    <t>M329T236</t>
  </si>
  <si>
    <t>M328T236</t>
  </si>
  <si>
    <t>M358T44</t>
  </si>
  <si>
    <t>M258T36</t>
  </si>
  <si>
    <t>M359T31.1</t>
  </si>
  <si>
    <t>M281T268</t>
  </si>
  <si>
    <t>M284T206</t>
  </si>
  <si>
    <t>M272T50</t>
  </si>
  <si>
    <t>M263T43</t>
  </si>
  <si>
    <t>M450T222</t>
  </si>
  <si>
    <t>M312T250</t>
  </si>
  <si>
    <t>M298T270</t>
  </si>
  <si>
    <t>M296T37</t>
  </si>
  <si>
    <t>M310T223</t>
  </si>
  <si>
    <t>M784T55</t>
  </si>
  <si>
    <t>M291T31</t>
  </si>
  <si>
    <t>M527T32</t>
  </si>
  <si>
    <t>M525T40</t>
  </si>
  <si>
    <t>M283T230</t>
  </si>
  <si>
    <t>M259T44</t>
  </si>
  <si>
    <t>M311T236</t>
  </si>
  <si>
    <t>M246T57</t>
  </si>
  <si>
    <t>M310T236</t>
  </si>
  <si>
    <t>M343T31.1</t>
  </si>
  <si>
    <t>M112T57</t>
  </si>
  <si>
    <t>M263T40</t>
  </si>
  <si>
    <t>M394T40</t>
  </si>
  <si>
    <t>M166T223</t>
  </si>
  <si>
    <t>M299T270</t>
  </si>
  <si>
    <t>M246T49</t>
  </si>
  <si>
    <t>M310T42</t>
  </si>
  <si>
    <t>M204T381</t>
  </si>
  <si>
    <t>M293T31</t>
  </si>
  <si>
    <t>M270T217</t>
  </si>
  <si>
    <t>M664T114</t>
  </si>
  <si>
    <t>M146T25</t>
  </si>
  <si>
    <t>M459T31</t>
  </si>
  <si>
    <t>M443T31.2</t>
  </si>
  <si>
    <t>M245T52</t>
  </si>
  <si>
    <t>M327T210</t>
  </si>
  <si>
    <t>M229T52</t>
  </si>
  <si>
    <t>M286T221</t>
  </si>
  <si>
    <t>M443T31</t>
  </si>
  <si>
    <t>M238T45</t>
  </si>
  <si>
    <t>M244T44</t>
  </si>
  <si>
    <t>M281T281</t>
  </si>
  <si>
    <t>M413T281</t>
  </si>
  <si>
    <t>M303T32</t>
  </si>
  <si>
    <t>M223T31</t>
  </si>
  <si>
    <t>M179T45</t>
  </si>
  <si>
    <t>M401T224</t>
  </si>
  <si>
    <t>M213T33</t>
  </si>
  <si>
    <t>M317T33</t>
  </si>
  <si>
    <t>M231T44</t>
  </si>
  <si>
    <t>M165T101</t>
  </si>
  <si>
    <t>M409T260</t>
  </si>
  <si>
    <t>M206T260</t>
  </si>
  <si>
    <t>M187T48</t>
  </si>
  <si>
    <t>M469T216</t>
  </si>
  <si>
    <t>M349T261</t>
  </si>
  <si>
    <t>M176T37</t>
  </si>
  <si>
    <t>M183T99</t>
  </si>
  <si>
    <t>M203T42</t>
  </si>
  <si>
    <t>M142T105</t>
  </si>
  <si>
    <t>M537T206</t>
  </si>
  <si>
    <t>M427T43</t>
  </si>
  <si>
    <t>M476T98</t>
  </si>
  <si>
    <t>M235T33</t>
  </si>
  <si>
    <t>M264T40</t>
  </si>
  <si>
    <t>M261T278</t>
  </si>
  <si>
    <t>M384T249</t>
  </si>
  <si>
    <t>M136T270</t>
  </si>
  <si>
    <t>M217T47</t>
  </si>
  <si>
    <t>M409T82</t>
  </si>
  <si>
    <t>M176T34</t>
  </si>
  <si>
    <t>M259T36</t>
  </si>
  <si>
    <t>M375T31</t>
  </si>
  <si>
    <t>M204T58</t>
  </si>
  <si>
    <t>M125T215</t>
  </si>
  <si>
    <t>M207T32</t>
  </si>
  <si>
    <t>M175T34</t>
  </si>
  <si>
    <t>M205T260</t>
  </si>
  <si>
    <t>M243T236</t>
  </si>
  <si>
    <t>M294T93</t>
  </si>
  <si>
    <t>M254T215</t>
  </si>
  <si>
    <t>M153T221</t>
  </si>
  <si>
    <t>M112T26</t>
  </si>
  <si>
    <t>M152T206</t>
  </si>
  <si>
    <t>M60T34</t>
  </si>
  <si>
    <t>M569T220</t>
  </si>
  <si>
    <t>M227T290</t>
  </si>
  <si>
    <t>M309T37</t>
  </si>
  <si>
    <t>M579T31.1</t>
  </si>
  <si>
    <t>M538T206</t>
  </si>
  <si>
    <t>M367T261</t>
  </si>
  <si>
    <t>M291T31.1</t>
  </si>
  <si>
    <t>M597T101</t>
  </si>
  <si>
    <t>M489T41</t>
  </si>
  <si>
    <t>M297T212</t>
  </si>
  <si>
    <t>M216T32</t>
  </si>
  <si>
    <t>M665T114</t>
  </si>
  <si>
    <t>M259T104</t>
  </si>
  <si>
    <t>M294T36.1</t>
  </si>
  <si>
    <t>M106T35</t>
  </si>
  <si>
    <t>M321T296</t>
  </si>
  <si>
    <t>M192T212</t>
  </si>
  <si>
    <t>M405T30</t>
  </si>
  <si>
    <t>M151T230</t>
  </si>
  <si>
    <t>M191T41</t>
  </si>
  <si>
    <t>M265T33</t>
  </si>
  <si>
    <t>M191T31.1</t>
  </si>
  <si>
    <t>M227T244</t>
  </si>
  <si>
    <t>M298T43</t>
  </si>
  <si>
    <t>M167T223</t>
  </si>
  <si>
    <t>M273T36</t>
  </si>
  <si>
    <t>M495T31.1</t>
  </si>
  <si>
    <t>M189T260.1</t>
  </si>
  <si>
    <t>M116T58</t>
  </si>
  <si>
    <t>M182T99</t>
  </si>
  <si>
    <t>M74T44</t>
  </si>
  <si>
    <t>M189T260</t>
  </si>
  <si>
    <t>M245T117</t>
  </si>
  <si>
    <t>M148T36</t>
  </si>
  <si>
    <t>M305T97</t>
  </si>
  <si>
    <t>M241T34</t>
  </si>
  <si>
    <t>M150T58</t>
  </si>
  <si>
    <t>M209T213</t>
  </si>
  <si>
    <t>M428T43</t>
  </si>
  <si>
    <t>M154T238</t>
  </si>
  <si>
    <t>M269T206</t>
  </si>
  <si>
    <t>M104T35</t>
  </si>
  <si>
    <t>M121T231</t>
  </si>
  <si>
    <t>M134T36</t>
  </si>
  <si>
    <t>M135T58</t>
  </si>
  <si>
    <t>M234T37</t>
  </si>
  <si>
    <t>M553T220</t>
  </si>
  <si>
    <t>M133T35</t>
  </si>
  <si>
    <t>M169T31</t>
  </si>
  <si>
    <t>M129T39</t>
  </si>
  <si>
    <t>M270T206</t>
  </si>
  <si>
    <t>M192T373</t>
  </si>
  <si>
    <t>M94T213</t>
  </si>
  <si>
    <t>M377T322</t>
  </si>
  <si>
    <t>M119T55</t>
  </si>
  <si>
    <t>M193T213</t>
  </si>
  <si>
    <t>M249T33</t>
  </si>
  <si>
    <t>M229T305</t>
  </si>
  <si>
    <t>M298T241</t>
  </si>
  <si>
    <t>M116T35</t>
  </si>
  <si>
    <t>M511T31.1</t>
  </si>
  <si>
    <t>M129T26</t>
  </si>
  <si>
    <t>M129T29</t>
  </si>
  <si>
    <t>M159T260</t>
  </si>
  <si>
    <t>M147T100</t>
  </si>
  <si>
    <t>M169T75</t>
  </si>
  <si>
    <t>M133T220</t>
  </si>
  <si>
    <t>M163T213</t>
  </si>
  <si>
    <t>M166T94</t>
  </si>
  <si>
    <t>M127T149</t>
  </si>
  <si>
    <t>M149T36</t>
  </si>
  <si>
    <t>M363T100</t>
  </si>
  <si>
    <t>M138T206</t>
  </si>
  <si>
    <t>M355T553</t>
  </si>
  <si>
    <t>M525T212</t>
  </si>
  <si>
    <t>M244T57</t>
  </si>
  <si>
    <t>M170T40</t>
  </si>
  <si>
    <t>M598T101</t>
  </si>
  <si>
    <t>M209T32</t>
  </si>
  <si>
    <t>M173T46</t>
  </si>
  <si>
    <t>M292T31</t>
  </si>
  <si>
    <t>M301T40</t>
  </si>
  <si>
    <t>M137T206</t>
  </si>
  <si>
    <t>M337T267</t>
  </si>
  <si>
    <t>M445T32</t>
  </si>
  <si>
    <t>M432T40</t>
  </si>
  <si>
    <t>M197T33</t>
  </si>
  <si>
    <t>M137T100</t>
  </si>
  <si>
    <t>M136T213</t>
  </si>
  <si>
    <t>M275T142</t>
  </si>
  <si>
    <t>M488T224</t>
  </si>
  <si>
    <t>M88T35</t>
  </si>
  <si>
    <t>M105T35</t>
  </si>
  <si>
    <t>M362T47</t>
  </si>
  <si>
    <t>M511T31</t>
  </si>
  <si>
    <t>M107T223</t>
  </si>
  <si>
    <t>M769T402.2</t>
  </si>
  <si>
    <t>M116T42</t>
  </si>
  <si>
    <t>M136T101</t>
  </si>
  <si>
    <t>1</t>
  </si>
  <si>
    <t>PMI_rat_muscle_17A_B1</t>
  </si>
  <si>
    <t>PMI_rat_muscle_17A</t>
  </si>
  <si>
    <t>Muscle</t>
  </si>
  <si>
    <t>17</t>
  </si>
  <si>
    <t>Sample</t>
  </si>
  <si>
    <t>Day 1</t>
  </si>
  <si>
    <t>CO2</t>
  </si>
  <si>
    <t>21</t>
  </si>
  <si>
    <t>20</t>
  </si>
  <si>
    <t>23</t>
  </si>
  <si>
    <t>Not replicate</t>
  </si>
  <si>
    <t>-0.844487795366373</t>
  </si>
  <si>
    <t>-0.274708942876847</t>
  </si>
  <si>
    <t>-0.732688049780183</t>
  </si>
  <si>
    <t>-0.738845165699539</t>
  </si>
  <si>
    <t>0.882889136851807</t>
  </si>
  <si>
    <t>2.57784397167352</t>
  </si>
  <si>
    <t>-0.912556130572854</t>
  </si>
  <si>
    <t>-0.97681018527268</t>
  </si>
  <si>
    <t>-0.904286185100649</t>
  </si>
  <si>
    <t>-0.857603126783309</t>
  </si>
  <si>
    <t>-1.41021990506842</t>
  </si>
  <si>
    <t>-0.366802621620045</t>
  </si>
  <si>
    <t>-1.07054422354656</t>
  </si>
  <si>
    <t>-1.34050626088027</t>
  </si>
  <si>
    <t>-0.869625562232258</t>
  </si>
  <si>
    <t>-0.915045698308946</t>
  </si>
  <si>
    <t>0.0895843769591827</t>
  </si>
  <si>
    <t>0.00290681579662326</t>
  </si>
  <si>
    <t>0.27560167279348</t>
  </si>
  <si>
    <t>-0.515417774954408</t>
  </si>
  <si>
    <t>-0.0498302031023452</t>
  </si>
  <si>
    <t>0.820269529299826</t>
  </si>
  <si>
    <t>-0.941863537730834</t>
  </si>
  <si>
    <t>-0.0907880285762541</t>
  </si>
  <si>
    <t>-0.620412254664665</t>
  </si>
  <si>
    <t>-0.361613814793962</t>
  </si>
  <si>
    <t>-0.872939213933107</t>
  </si>
  <si>
    <t>-0.280331196193046</t>
  </si>
  <si>
    <t>-0.302092959421244</t>
  </si>
  <si>
    <t>-0.132577272171438</t>
  </si>
  <si>
    <t>-1.03035744457757</t>
  </si>
  <si>
    <t>1.34201567934495</t>
  </si>
  <si>
    <t>-1.51656317830137</t>
  </si>
  <si>
    <t>0.0229935767863098</t>
  </si>
  <si>
    <t>-1.2850336506516</t>
  </si>
  <si>
    <t>0.0788937088567837</t>
  </si>
  <si>
    <t>-1.64665124503085</t>
  </si>
  <si>
    <t>-0.133253677149037</t>
  </si>
  <si>
    <t>-0.129021779121596</t>
  </si>
  <si>
    <t>0.869861687891259</t>
  </si>
  <si>
    <t>-0.102368320642079</t>
  </si>
  <si>
    <t>-1.09645830958858</t>
  </si>
  <si>
    <t>-1.71122482646164</t>
  </si>
  <si>
    <t>-0.825489154517102</t>
  </si>
  <si>
    <t>-0.276803723637016</t>
  </si>
  <si>
    <t>-0.883806165120215</t>
  </si>
  <si>
    <t>-0.384246624461781</t>
  </si>
  <si>
    <t>-0.840208159043583</t>
  </si>
  <si>
    <t>-0.583797643104617</t>
  </si>
  <si>
    <t>-0.670913143147604</t>
  </si>
  <si>
    <t>0.887400709129391</t>
  </si>
  <si>
    <t>-0.441674791397905</t>
  </si>
  <si>
    <t>1.97380154394132</t>
  </si>
  <si>
    <t>0.779579231360417</t>
  </si>
  <si>
    <t>-0.213516085146382</t>
  </si>
  <si>
    <t>-0.43948873032946</t>
  </si>
  <si>
    <t>1.1581098819081</t>
  </si>
  <si>
    <t>-0.969167762591948</t>
  </si>
  <si>
    <t>-1.29713811165895</t>
  </si>
  <si>
    <t>-0.210820803681402</t>
  </si>
  <si>
    <t>-1.13712905710639</t>
  </si>
  <si>
    <t>-1.00278874472494</t>
  </si>
  <si>
    <t>-0.358152270617656</t>
  </si>
  <si>
    <t>-0.578742974587541</t>
  </si>
  <si>
    <t>-0.244103926725548</t>
  </si>
  <si>
    <t>0.975192132367133</t>
  </si>
  <si>
    <t>-0.411245770437381</t>
  </si>
  <si>
    <t>-0.08860739648202</t>
  </si>
  <si>
    <t>-0.0183037167783438</t>
  </si>
  <si>
    <t>0.867477154545786</t>
  </si>
  <si>
    <t>1.80999049264646</t>
  </si>
  <si>
    <t>-1.77207541061929</t>
  </si>
  <si>
    <t>-0.547972758304426</t>
  </si>
  <si>
    <t>0.0560914419317615</t>
  </si>
  <si>
    <t>-1.05072289327731</t>
  </si>
  <si>
    <t>-0.758677731809169</t>
  </si>
  <si>
    <t>1.28764629888795</t>
  </si>
  <si>
    <t>-0.900199165608091</t>
  </si>
  <si>
    <t>-0.915869771030182</t>
  </si>
  <si>
    <t>-0.118102075669481</t>
  </si>
  <si>
    <t>-0.135851784811122</t>
  </si>
  <si>
    <t>-1.13922032276576</t>
  </si>
  <si>
    <t>-0.467705189428184</t>
  </si>
  <si>
    <t>-0.0799354410523402</t>
  </si>
  <si>
    <t>1.21387664163856</t>
  </si>
  <si>
    <t>0.999897676919801</t>
  </si>
  <si>
    <t>-1.11023900460843</t>
  </si>
  <si>
    <t>-1.12240135529956</t>
  </si>
  <si>
    <t>-0.294481563625336</t>
  </si>
  <si>
    <t>0.164738779791532</t>
  </si>
  <si>
    <t>-0.423637900918311</t>
  </si>
  <si>
    <t>-0.289148014744608</t>
  </si>
  <si>
    <t>-0.914038605057452</t>
  </si>
  <si>
    <t>0.0797042951360941</t>
  </si>
  <si>
    <t>1.96347829781709</t>
  </si>
  <si>
    <t>-0.782898164606974</t>
  </si>
  <si>
    <t>-0.272194774738346</t>
  </si>
  <si>
    <t>1.06440614304151</t>
  </si>
  <si>
    <t>-0.690476509057688</t>
  </si>
  <si>
    <t>-0.345818656005667</t>
  </si>
  <si>
    <t>-0.882135515879604</t>
  </si>
  <si>
    <t>0.721877883389382</t>
  </si>
  <si>
    <t>2.15639879826899</t>
  </si>
  <si>
    <t>-0.656698342130463</t>
  </si>
  <si>
    <t>0.669557130925927</t>
  </si>
  <si>
    <t>1.16525704992395</t>
  </si>
  <si>
    <t>-1.77018424159209</t>
  </si>
  <si>
    <t>0.583283815305633</t>
  </si>
  <si>
    <t>-0.505001737762421</t>
  </si>
  <si>
    <t>1.51377577433029</t>
  </si>
  <si>
    <t>0.553276089692965</t>
  </si>
  <si>
    <t>-0.763277510723441</t>
  </si>
  <si>
    <t>-0.39535645952477</t>
  </si>
  <si>
    <t>0.374081637687985</t>
  </si>
  <si>
    <t>-0.166317036393499</t>
  </si>
  <si>
    <t>-0.0752395478380505</t>
  </si>
  <si>
    <t>1.19870920478187</t>
  </si>
  <si>
    <t>-0.661614949030487</t>
  </si>
  <si>
    <t>0.474674182994583</t>
  </si>
  <si>
    <t>-1.1230458575191</t>
  </si>
  <si>
    <t>0.916001714710025</t>
  </si>
  <si>
    <t>-0.228864562445369</t>
  </si>
  <si>
    <t>-0.388650446341254</t>
  </si>
  <si>
    <t>-1.06064172590684</t>
  </si>
  <si>
    <t>-1.07935493059733</t>
  </si>
  <si>
    <t>0.012958959131478</t>
  </si>
  <si>
    <t>0.963794555329187</t>
  </si>
  <si>
    <t>0.66450697312882</t>
  </si>
  <si>
    <t>-0.631943093612273</t>
  </si>
  <si>
    <t>-1.34184624636344</t>
  </si>
  <si>
    <t>0.0559320495515826</t>
  </si>
  <si>
    <t>-1.12108391257844</t>
  </si>
  <si>
    <t>-0.836822856525329</t>
  </si>
  <si>
    <t>0.0640455622741637</t>
  </si>
  <si>
    <t>-1.51327773583656</t>
  </si>
  <si>
    <t>1.73219733688339</t>
  </si>
  <si>
    <t>-0.104965816164294</t>
  </si>
  <si>
    <t>0.0665306628288481</t>
  </si>
  <si>
    <t>-0.618921536987901</t>
  </si>
  <si>
    <t>-1.21397636535008</t>
  </si>
  <si>
    <t>-1.24226933198018</t>
  </si>
  <si>
    <t>0.650452108581072</t>
  </si>
  <si>
    <t>-0.988449176336495</t>
  </si>
  <si>
    <t>-0.724813920110077</t>
  </si>
  <si>
    <t>-1.02954355425298</t>
  </si>
  <si>
    <t>-0.356332152703343</t>
  </si>
  <si>
    <t>-0.842416248394022</t>
  </si>
  <si>
    <t>3.56097838818922</t>
  </si>
  <si>
    <t>-0.429279776036214</t>
  </si>
  <si>
    <t>-0.388631881496822</t>
  </si>
  <si>
    <t>-0.430898569158299</t>
  </si>
  <si>
    <t>1.21389092698071</t>
  </si>
  <si>
    <t>-0.165335404393043</t>
  </si>
  <si>
    <t>-0.738049813797305</t>
  </si>
  <si>
    <t>0.611048584935125</t>
  </si>
  <si>
    <t>-0.635722452652388</t>
  </si>
  <si>
    <t>-0.461212809594715</t>
  </si>
  <si>
    <t>0.218121186586716</t>
  </si>
  <si>
    <t>-0.420191522310932</t>
  </si>
  <si>
    <t>-0.451829955110681</t>
  </si>
  <si>
    <t>-0.626709819125746</t>
  </si>
  <si>
    <t>-0.163568328670519</t>
  </si>
  <si>
    <t>-0.636302920307005</t>
  </si>
  <si>
    <t>-0.941231921964096</t>
  </si>
  <si>
    <t>-0.55576164864868</t>
  </si>
  <si>
    <t>-1.36593715058871</t>
  </si>
  <si>
    <t>-0.122069412552176</t>
  </si>
  <si>
    <t>0.7742707149153</t>
  </si>
  <si>
    <t>-0.79292218657781</t>
  </si>
  <si>
    <t>-1.06726012518285</t>
  </si>
  <si>
    <t>-0.903510740865607</t>
  </si>
  <si>
    <t>-0.956982006967716</t>
  </si>
  <si>
    <t>1.58561659044032</t>
  </si>
  <si>
    <t>1.14393972418013</t>
  </si>
  <si>
    <t>0.979038631411133</t>
  </si>
  <si>
    <t>-0.497411028573086</t>
  </si>
  <si>
    <t>-1.08520203239175</t>
  </si>
  <si>
    <t>-0.222076345483234</t>
  </si>
  <si>
    <t>-0.148974129651173</t>
  </si>
  <si>
    <t>-0.247106896768893</t>
  </si>
  <si>
    <t>0.726204520708447</t>
  </si>
  <si>
    <t>-0.313844005600218</t>
  </si>
  <si>
    <t>-0.150627655235876</t>
  </si>
  <si>
    <t>0.436627421277326</t>
  </si>
  <si>
    <t>-1.08320298352032</t>
  </si>
  <si>
    <t>-0.260027405415238</t>
  </si>
  <si>
    <t>-0.167613127355756</t>
  </si>
  <si>
    <t>0.443803036302712</t>
  </si>
  <si>
    <t>-0.859604638358862</t>
  </si>
  <si>
    <t>-0.765732653118447</t>
  </si>
  <si>
    <t>-1.12607245491724</t>
  </si>
  <si>
    <t>-2.01201156548161</t>
  </si>
  <si>
    <t>-1.61565528995681</t>
  </si>
  <si>
    <t>-0.945981828977791</t>
  </si>
  <si>
    <t>-0.275696436375622</t>
  </si>
  <si>
    <t>-0.0142439318729573</t>
  </si>
  <si>
    <t>-0.729250156732777</t>
  </si>
  <si>
    <t>0.392297673875841</t>
  </si>
  <si>
    <t>-1.98782840382861</t>
  </si>
  <si>
    <t>-0.886837324866865</t>
  </si>
  <si>
    <t>2</t>
  </si>
  <si>
    <t>PMI_rat_muscle_18A_B1</t>
  </si>
  <si>
    <t>PMI_rat_muscle_18A</t>
  </si>
  <si>
    <t>18</t>
  </si>
  <si>
    <t>-0.887006023272399</t>
  </si>
  <si>
    <t>-0.377425463736687</t>
  </si>
  <si>
    <t>-0.688799629921382</t>
  </si>
  <si>
    <t>-0.47854452585437</t>
  </si>
  <si>
    <t>-0.482747878219587</t>
  </si>
  <si>
    <t>2.31367045434979</t>
  </si>
  <si>
    <t>-0.880381069980697</t>
  </si>
  <si>
    <t>-0.775540808875214</t>
  </si>
  <si>
    <t>-0.908167590883749</t>
  </si>
  <si>
    <t>-1.32647648975688</t>
  </si>
  <si>
    <t>1.38654441955844</t>
  </si>
  <si>
    <t>-0.464524189818677</t>
  </si>
  <si>
    <t>1.19442211893084</t>
  </si>
  <si>
    <t>1.46336514168223</t>
  </si>
  <si>
    <t>-0.793482855426207</t>
  </si>
  <si>
    <t>-0.782478626586684</t>
  </si>
  <si>
    <t>-0.41157079636162</t>
  </si>
  <si>
    <t>0.80047821070869</t>
  </si>
  <si>
    <t>0.506920082733148</t>
  </si>
  <si>
    <t>-0.0485471210356625</t>
  </si>
  <si>
    <t>0.836532245618336</t>
  </si>
  <si>
    <t>-0.566541591258174</t>
  </si>
  <si>
    <t>-1.11873368977627</t>
  </si>
  <si>
    <t>-0.354941055638167</t>
  </si>
  <si>
    <t>-0.566569836883742</t>
  </si>
  <si>
    <t>0.117610161714638</t>
  </si>
  <si>
    <t>2.00026700586444</t>
  </si>
  <si>
    <t>-0.323623942684013</t>
  </si>
  <si>
    <t>-0.305763993502099</t>
  </si>
  <si>
    <t>-0.2593917421198</t>
  </si>
  <si>
    <t>-1.19593411687768</t>
  </si>
  <si>
    <t>1.37132391623481</t>
  </si>
  <si>
    <t>1.10815540540288</t>
  </si>
  <si>
    <t>1.70466903266094</t>
  </si>
  <si>
    <t>1.23968500533721</t>
  </si>
  <si>
    <t>-0.387783450089725</t>
  </si>
  <si>
    <t>-1.91569936525298</t>
  </si>
  <si>
    <t>-0.244758347552239</t>
  </si>
  <si>
    <t>-0.249508947408825</t>
  </si>
  <si>
    <t>0.832483393611229</t>
  </si>
  <si>
    <t>-0.352393842437594</t>
  </si>
  <si>
    <t>-0.575021294062608</t>
  </si>
  <si>
    <t>-0.0190378976548362</t>
  </si>
  <si>
    <t>-0.728865598320505</t>
  </si>
  <si>
    <t>-0.307826167878752</t>
  </si>
  <si>
    <t>-0.625058061943155</t>
  </si>
  <si>
    <t>-0.382598313765752</t>
  </si>
  <si>
    <t>-0.668772436139017</t>
  </si>
  <si>
    <t>-0.605330275881341</t>
  </si>
  <si>
    <t>-0.713328573020479</t>
  </si>
  <si>
    <t>0.990342650985702</t>
  </si>
  <si>
    <t>-0.0538336779570029</t>
  </si>
  <si>
    <t>-2.10820762858607</t>
  </si>
  <si>
    <t>-0.494272840114574</t>
  </si>
  <si>
    <t>-0.318170983810257</t>
  </si>
  <si>
    <t>-0.385031451714974</t>
  </si>
  <si>
    <t>1.46656124490969</t>
  </si>
  <si>
    <t>-1.31581014373125</t>
  </si>
  <si>
    <t>-1.26493776842947</t>
  </si>
  <si>
    <t>-0.355600810672973</t>
  </si>
  <si>
    <t>0.234921438331505</t>
  </si>
  <si>
    <t>-1.04053575442828</t>
  </si>
  <si>
    <t>-0.616073149775282</t>
  </si>
  <si>
    <t>0.0930286398039128</t>
  </si>
  <si>
    <t>-0.179702390430141</t>
  </si>
  <si>
    <t>1.39131661270029</t>
  </si>
  <si>
    <t>-0.39883034845751</t>
  </si>
  <si>
    <t>-0.570912868318884</t>
  </si>
  <si>
    <t>-0.347619032467399</t>
  </si>
  <si>
    <t>1.31860860231937</t>
  </si>
  <si>
    <t>-0.160501109374122</t>
  </si>
  <si>
    <t>0.804838868948377</t>
  </si>
  <si>
    <t>-0.825839553071208</t>
  </si>
  <si>
    <t>0.023480442143622</t>
  </si>
  <si>
    <t>-1.41731723010859</t>
  </si>
  <si>
    <t>-0.781846403883854</t>
  </si>
  <si>
    <t>1.0006938317051</t>
  </si>
  <si>
    <t>-0.821641571928974</t>
  </si>
  <si>
    <t>0.145145208707963</t>
  </si>
  <si>
    <t>0.0309136668874242</t>
  </si>
  <si>
    <t>-0.287550282576224</t>
  </si>
  <si>
    <t>-1.5570456154331</t>
  </si>
  <si>
    <t>-0.60159839251019</t>
  </si>
  <si>
    <t>-0.332969224984418</t>
  </si>
  <si>
    <t>1.24728741689473</t>
  </si>
  <si>
    <t>0.742974011270502</t>
  </si>
  <si>
    <t>0.720899743839161</t>
  </si>
  <si>
    <t>-0.718548056404775</t>
  </si>
  <si>
    <t>0.420323715150421</t>
  </si>
  <si>
    <t>-0.0304966369143544</t>
  </si>
  <si>
    <t>-1.41847302780475</t>
  </si>
  <si>
    <t>-0.341725090295717</t>
  </si>
  <si>
    <t>-0.0606438592967642</t>
  </si>
  <si>
    <t>-0.606250075418195</t>
  </si>
  <si>
    <t>2.18719288833369</t>
  </si>
  <si>
    <t>1.56560006339366</t>
  </si>
  <si>
    <t>0.773465494577212</t>
  </si>
  <si>
    <t>-0.168242474891957</t>
  </si>
  <si>
    <t>-0.676742479487087</t>
  </si>
  <si>
    <t>0.0447292836686801</t>
  </si>
  <si>
    <t>-0.0484063609409033</t>
  </si>
  <si>
    <t>-1.29812997160973</t>
  </si>
  <si>
    <t>1.10066089502185</t>
  </si>
  <si>
    <t>0.076454338761866</t>
  </si>
  <si>
    <t>0.422942366787139</t>
  </si>
  <si>
    <t>0.99120846480406</t>
  </si>
  <si>
    <t>0.803735483407522</t>
  </si>
  <si>
    <t>0.60366112816978</t>
  </si>
  <si>
    <t>0.230625661380668</t>
  </si>
  <si>
    <t>0.165423873416515</t>
  </si>
  <si>
    <t>0.944723666206177</t>
  </si>
  <si>
    <t>-0.319288474980707</t>
  </si>
  <si>
    <t>-0.397640611693131</t>
  </si>
  <si>
    <t>-0.0949006031762401</t>
  </si>
  <si>
    <t>-0.569131182104499</t>
  </si>
  <si>
    <t>-0.0224671509763326</t>
  </si>
  <si>
    <t>1.53607379145124</t>
  </si>
  <si>
    <t>-0.753928915811004</t>
  </si>
  <si>
    <t>0.924556946263142</t>
  </si>
  <si>
    <t>-1.37357067378189</t>
  </si>
  <si>
    <t>2.40764856898456</t>
  </si>
  <si>
    <t>-0.342462992035081</t>
  </si>
  <si>
    <t>-0.434966968692434</t>
  </si>
  <si>
    <t>-0.712469577066642</t>
  </si>
  <si>
    <t>-0.914987987078871</t>
  </si>
  <si>
    <t>-1.05218452071863</t>
  </si>
  <si>
    <t>-0.308997245770341</t>
  </si>
  <si>
    <t>-0.843408502918778</t>
  </si>
  <si>
    <t>-1.31564887514471</t>
  </si>
  <si>
    <t>-0.759120881390736</t>
  </si>
  <si>
    <t>-0.207424837007542</t>
  </si>
  <si>
    <t>-1.11714538951397</t>
  </si>
  <si>
    <t>-1.04193033218922</t>
  </si>
  <si>
    <t>-0.132976374090654</t>
  </si>
  <si>
    <t>-1.52738723964617</t>
  </si>
  <si>
    <t>0.280137785679648</t>
  </si>
  <si>
    <t>-0.083532000071381</t>
  </si>
  <si>
    <t>-0.367966154021097</t>
  </si>
  <si>
    <t>-0.73595231649672</t>
  </si>
  <si>
    <t>-0.823301867906783</t>
  </si>
  <si>
    <t>-0.947416923884562</t>
  </si>
  <si>
    <t>0.338025497201334</t>
  </si>
  <si>
    <t>-1.63978284267236</t>
  </si>
  <si>
    <t>-0.969347339366007</t>
  </si>
  <si>
    <t>-0.869865980576255</t>
  </si>
  <si>
    <t>-0.565609326801163</t>
  </si>
  <si>
    <t>-0.161030510317387</t>
  </si>
  <si>
    <t>0.943244303387308</t>
  </si>
  <si>
    <t>-0.509664934209409</t>
  </si>
  <si>
    <t>-0.25056664219057</t>
  </si>
  <si>
    <t>-0.693608184826396</t>
  </si>
  <si>
    <t>0.939832095960954</t>
  </si>
  <si>
    <t>-0.647455155728579</t>
  </si>
  <si>
    <t>-0.721512222758426</t>
  </si>
  <si>
    <t>0.421891152397207</t>
  </si>
  <si>
    <t>-0.383992961894128</t>
  </si>
  <si>
    <t>-0.573889674583961</t>
  </si>
  <si>
    <t>-0.36773742028647</t>
  </si>
  <si>
    <t>-0.512902514041514</t>
  </si>
  <si>
    <t>-1.01657309443367</t>
  </si>
  <si>
    <t>-1.15840339264304</t>
  </si>
  <si>
    <t>0.181365901850731</t>
  </si>
  <si>
    <t>-0.688155364904422</t>
  </si>
  <si>
    <t>-0.347471937329768</t>
  </si>
  <si>
    <t>-1.12651201069525</t>
  </si>
  <si>
    <t>-1.13621411511949</t>
  </si>
  <si>
    <t>-0.397649042955626</t>
  </si>
  <si>
    <t>-0.213267455578071</t>
  </si>
  <si>
    <t>-0.684945808263544</t>
  </si>
  <si>
    <t>-1.89170835615026</t>
  </si>
  <si>
    <t>-0.982692526752794</t>
  </si>
  <si>
    <t>-1.13611340536563</t>
  </si>
  <si>
    <t>0.122216517945225</t>
  </si>
  <si>
    <t>0.698169106043159</t>
  </si>
  <si>
    <t>0.548187592965279</t>
  </si>
  <si>
    <t>-0.737474394798822</t>
  </si>
  <si>
    <t>-0.784336628387469</t>
  </si>
  <si>
    <t>-0.309779930361185</t>
  </si>
  <si>
    <t>-0.625448148313914</t>
  </si>
  <si>
    <t>-0.322621545239988</t>
  </si>
  <si>
    <t>1.19784138408327</t>
  </si>
  <si>
    <t>-0.240794113382067</t>
  </si>
  <si>
    <t>-0.296520270233587</t>
  </si>
  <si>
    <t>0.627755044394487</t>
  </si>
  <si>
    <t>-0.944894841034847</t>
  </si>
  <si>
    <t>-0.369341648727199</t>
  </si>
  <si>
    <t>-0.267503567988926</t>
  </si>
  <si>
    <t>-0.645346859151596</t>
  </si>
  <si>
    <t>-0.850862312940357</t>
  </si>
  <si>
    <t>-0.726020188775218</t>
  </si>
  <si>
    <t>-0.821539636793954</t>
  </si>
  <si>
    <t>1.34098782571296</t>
  </si>
  <si>
    <t>-1.67064324701696</t>
  </si>
  <si>
    <t>-1.43704595698651</t>
  </si>
  <si>
    <t>-0.481513464871114</t>
  </si>
  <si>
    <t>-0.19756864231829</t>
  </si>
  <si>
    <t>-0.433805418625593</t>
  </si>
  <si>
    <t>-0.205091053626545</t>
  </si>
  <si>
    <t>-1.80488198305291</t>
  </si>
  <si>
    <t>-0.759412893120536</t>
  </si>
  <si>
    <t>3</t>
  </si>
  <si>
    <t>PMI_rat_muscle_21A_B1</t>
  </si>
  <si>
    <t>PMI_rat_muscle_21A</t>
  </si>
  <si>
    <t>25</t>
  </si>
  <si>
    <t>-0.824587365673075</t>
  </si>
  <si>
    <t>-0.407480552264213</t>
  </si>
  <si>
    <t>-0.747871709226686</t>
  </si>
  <si>
    <t>0.0629938903649354</t>
  </si>
  <si>
    <t>-0.273189090754216</t>
  </si>
  <si>
    <t>1.32816917998915</t>
  </si>
  <si>
    <t>-0.814651156116738</t>
  </si>
  <si>
    <t>-0.791303481297283</t>
  </si>
  <si>
    <t>-0.670524138748281</t>
  </si>
  <si>
    <t>-0.95257389721086</t>
  </si>
  <si>
    <t>-0.0171542937179713</t>
  </si>
  <si>
    <t>-0.476370948652977</t>
  </si>
  <si>
    <t>-0.0265251241419322</t>
  </si>
  <si>
    <t>-0.0345474912748127</t>
  </si>
  <si>
    <t>-0.592677725237672</t>
  </si>
  <si>
    <t>-0.0787411730505684</t>
  </si>
  <si>
    <t>-0.0435281767006002</t>
  </si>
  <si>
    <t>0.889898164491796</t>
  </si>
  <si>
    <t>-0.751739961162711</t>
  </si>
  <si>
    <t>0.624279405491832</t>
  </si>
  <si>
    <t>0.831394152874367</t>
  </si>
  <si>
    <t>-0.567430993726954</t>
  </si>
  <si>
    <t>-1.06584318380304</t>
  </si>
  <si>
    <t>-0.408474528742094</t>
  </si>
  <si>
    <t>0.0954973087910454</t>
  </si>
  <si>
    <t>0.344339044309742</t>
  </si>
  <si>
    <t>4.43258488357044</t>
  </si>
  <si>
    <t>-0.351186879745672</t>
  </si>
  <si>
    <t>-0.372036225910384</t>
  </si>
  <si>
    <t>-0.365900818896241</t>
  </si>
  <si>
    <t>-1.13402781582979</t>
  </si>
  <si>
    <t>1.60063032399748</t>
  </si>
  <si>
    <t>-0.110076436736981</t>
  </si>
  <si>
    <t>2.07908340464686</t>
  </si>
  <si>
    <t>0.000932493487646809</t>
  </si>
  <si>
    <t>0.010486336818306</t>
  </si>
  <si>
    <t>-1.78109665171377</t>
  </si>
  <si>
    <t>-0.343472430541643</t>
  </si>
  <si>
    <t>-0.372273625603645</t>
  </si>
  <si>
    <t>0.79128330505738</t>
  </si>
  <si>
    <t>-0.41358815304027</t>
  </si>
  <si>
    <t>-0.171391574471996</t>
  </si>
  <si>
    <t>-0.647756030415209</t>
  </si>
  <si>
    <t>0.245861954815081</t>
  </si>
  <si>
    <t>-0.355594560563526</t>
  </si>
  <si>
    <t>-0.465944207984359</t>
  </si>
  <si>
    <t>-0.428066138307013</t>
  </si>
  <si>
    <t>-0.682952986618083</t>
  </si>
  <si>
    <t>-1.1434686018243</t>
  </si>
  <si>
    <t>-0.453394558650181</t>
  </si>
  <si>
    <t>0.849074818832853</t>
  </si>
  <si>
    <t>1.2612473976955</t>
  </si>
  <si>
    <t>1.56530136769749</t>
  </si>
  <si>
    <t>-0.210597974032354</t>
  </si>
  <si>
    <t>-0.326860108171673</t>
  </si>
  <si>
    <t>0.785837105410435</t>
  </si>
  <si>
    <t>1.35757875194145</t>
  </si>
  <si>
    <t>-1.35655259702069</t>
  </si>
  <si>
    <t>-1.33941397066976</t>
  </si>
  <si>
    <t>-0.340950005243643</t>
  </si>
  <si>
    <t>-1.21376209787453</t>
  </si>
  <si>
    <t>-0.75107211237951</t>
  </si>
  <si>
    <t>-0.549548970974686</t>
  </si>
  <si>
    <t>-0.208014395302992</t>
  </si>
  <si>
    <t>-0.264222161595038</t>
  </si>
  <si>
    <t>1.40194366389703</t>
  </si>
  <si>
    <t>-0.119470418719457</t>
  </si>
  <si>
    <t>-0.359019220973264</t>
  </si>
  <si>
    <t>-0.585760605346931</t>
  </si>
  <si>
    <t>1.17198027778948</t>
  </si>
  <si>
    <t>-0.31309767398393</t>
  </si>
  <si>
    <t>-0.693348948371088</t>
  </si>
  <si>
    <t>-0.958429570448491</t>
  </si>
  <si>
    <t>-0.411618778714118</t>
  </si>
  <si>
    <t>-0.995769070272726</t>
  </si>
  <si>
    <t>-0.788210529617938</t>
  </si>
  <si>
    <t>0.562811040900942</t>
  </si>
  <si>
    <t>-0.638750456765318</t>
  </si>
  <si>
    <t>0.707869580761903</t>
  </si>
  <si>
    <t>0.721570593804728</t>
  </si>
  <si>
    <t>-0.34789454149682</t>
  </si>
  <si>
    <t>-1.55131975847348</t>
  </si>
  <si>
    <t>-0.590178325295046</t>
  </si>
  <si>
    <t>-0.38760692610286</t>
  </si>
  <si>
    <t>0.960126980446282</t>
  </si>
  <si>
    <t>0.534348172841033</t>
  </si>
  <si>
    <t>0.106678641774556</t>
  </si>
  <si>
    <t>-0.0374352208936638</t>
  </si>
  <si>
    <t>-0.654475791221512</t>
  </si>
  <si>
    <t>-0.250454254615571</t>
  </si>
  <si>
    <t>0.399031240480337</t>
  </si>
  <si>
    <t>-0.347048774165941</t>
  </si>
  <si>
    <t>0.122833982435876</t>
  </si>
  <si>
    <t>-0.599267408430377</t>
  </si>
  <si>
    <t>2.88319528508364</t>
  </si>
  <si>
    <t>0.552394925277488</t>
  </si>
  <si>
    <t>1.39674848351846</t>
  </si>
  <si>
    <t>-0.129321055714634</t>
  </si>
  <si>
    <t>-0.739158653032124</t>
  </si>
  <si>
    <t>-0.857086629145041</t>
  </si>
  <si>
    <t>-0.409803714474414</t>
  </si>
  <si>
    <t>-0.690852599174398</t>
  </si>
  <si>
    <t>1.28714201710027</t>
  </si>
  <si>
    <t>-0.378150266622259</t>
  </si>
  <si>
    <t>0.846752849857933</t>
  </si>
  <si>
    <t>0.530701247142759</t>
  </si>
  <si>
    <t>-0.653163341409809</t>
  </si>
  <si>
    <t>-0.334451151102968</t>
  </si>
  <si>
    <t>-0.400156351275914</t>
  </si>
  <si>
    <t>0.739382182665718</t>
  </si>
  <si>
    <t>2.31739157401351</t>
  </si>
  <si>
    <t>-0.3835199547076</t>
  </si>
  <si>
    <t>-0.438295366639676</t>
  </si>
  <si>
    <t>1.70229346316342</t>
  </si>
  <si>
    <t>-0.301088973573879</t>
  </si>
  <si>
    <t>0.459442916923558</t>
  </si>
  <si>
    <t>1.38043032005505</t>
  </si>
  <si>
    <t>-0.968689350571654</t>
  </si>
  <si>
    <t>0.883125202094099</t>
  </si>
  <si>
    <t>-1.22793401837515</t>
  </si>
  <si>
    <t>2.38374768812787</t>
  </si>
  <si>
    <t>-0.374295090984028</t>
  </si>
  <si>
    <t>-0.145618440010249</t>
  </si>
  <si>
    <t>0.633679496067291</t>
  </si>
  <si>
    <t>-0.451311692869149</t>
  </si>
  <si>
    <t>-0.563457319755618</t>
  </si>
  <si>
    <t>0.265615219651885</t>
  </si>
  <si>
    <t>0.115648520841979</t>
  </si>
  <si>
    <t>-1.06469404442915</t>
  </si>
  <si>
    <t>0.449081975315287</t>
  </si>
  <si>
    <t>0.0938341229292396</t>
  </si>
  <si>
    <t>-0.709288318696145</t>
  </si>
  <si>
    <t>-0.914287769864929</t>
  </si>
  <si>
    <t>-0.258778243297247</t>
  </si>
  <si>
    <t>-0.726556361827457</t>
  </si>
  <si>
    <t>0.568417607978309</t>
  </si>
  <si>
    <t>-0.209766086136377</t>
  </si>
  <si>
    <t>0.65259574449898</t>
  </si>
  <si>
    <t>-0.97964776214425</t>
  </si>
  <si>
    <t>-0.736729298580073</t>
  </si>
  <si>
    <t>-1.88020213346859</t>
  </si>
  <si>
    <t>0.203818493337329</t>
  </si>
  <si>
    <t>-1.04808927403844</t>
  </si>
  <si>
    <t>-0.75424826838446</t>
  </si>
  <si>
    <t>-0.175007897740847</t>
  </si>
  <si>
    <t>-0.0644992360391224</t>
  </si>
  <si>
    <t>-0.2742054189446</t>
  </si>
  <si>
    <t>0.564949621648827</t>
  </si>
  <si>
    <t>0.479228852933134</t>
  </si>
  <si>
    <t>-0.444151632425897</t>
  </si>
  <si>
    <t>-0.152638213522967</t>
  </si>
  <si>
    <t>0.558899296998521</t>
  </si>
  <si>
    <t>-1.32548448144444</t>
  </si>
  <si>
    <t>-0.988813856912476</t>
  </si>
  <si>
    <t>0.659229970921608</t>
  </si>
  <si>
    <t>-0.124011701886471</t>
  </si>
  <si>
    <t>-1.04536114265931</t>
  </si>
  <si>
    <t>-0.188265771533083</t>
  </si>
  <si>
    <t>-0.53755134576845</t>
  </si>
  <si>
    <t>-0.765396956299643</t>
  </si>
  <si>
    <t>-0.424562996323559</t>
  </si>
  <si>
    <t>0.343647589452868</t>
  </si>
  <si>
    <t>-0.942023306960834</t>
  </si>
  <si>
    <t>-0.285184664974183</t>
  </si>
  <si>
    <t>-0.848377886266224</t>
  </si>
  <si>
    <t>-0.14159392452558</t>
  </si>
  <si>
    <t>-0.774629861255786</t>
  </si>
  <si>
    <t>-0.0630453206514811</t>
  </si>
  <si>
    <t>-0.942707937772711</t>
  </si>
  <si>
    <t>-1.56821171984828</t>
  </si>
  <si>
    <t>-0.748916118020155</t>
  </si>
  <si>
    <t>-0.146828421115194</t>
  </si>
  <si>
    <t>0.096145955092359</t>
  </si>
  <si>
    <t>0.459367911700378</t>
  </si>
  <si>
    <t>-0.617368477661339</t>
  </si>
  <si>
    <t>-0.521167761740321</t>
  </si>
  <si>
    <t>-1.14280156790673</t>
  </si>
  <si>
    <t>-0.329493329944502</t>
  </si>
  <si>
    <t>-0.494436304443671</t>
  </si>
  <si>
    <t>-0.355996918938491</t>
  </si>
  <si>
    <t>1.23677847701161</t>
  </si>
  <si>
    <t>-0.349047624033443</t>
  </si>
  <si>
    <t>-0.350727140474841</t>
  </si>
  <si>
    <t>0.438820312687602</t>
  </si>
  <si>
    <t>-0.454680162081409</t>
  </si>
  <si>
    <t>-0.347210513802671</t>
  </si>
  <si>
    <t>-0.337205997256406</t>
  </si>
  <si>
    <t>-0.053269881681437</t>
  </si>
  <si>
    <t>-0.702184393089967</t>
  </si>
  <si>
    <t>-1.15967669650352</t>
  </si>
  <si>
    <t>-0.7415583702491</t>
  </si>
  <si>
    <t>1.9912938702067</t>
  </si>
  <si>
    <t>-1.09291140914345</t>
  </si>
  <si>
    <t>-1.08700481750608</t>
  </si>
  <si>
    <t>-0.512115283645257</t>
  </si>
  <si>
    <t>-0.181147144734178</t>
  </si>
  <si>
    <t>-0.228345159185853</t>
  </si>
  <si>
    <t>0.0578635106164987</t>
  </si>
  <si>
    <t>-1.47056991023091</t>
  </si>
  <si>
    <t>-0.510982502418023</t>
  </si>
  <si>
    <t>4</t>
  </si>
  <si>
    <t>PMI_rat_muscle_13A_B2</t>
  </si>
  <si>
    <t>PMI_rat_muscle_13A</t>
  </si>
  <si>
    <t>13</t>
  </si>
  <si>
    <t>Replicate</t>
  </si>
  <si>
    <t>12</t>
  </si>
  <si>
    <t>24</t>
  </si>
  <si>
    <t>-0.865687730113444</t>
  </si>
  <si>
    <t>-0.438125307861928</t>
  </si>
  <si>
    <t>-0.748085624593453</t>
  </si>
  <si>
    <t>-0.838668630210188</t>
  </si>
  <si>
    <t>0.326074886932403</t>
  </si>
  <si>
    <t>1.34509046718566</t>
  </si>
  <si>
    <t>-0.618962107563397</t>
  </si>
  <si>
    <t>-0.643721678190685</t>
  </si>
  <si>
    <t>-0.304964045834665</t>
  </si>
  <si>
    <t>-0.957151973698573</t>
  </si>
  <si>
    <t>-0.15899710334542</t>
  </si>
  <si>
    <t>-0.400931906885596</t>
  </si>
  <si>
    <t>0.191759870813119</t>
  </si>
  <si>
    <t>0.0239351724291376</t>
  </si>
  <si>
    <t>-0.200951273507827</t>
  </si>
  <si>
    <t>-0.947130369850573</t>
  </si>
  <si>
    <t>0.495841507073719</t>
  </si>
  <si>
    <t>-0.474935081118243</t>
  </si>
  <si>
    <t>0.17215878573999</t>
  </si>
  <si>
    <t>-0.649034629399279</t>
  </si>
  <si>
    <t>0.24852621809345</t>
  </si>
  <si>
    <t>0.684651202148699</t>
  </si>
  <si>
    <t>-1.03995515982717</t>
  </si>
  <si>
    <t>-0.359489783386983</t>
  </si>
  <si>
    <t>-0.936871837815788</t>
  </si>
  <si>
    <t>-0.0224773715223408</t>
  </si>
  <si>
    <t>-0.63374111525125</t>
  </si>
  <si>
    <t>-0.383239246366558</t>
  </si>
  <si>
    <t>-0.369402661529203</t>
  </si>
  <si>
    <t>-0.370823569704744</t>
  </si>
  <si>
    <t>-1.20733407657947</t>
  </si>
  <si>
    <t>0.71437834677029</t>
  </si>
  <si>
    <t>0.0672728715162283</t>
  </si>
  <si>
    <t>-0.890535779982379</t>
  </si>
  <si>
    <t>0.142900825568691</t>
  </si>
  <si>
    <t>0.411248381501076</t>
  </si>
  <si>
    <t>-1.06718448183827</t>
  </si>
  <si>
    <t>-0.353922637154714</t>
  </si>
  <si>
    <t>-0.372852575498166</t>
  </si>
  <si>
    <t>1.0636797114145</t>
  </si>
  <si>
    <t>-0.363085555962072</t>
  </si>
  <si>
    <t>-0.514244675203979</t>
  </si>
  <si>
    <t>0.0252559958731305</t>
  </si>
  <si>
    <t>-0.803284201156293</t>
  </si>
  <si>
    <t>-0.390159718442739</t>
  </si>
  <si>
    <t>-0.770223847943366</t>
  </si>
  <si>
    <t>-0.435007654407318</t>
  </si>
  <si>
    <t>-0.311488666795883</t>
  </si>
  <si>
    <t>-0.280012683446248</t>
  </si>
  <si>
    <t>-0.450495317382851</t>
  </si>
  <si>
    <t>1.76346518218487</t>
  </si>
  <si>
    <t>0.404328272357167</t>
  </si>
  <si>
    <t>-0.0097770037776794</t>
  </si>
  <si>
    <t>0.262848616748915</t>
  </si>
  <si>
    <t>-0.373800391973419</t>
  </si>
  <si>
    <t>-0.168357876712858</t>
  </si>
  <si>
    <t>1.89591541592771</t>
  </si>
  <si>
    <t>-1.05640378937172</t>
  </si>
  <si>
    <t>-1.01726255525662</t>
  </si>
  <si>
    <t>-0.375970288437797</t>
  </si>
  <si>
    <t>-0.338968291229945</t>
  </si>
  <si>
    <t>-0.201975608092229</t>
  </si>
  <si>
    <t>-0.501805385126763</t>
  </si>
  <si>
    <t>0.0255705403022082</t>
  </si>
  <si>
    <t>-0.366141281249606</t>
  </si>
  <si>
    <t>1.75025684119215</t>
  </si>
  <si>
    <t>0.267434236115055</t>
  </si>
  <si>
    <t>-0.385833700254458</t>
  </si>
  <si>
    <t>-0.286967847211503</t>
  </si>
  <si>
    <t>1.72750515146695</t>
  </si>
  <si>
    <t>1.05910683481169</t>
  </si>
  <si>
    <t>-0.0938953514856575</t>
  </si>
  <si>
    <t>-0.628830979357706</t>
  </si>
  <si>
    <t>0.197252587722082</t>
  </si>
  <si>
    <t>-0.578395765184923</t>
  </si>
  <si>
    <t>-0.752595909237237</t>
  </si>
  <si>
    <t>0.425916660087433</t>
  </si>
  <si>
    <t>-0.92456010516417</t>
  </si>
  <si>
    <t>-1.06152003229953</t>
  </si>
  <si>
    <t>0.706691345148197</t>
  </si>
  <si>
    <t>-0.381523359663044</t>
  </si>
  <si>
    <t>-1.02173822767623</t>
  </si>
  <si>
    <t>-0.577112302659</t>
  </si>
  <si>
    <t>-0.333432121891209</t>
  </si>
  <si>
    <t>2.24804678616901</t>
  </si>
  <si>
    <t>1.77136259749842</t>
  </si>
  <si>
    <t>0.587079820987604</t>
  </si>
  <si>
    <t>-1.14563047799854</t>
  </si>
  <si>
    <t>0.569983635949932</t>
  </si>
  <si>
    <t>0.145256727740101</t>
  </si>
  <si>
    <t>0.378032578202812</t>
  </si>
  <si>
    <t>-0.364276842260798</t>
  </si>
  <si>
    <t>0.557913895615431</t>
  </si>
  <si>
    <t>-0.24656725876913</t>
  </si>
  <si>
    <t>0.607922936241885</t>
  </si>
  <si>
    <t>0.458509611491168</t>
  </si>
  <si>
    <t>-0.35019163980432</t>
  </si>
  <si>
    <t>0.631246183285285</t>
  </si>
  <si>
    <t>-0.486733884441636</t>
  </si>
  <si>
    <t>0.144973606771727</t>
  </si>
  <si>
    <t>0.634667731831832</t>
  </si>
  <si>
    <t>0.0608405038241415</t>
  </si>
  <si>
    <t>-0.278910421440839</t>
  </si>
  <si>
    <t>-0.39972737077803</t>
  </si>
  <si>
    <t>1.00956874425972</t>
  </si>
  <si>
    <t>0.405014724625863</t>
  </si>
  <si>
    <t>-0.151087137515728</t>
  </si>
  <si>
    <t>0.470877996148707</t>
  </si>
  <si>
    <t>0.223757071569477</t>
  </si>
  <si>
    <t>0.118039111762383</t>
  </si>
  <si>
    <t>-0.206161712937649</t>
  </si>
  <si>
    <t>-0.133709708819918</t>
  </si>
  <si>
    <t>-0.449907121634517</t>
  </si>
  <si>
    <t>1.01680394213486</t>
  </si>
  <si>
    <t>-0.160639041868555</t>
  </si>
  <si>
    <t>0.218406360348321</t>
  </si>
  <si>
    <t>0.335065544827345</t>
  </si>
  <si>
    <t>-0.914311171131347</t>
  </si>
  <si>
    <t>0.315776090657385</t>
  </si>
  <si>
    <t>-1.28295222628243</t>
  </si>
  <si>
    <t>1.11179885067352</t>
  </si>
  <si>
    <t>-0.385230980241554</t>
  </si>
  <si>
    <t>0.127522998920896</t>
  </si>
  <si>
    <t>-1.14918042834518</t>
  </si>
  <si>
    <t>-1.26542881944991</t>
  </si>
  <si>
    <t>0.726373635841108</t>
  </si>
  <si>
    <t>0.550930203669847</t>
  </si>
  <si>
    <t>0.805375218929781</t>
  </si>
  <si>
    <t>-0.22931723610218</t>
  </si>
  <si>
    <t>-1.25515074194431</t>
  </si>
  <si>
    <t>0.0710968918942621</t>
  </si>
  <si>
    <t>-0.865219376220688</t>
  </si>
  <si>
    <t>-0.0133554196179861</t>
  </si>
  <si>
    <t>-0.227533597837772</t>
  </si>
  <si>
    <t>-0.185167187157759</t>
  </si>
  <si>
    <t>1.11532901613864</t>
  </si>
  <si>
    <t>-0.30225757457136</t>
  </si>
  <si>
    <t>0.95090723044463</t>
  </si>
  <si>
    <t>-0.8652069905635</t>
  </si>
  <si>
    <t>-1.14386498284265</t>
  </si>
  <si>
    <t>-1.26421872143063</t>
  </si>
  <si>
    <t>-0.00314762443817654</t>
  </si>
  <si>
    <t>-0.708230792101517</t>
  </si>
  <si>
    <t>0.0148970512285261</t>
  </si>
  <si>
    <t>0.511217842979717</t>
  </si>
  <si>
    <t>0.314844640899243</t>
  </si>
  <si>
    <t>-0.396933597158385</t>
  </si>
  <si>
    <t>1.27559912045025</t>
  </si>
  <si>
    <t>0.340740342268512</t>
  </si>
  <si>
    <t>0.187477362972144</t>
  </si>
  <si>
    <t>-0.583307600401494</t>
  </si>
  <si>
    <t>0.419131666091662</t>
  </si>
  <si>
    <t>0.715170722317995</t>
  </si>
  <si>
    <t>-0.929015145831167</t>
  </si>
  <si>
    <t>0.60278957673989</t>
  </si>
  <si>
    <t>0.401785900465892</t>
  </si>
  <si>
    <t>-0.894162570594466</t>
  </si>
  <si>
    <t>-0.280701457349026</t>
  </si>
  <si>
    <t>-0.408962554643239</t>
  </si>
  <si>
    <t>0.168282538204953</t>
  </si>
  <si>
    <t>1.13911759836202</t>
  </si>
  <si>
    <t>0.979849897755277</t>
  </si>
  <si>
    <t>-0.497764778788533</t>
  </si>
  <si>
    <t>0.623309005901141</t>
  </si>
  <si>
    <t>0.135352172814377</t>
  </si>
  <si>
    <t>1.19450046313886</t>
  </si>
  <si>
    <t>0.719791203017156</t>
  </si>
  <si>
    <t>0.655920972432475</t>
  </si>
  <si>
    <t>-0.847003406849788</t>
  </si>
  <si>
    <t>-0.824437338865876</t>
  </si>
  <si>
    <t>-0.876247968236185</t>
  </si>
  <si>
    <t>-0.182108756584197</t>
  </si>
  <si>
    <t>1.27114026819826</t>
  </si>
  <si>
    <t>0.776563542574307</t>
  </si>
  <si>
    <t>0.439860802430986</t>
  </si>
  <si>
    <t>-0.0893380113376071</t>
  </si>
  <si>
    <t>-0.69789415110758</t>
  </si>
  <si>
    <t>-0.379427971455874</t>
  </si>
  <si>
    <t>0.0207667289662536</t>
  </si>
  <si>
    <t>-0.344636733392746</t>
  </si>
  <si>
    <t>2.08227310140261</t>
  </si>
  <si>
    <t>-0.360861855529642</t>
  </si>
  <si>
    <t>-0.400152259648365</t>
  </si>
  <si>
    <t>0.267639098313674</t>
  </si>
  <si>
    <t>-0.48192435298836</t>
  </si>
  <si>
    <t>-0.376953690946319</t>
  </si>
  <si>
    <t>-0.367165839663005</t>
  </si>
  <si>
    <t>0.33988166200599</t>
  </si>
  <si>
    <t>0.38582282518887</t>
  </si>
  <si>
    <t>-0.843902088776655</t>
  </si>
  <si>
    <t>-0.566233548027235</t>
  </si>
  <si>
    <t>-1.45704023972305</t>
  </si>
  <si>
    <t>0.299663097344116</t>
  </si>
  <si>
    <t>-0.882949829740937</t>
  </si>
  <si>
    <t>-0.391316223541012</t>
  </si>
  <si>
    <t>-0.268551098951357</t>
  </si>
  <si>
    <t>0.337130024124295</t>
  </si>
  <si>
    <t>0.818469339656354</t>
  </si>
  <si>
    <t>-0.109729734202084</t>
  </si>
  <si>
    <t>0.429644487357405</t>
  </si>
  <si>
    <t>5</t>
  </si>
  <si>
    <t>PMI_rat_muscle_15A_B1</t>
  </si>
  <si>
    <t>PMI_rat_muscle_15A</t>
  </si>
  <si>
    <t>15</t>
  </si>
  <si>
    <t>14</t>
  </si>
  <si>
    <t>-0.777296390114019</t>
  </si>
  <si>
    <t>-0.347319346375758</t>
  </si>
  <si>
    <t>-0.702933030831225</t>
  </si>
  <si>
    <t>-0.573777253667299</t>
  </si>
  <si>
    <t>1.18327858293873</t>
  </si>
  <si>
    <t>2.48732617090525</t>
  </si>
  <si>
    <t>-0.379699914117515</t>
  </si>
  <si>
    <t>-0.383897954392385</t>
  </si>
  <si>
    <t>-1.45637123936787</t>
  </si>
  <si>
    <t>-0.868884754915479</t>
  </si>
  <si>
    <t>-1.65517320539761</t>
  </si>
  <si>
    <t>-0.320869744028492</t>
  </si>
  <si>
    <t>-1.09522676677557</t>
  </si>
  <si>
    <t>-1.23421701280375</t>
  </si>
  <si>
    <t>-1.41694802598199</t>
  </si>
  <si>
    <t>-0.201444049168251</t>
  </si>
  <si>
    <t>-0.68905154507358</t>
  </si>
  <si>
    <t>-0.417423737798502</t>
  </si>
  <si>
    <t>1.23746620277184</t>
  </si>
  <si>
    <t>-0.48141278824357</t>
  </si>
  <si>
    <t>-0.561172056564563</t>
  </si>
  <si>
    <t>0.976033456949552</t>
  </si>
  <si>
    <t>-0.981790981029695</t>
  </si>
  <si>
    <t>-0.208400796822386</t>
  </si>
  <si>
    <t>-0.0369260568896786</t>
  </si>
  <si>
    <t>-0.26844245413405</t>
  </si>
  <si>
    <t>-0.374455060078276</t>
  </si>
  <si>
    <t>-0.187997517048076</t>
  </si>
  <si>
    <t>-0.196524125410257</t>
  </si>
  <si>
    <t>-0.228695514095906</t>
  </si>
  <si>
    <t>-1.00847304960771</t>
  </si>
  <si>
    <t>0.5280559032186</t>
  </si>
  <si>
    <t>-1.20676668211928</t>
  </si>
  <si>
    <t>0.365017401497219</t>
  </si>
  <si>
    <t>-1.22221383970514</t>
  </si>
  <si>
    <t>-0.53808397990115</t>
  </si>
  <si>
    <t>-0.809199028481914</t>
  </si>
  <si>
    <t>-0.193602052240075</t>
  </si>
  <si>
    <t>-0.221790366917063</t>
  </si>
  <si>
    <t>-0.731067828135666</t>
  </si>
  <si>
    <t>-0.209562245462847</t>
  </si>
  <si>
    <t>0.534809305412013</t>
  </si>
  <si>
    <t>-0.444335984206028</t>
  </si>
  <si>
    <t>-0.5582652097512</t>
  </si>
  <si>
    <t>-0.199356310659175</t>
  </si>
  <si>
    <t>-0.533455602864026</t>
  </si>
  <si>
    <t>-0.372424879257731</t>
  </si>
  <si>
    <t>-0.996109932062979</t>
  </si>
  <si>
    <t>-0.822188318541155</t>
  </si>
  <si>
    <t>-1.14183011706532</t>
  </si>
  <si>
    <t>-0.476375081745264</t>
  </si>
  <si>
    <t>1.02954340823292</t>
  </si>
  <si>
    <t>-0.632609515403845</t>
  </si>
  <si>
    <t>1.52033062931031</t>
  </si>
  <si>
    <t>-0.140692292484528</t>
  </si>
  <si>
    <t>-0.635044662384339</t>
  </si>
  <si>
    <t>-0.223752792865938</t>
  </si>
  <si>
    <t>-0.722506902329275</t>
  </si>
  <si>
    <t>-1.17029243783856</t>
  </si>
  <si>
    <t>-0.0925660888765825</t>
  </si>
  <si>
    <t>-1.58250312131687</t>
  </si>
  <si>
    <t>-1.54327125405564</t>
  </si>
  <si>
    <t>-0.462283394169054</t>
  </si>
  <si>
    <t>-2.64410185334907</t>
  </si>
  <si>
    <t>-0.13992624040382</t>
  </si>
  <si>
    <t>-0.454871868443288</t>
  </si>
  <si>
    <t>-0.870373779477923</t>
  </si>
  <si>
    <t>-1.85214984125738</t>
  </si>
  <si>
    <t>-0.590759067090476</t>
  </si>
  <si>
    <t>-0.287687958947867</t>
  </si>
  <si>
    <t>1.48942684925271</t>
  </si>
  <si>
    <t>-1.48223021068002</t>
  </si>
  <si>
    <t>-0.0378761321049244</t>
  </si>
  <si>
    <t>-0.725505188023723</t>
  </si>
  <si>
    <t>-1.42212251748969</t>
  </si>
  <si>
    <t>-0.752446687314103</t>
  </si>
  <si>
    <t>1.28812139829993</t>
  </si>
  <si>
    <t>-0.657515577570897</t>
  </si>
  <si>
    <t>0.228453782371085</t>
  </si>
  <si>
    <t>-0.677846619058476</t>
  </si>
  <si>
    <t>-0.197796144786333</t>
  </si>
  <si>
    <t>-1.33848326063016</t>
  </si>
  <si>
    <t>0.23857296684669</t>
  </si>
  <si>
    <t>-0.232916875412117</t>
  </si>
  <si>
    <t>-0.201447537801129</t>
  </si>
  <si>
    <t>1.76737136041981</t>
  </si>
  <si>
    <t>-2.21651435840589</t>
  </si>
  <si>
    <t>-0.232064742518997</t>
  </si>
  <si>
    <t>-0.733603552299257</t>
  </si>
  <si>
    <t>0.172400967660843</t>
  </si>
  <si>
    <t>0.781946043045432</t>
  </si>
  <si>
    <t>-0.196803009856204</t>
  </si>
  <si>
    <t>-2.29390108860899</t>
  </si>
  <si>
    <t>-0.677575299018453</t>
  </si>
  <si>
    <t>0.34585042791657</t>
  </si>
  <si>
    <t>-1.17366603235305</t>
  </si>
  <si>
    <t>-0.0684184559423375</t>
  </si>
  <si>
    <t>2.42637554706593</t>
  </si>
  <si>
    <t>-0.865641312759634</t>
  </si>
  <si>
    <t>0.745538565068591</t>
  </si>
  <si>
    <t>-2.41306583264958</t>
  </si>
  <si>
    <t>1.01093731469328</t>
  </si>
  <si>
    <t>2.50575800343383</t>
  </si>
  <si>
    <t>-0.418850312070586</t>
  </si>
  <si>
    <t>0.629019977624024</t>
  </si>
  <si>
    <t>1.21910988757167</t>
  </si>
  <si>
    <t>-1.34840854136158</t>
  </si>
  <si>
    <t>0.173601123904741</t>
  </si>
  <si>
    <t>-1.12974717614013</t>
  </si>
  <si>
    <t>1.42201191460238</t>
  </si>
  <si>
    <t>-0.537975989936366</t>
  </si>
  <si>
    <t>-0.130474138095781</t>
  </si>
  <si>
    <t>-0.364302019461195</t>
  </si>
  <si>
    <t>1.84207523865027</t>
  </si>
  <si>
    <t>-1.00389329424213</t>
  </si>
  <si>
    <t>-0.384206909564777</t>
  </si>
  <si>
    <t>-0.689362264539133</t>
  </si>
  <si>
    <t>-0.893552674473321</t>
  </si>
  <si>
    <t>-0.314370309979191</t>
  </si>
  <si>
    <t>-0.904005007261069</t>
  </si>
  <si>
    <t>-0.134138327254776</t>
  </si>
  <si>
    <t>-0.0767182446513846</t>
  </si>
  <si>
    <t>-0.706070072916706</t>
  </si>
  <si>
    <t>-0.54503370257325</t>
  </si>
  <si>
    <t>-0.645445967016738</t>
  </si>
  <si>
    <t>-1.81822345921759</t>
  </si>
  <si>
    <t>-0.627708822987448</t>
  </si>
  <si>
    <t>0.0308967478805267</t>
  </si>
  <si>
    <t>-1.47756853638565</t>
  </si>
  <si>
    <t>-0.52209030589421</t>
  </si>
  <si>
    <t>-0.61889172511672</t>
  </si>
  <si>
    <t>-1.07958156263021</t>
  </si>
  <si>
    <t>-1.2450410005625</t>
  </si>
  <si>
    <t>0.254266886353216</t>
  </si>
  <si>
    <t>-2.11130215178766</t>
  </si>
  <si>
    <t>1.869625345692</t>
  </si>
  <si>
    <t>-0.0179726832997547</t>
  </si>
  <si>
    <t>-0.382665606511748</t>
  </si>
  <si>
    <t>-0.923470289371652</t>
  </si>
  <si>
    <t>-0.82697497475332</t>
  </si>
  <si>
    <t>-0.604902178465647</t>
  </si>
  <si>
    <t>0.700716389870762</t>
  </si>
  <si>
    <t>-0.637362580325866</t>
  </si>
  <si>
    <t>-0.249802937957868</t>
  </si>
  <si>
    <t>-0.725763994736456</t>
  </si>
  <si>
    <t>0.0557090160006497</t>
  </si>
  <si>
    <t>-0.423241993762039</t>
  </si>
  <si>
    <t>3.08649833165884</t>
  </si>
  <si>
    <t>-0.971576391210369</t>
  </si>
  <si>
    <t>-0.954238210149866</t>
  </si>
  <si>
    <t>-0.329197912259517</t>
  </si>
  <si>
    <t>1.34009327043457</t>
  </si>
  <si>
    <t>0.135336279018997</t>
  </si>
  <si>
    <t>-0.999103643160469</t>
  </si>
  <si>
    <t>3.36537027107154</t>
  </si>
  <si>
    <t>-0.497907959711193</t>
  </si>
  <si>
    <t>-1.05158573528983</t>
  </si>
  <si>
    <t>0.56607565841846</t>
  </si>
  <si>
    <t>-0.643779791230752</t>
  </si>
  <si>
    <t>-0.516350700720253</t>
  </si>
  <si>
    <t>-0.841958669489599</t>
  </si>
  <si>
    <t>0.469688908588021</t>
  </si>
  <si>
    <t>-0.950234307612009</t>
  </si>
  <si>
    <t>-1.59890454166385</t>
  </si>
  <si>
    <t>-1.8917530820067</t>
  </si>
  <si>
    <t>-2.30606966456867</t>
  </si>
  <si>
    <t>0.214561402151269</t>
  </si>
  <si>
    <t>1.34584459421256</t>
  </si>
  <si>
    <t>-0.97145315481806</t>
  </si>
  <si>
    <t>-1.00941426313794</t>
  </si>
  <si>
    <t>-1.01277700788079</t>
  </si>
  <si>
    <t>-1.52786999025108</t>
  </si>
  <si>
    <t>0.0814336841377977</t>
  </si>
  <si>
    <t>1.59388275965281</t>
  </si>
  <si>
    <t>-0.633663935130932</t>
  </si>
  <si>
    <t>0.762007487985667</t>
  </si>
  <si>
    <t>-0.928418902673369</t>
  </si>
  <si>
    <t>-0.159848695866873</t>
  </si>
  <si>
    <t>-1.55936654019922</t>
  </si>
  <si>
    <t>-0.179200578933801</t>
  </si>
  <si>
    <t>-0.692420052518888</t>
  </si>
  <si>
    <t>-0.227074508084185</t>
  </si>
  <si>
    <t>-0.172330143381883</t>
  </si>
  <si>
    <t>0.53384455685752</t>
  </si>
  <si>
    <t>-1.00671983406807</t>
  </si>
  <si>
    <t>-0.148987283594498</t>
  </si>
  <si>
    <t>-0.170674458946988</t>
  </si>
  <si>
    <t>-1.36460172422131</t>
  </si>
  <si>
    <t>-2.4116957820163</t>
  </si>
  <si>
    <t>-1.15572429362102</t>
  </si>
  <si>
    <t>-0.424949369211801</t>
  </si>
  <si>
    <t>0.777573671728442</t>
  </si>
  <si>
    <t>-1.62340681778563</t>
  </si>
  <si>
    <t>-0.700726051461605</t>
  </si>
  <si>
    <t>-0.407100528239769</t>
  </si>
  <si>
    <t>0.0732967094564245</t>
  </si>
  <si>
    <t>-1.03698120517916</t>
  </si>
  <si>
    <t>0.749028480681105</t>
  </si>
  <si>
    <t>-1.84034703687171</t>
  </si>
  <si>
    <t>-1.70451594897105</t>
  </si>
  <si>
    <t>6</t>
  </si>
  <si>
    <t>PMI_rat_muscle_12A_B1</t>
  </si>
  <si>
    <t>PMI_rat_muscle_12A</t>
  </si>
  <si>
    <t>16</t>
  </si>
  <si>
    <t>22</t>
  </si>
  <si>
    <t>-0.906714577148142</t>
  </si>
  <si>
    <t>-0.407597525589169</t>
  </si>
  <si>
    <t>-0.609457090722781</t>
  </si>
  <si>
    <t>-0.477259641845469</t>
  </si>
  <si>
    <t>-0.339945391320173</t>
  </si>
  <si>
    <t>2.03376557253957</t>
  </si>
  <si>
    <t>-0.886284254760173</t>
  </si>
  <si>
    <t>-0.83564784539169</t>
  </si>
  <si>
    <t>-0.972011940974975</t>
  </si>
  <si>
    <t>-1.0432593322619</t>
  </si>
  <si>
    <t>3.64377878124013</t>
  </si>
  <si>
    <t>-0.483818210590457</t>
  </si>
  <si>
    <t>3.21666104632048</t>
  </si>
  <si>
    <t>3.14039110740236</t>
  </si>
  <si>
    <t>-0.781704637923468</t>
  </si>
  <si>
    <t>-0.835218836954484</t>
  </si>
  <si>
    <t>-0.108512176092368</t>
  </si>
  <si>
    <t>0.27838094433804</t>
  </si>
  <si>
    <t>0.426996381178834</t>
  </si>
  <si>
    <t>-0.306197256548568</t>
  </si>
  <si>
    <t>0.415099570081873</t>
  </si>
  <si>
    <t>-0.464841180089654</t>
  </si>
  <si>
    <t>-1.08719185274821</t>
  </si>
  <si>
    <t>-0.34548728825523</t>
  </si>
  <si>
    <t>-0.711390134522026</t>
  </si>
  <si>
    <t>0.335768157014365</t>
  </si>
  <si>
    <t>2.3610263114627</t>
  </si>
  <si>
    <t>-0.344011639494046</t>
  </si>
  <si>
    <t>-0.345865357036816</t>
  </si>
  <si>
    <t>-0.410227779962819</t>
  </si>
  <si>
    <t>-1.00323692767606</t>
  </si>
  <si>
    <t>0.634908557746803</t>
  </si>
  <si>
    <t>2.97828123179011</t>
  </si>
  <si>
    <t>0.291442503280553</t>
  </si>
  <si>
    <t>3.16104176806856</t>
  </si>
  <si>
    <t>-0.0163111459799382</t>
  </si>
  <si>
    <t>-1.36432743286382</t>
  </si>
  <si>
    <t>-0.410686846682054</t>
  </si>
  <si>
    <t>-0.401491591608641</t>
  </si>
  <si>
    <t>0.195613374985839</t>
  </si>
  <si>
    <t>-0.356779118583569</t>
  </si>
  <si>
    <t>-0.522452427767016</t>
  </si>
  <si>
    <t>0.998254995412332</t>
  </si>
  <si>
    <t>-0.620841840919051</t>
  </si>
  <si>
    <t>-0.331554545882814</t>
  </si>
  <si>
    <t>-0.540069768712645</t>
  </si>
  <si>
    <t>-0.399478111714512</t>
  </si>
  <si>
    <t>-1.01802589682388</t>
  </si>
  <si>
    <t>-0.315072927734747</t>
  </si>
  <si>
    <t>-0.897062958587461</t>
  </si>
  <si>
    <t>1.18979824987075</t>
  </si>
  <si>
    <t>0.555915337353953</t>
  </si>
  <si>
    <t>-0.791039556603639</t>
  </si>
  <si>
    <t>-0.460619335655439</t>
  </si>
  <si>
    <t>-0.341384506799272</t>
  </si>
  <si>
    <t>-0.726944014952795</t>
  </si>
  <si>
    <t>1.27373720559373</t>
  </si>
  <si>
    <t>-1.32211150061573</t>
  </si>
  <si>
    <t>-1.05067880528452</t>
  </si>
  <si>
    <t>-0.376554226195324</t>
  </si>
  <si>
    <t>-0.619810026312956</t>
  </si>
  <si>
    <t>-1.06010010880996</t>
  </si>
  <si>
    <t>-0.555060269049071</t>
  </si>
  <si>
    <t>0.512889551989891</t>
  </si>
  <si>
    <t>-0.335382449701544</t>
  </si>
  <si>
    <t>1.26005745780815</t>
  </si>
  <si>
    <t>0.533665003604028</t>
  </si>
  <si>
    <t>0.584427514637421</t>
  </si>
  <si>
    <t>-0.463322196790947</t>
  </si>
  <si>
    <t>1.20780322838983</t>
  </si>
  <si>
    <t>-1.51644775703365</t>
  </si>
  <si>
    <t>2.91920023786292</t>
  </si>
  <si>
    <t>-1.05476720776066</t>
  </si>
  <si>
    <t>0.0258307077137864</t>
  </si>
  <si>
    <t>-1.27573029609977</t>
  </si>
  <si>
    <t>-0.707318410338171</t>
  </si>
  <si>
    <t>0.803154638690003</t>
  </si>
  <si>
    <t>-0.870780711351066</t>
  </si>
  <si>
    <t>1.17893339340137</t>
  </si>
  <si>
    <t>0.486315638104252</t>
  </si>
  <si>
    <t>-0.374749936293798</t>
  </si>
  <si>
    <t>-1.78864197565554</t>
  </si>
  <si>
    <t>-0.664067917496713</t>
  </si>
  <si>
    <t>-0.3235975540313</t>
  </si>
  <si>
    <t>1.23455639911964</t>
  </si>
  <si>
    <t>1.20036345491803</t>
  </si>
  <si>
    <t>0.886144274378501</t>
  </si>
  <si>
    <t>-0.659816968595717</t>
  </si>
  <si>
    <t>0.549350627748214</t>
  </si>
  <si>
    <t>0.00278662516407671</t>
  </si>
  <si>
    <t>-0.636645078293371</t>
  </si>
  <si>
    <t>-0.354136024564948</t>
  </si>
  <si>
    <t>-0.0830611362355931</t>
  </si>
  <si>
    <t>-0.593780542218336</t>
  </si>
  <si>
    <t>0.992299130253094</t>
  </si>
  <si>
    <t>3.69400404482628</t>
  </si>
  <si>
    <t>0.322358376329678</t>
  </si>
  <si>
    <t>-0.125706582510228</t>
  </si>
  <si>
    <t>-0.913373064843911</t>
  </si>
  <si>
    <t>0.122264107848806</t>
  </si>
  <si>
    <t>0.336329152235495</t>
  </si>
  <si>
    <t>-0.895446115438877</t>
  </si>
  <si>
    <t>1.98055311136487</t>
  </si>
  <si>
    <t>0.3128610213957</t>
  </si>
  <si>
    <t>0.0604187765589422</t>
  </si>
  <si>
    <t>0.688827520906452</t>
  </si>
  <si>
    <t>2.89463749603352</t>
  </si>
  <si>
    <t>-0.241846607111243</t>
  </si>
  <si>
    <t>0.41616061846688</t>
  </si>
  <si>
    <t>0.0703240455834965</t>
  </si>
  <si>
    <t>0.683091441675699</t>
  </si>
  <si>
    <t>-0.382900826359287</t>
  </si>
  <si>
    <t>-0.405386331745396</t>
  </si>
  <si>
    <t>0.648426507112371</t>
  </si>
  <si>
    <t>-0.908821626911238</t>
  </si>
  <si>
    <t>0.383011694540598</t>
  </si>
  <si>
    <t>1.53335611408278</t>
  </si>
  <si>
    <t>-1.03454495870339</t>
  </si>
  <si>
    <t>0.00998463986893565</t>
  </si>
  <si>
    <t>-1.22878394068299</t>
  </si>
  <si>
    <t>2.31117178550695</t>
  </si>
  <si>
    <t>-0.419668426535804</t>
  </si>
  <si>
    <t>-0.346492049251052</t>
  </si>
  <si>
    <t>-0.859513357928706</t>
  </si>
  <si>
    <t>-1.09845266269486</t>
  </si>
  <si>
    <t>-1.16485801916196</t>
  </si>
  <si>
    <t>-1.24689567240785</t>
  </si>
  <si>
    <t>-0.0350109750926731</t>
  </si>
  <si>
    <t>-0.742399504874231</t>
  </si>
  <si>
    <t>-0.765556725271046</t>
  </si>
  <si>
    <t>0.0953737064350432</t>
  </si>
  <si>
    <t>-1.13814492136001</t>
  </si>
  <si>
    <t>-0.804792548070162</t>
  </si>
  <si>
    <t>-0.100497704127687</t>
  </si>
  <si>
    <t>-1.39859677198467</t>
  </si>
  <si>
    <t>0.58429985342134</t>
  </si>
  <si>
    <t>-0.345964639877656</t>
  </si>
  <si>
    <t>0.855477989084056</t>
  </si>
  <si>
    <t>-1.11005781136996</t>
  </si>
  <si>
    <t>-1.14713453601786</t>
  </si>
  <si>
    <t>-1.88862052464098</t>
  </si>
  <si>
    <t>0.271414540851117</t>
  </si>
  <si>
    <t>-1.46373523895429</t>
  </si>
  <si>
    <t>-0.176793693070502</t>
  </si>
  <si>
    <t>-0.640050876752362</t>
  </si>
  <si>
    <t>0.664631650123271</t>
  </si>
  <si>
    <t>0.999983889342143</t>
  </si>
  <si>
    <t>0.580426919751152</t>
  </si>
  <si>
    <t>-0.114838306976862</t>
  </si>
  <si>
    <t>-0.477330651615001</t>
  </si>
  <si>
    <t>-0.853960494256335</t>
  </si>
  <si>
    <t>0.745552061657464</t>
  </si>
  <si>
    <t>-0.0310687508146633</t>
  </si>
  <si>
    <t>-1.10467988810092</t>
  </si>
  <si>
    <t>0.552782708276783</t>
  </si>
  <si>
    <t>-0.0453463797371393</t>
  </si>
  <si>
    <t>-1.0438512418549</t>
  </si>
  <si>
    <t>-0.39646441885612</t>
  </si>
  <si>
    <t>-0.605418241539924</t>
  </si>
  <si>
    <t>-0.377764268230879</t>
  </si>
  <si>
    <t>-0.368884585968756</t>
  </si>
  <si>
    <t>0.0920682152266923</t>
  </si>
  <si>
    <t>-0.722822222714968</t>
  </si>
  <si>
    <t>-0.364242398759957</t>
  </si>
  <si>
    <t>-0.77520904048229</t>
  </si>
  <si>
    <t>-0.638692670640769</t>
  </si>
  <si>
    <t>-0.375170338123073</t>
  </si>
  <si>
    <t>0.199086420580484</t>
  </si>
  <si>
    <t>-1.05804588289449</t>
  </si>
  <si>
    <t>-1.68410575742381</t>
  </si>
  <si>
    <t>-0.985311042624515</t>
  </si>
  <si>
    <t>-0.617248163798931</t>
  </si>
  <si>
    <t>0.582564576715833</t>
  </si>
  <si>
    <t>0.577728480536612</t>
  </si>
  <si>
    <t>-0.00169766971713015</t>
  </si>
  <si>
    <t>-0.439734066084085</t>
  </si>
  <si>
    <t>-0.8490263720587</t>
  </si>
  <si>
    <t>-0.372019244804487</t>
  </si>
  <si>
    <t>-0.122716326455381</t>
  </si>
  <si>
    <t>-0.347032407378799</t>
  </si>
  <si>
    <t>0.860657963920184</t>
  </si>
  <si>
    <t>-0.351729801957724</t>
  </si>
  <si>
    <t>-0.423825023704025</t>
  </si>
  <si>
    <t>0.0199356611917685</t>
  </si>
  <si>
    <t>-0.618048772994318</t>
  </si>
  <si>
    <t>-0.289944173247635</t>
  </si>
  <si>
    <t>-0.391056797836396</t>
  </si>
  <si>
    <t>1.05266639896506</t>
  </si>
  <si>
    <t>-0.720483963550421</t>
  </si>
  <si>
    <t>-1.13044430860463</t>
  </si>
  <si>
    <t>-0.711193011887559</t>
  </si>
  <si>
    <t>-0.894254575253607</t>
  </si>
  <si>
    <t>-1.42320974818001</t>
  </si>
  <si>
    <t>-1.27215267882028</t>
  </si>
  <si>
    <t>-0.512167821322055</t>
  </si>
  <si>
    <t>-0.245803616635324</t>
  </si>
  <si>
    <t>-0.334032829192153</t>
  </si>
  <si>
    <t>-0.174724920207001</t>
  </si>
  <si>
    <t>-0.657538016185276</t>
  </si>
  <si>
    <t>-0.0431861749038333</t>
  </si>
  <si>
    <t>7</t>
  </si>
  <si>
    <t>PMI_rat_muscle_22A_B1</t>
  </si>
  <si>
    <t>PMI_rat_muscle_22A</t>
  </si>
  <si>
    <t>Pentobarbital</t>
  </si>
  <si>
    <t>-0.581535281216243</t>
  </si>
  <si>
    <t>-0.0647249500683008</t>
  </si>
  <si>
    <t>-0.739966367928583</t>
  </si>
  <si>
    <t>-1.11718247000318</t>
  </si>
  <si>
    <t>0.756985012301436</t>
  </si>
  <si>
    <t>2.43412940466552</t>
  </si>
  <si>
    <t>-1.00530686306079</t>
  </si>
  <si>
    <t>-1.10857444926428</t>
  </si>
  <si>
    <t>-1.29620879642554</t>
  </si>
  <si>
    <t>-1.01400185302078</t>
  </si>
  <si>
    <t>-0.903384804044014</t>
  </si>
  <si>
    <t>-0.359584425801393</t>
  </si>
  <si>
    <t>-0.575437766042498</t>
  </si>
  <si>
    <t>-0.683847887038063</t>
  </si>
  <si>
    <t>-1.1789209667935</t>
  </si>
  <si>
    <t>-0.209704514921179</t>
  </si>
  <si>
    <t>-1.77176271294324</t>
  </si>
  <si>
    <t>-0.244162423954742</t>
  </si>
  <si>
    <t>-0.292606327351244</t>
  </si>
  <si>
    <t>-1.18171493064051</t>
  </si>
  <si>
    <t>-0.684962891512962</t>
  </si>
  <si>
    <t>1.37036545658222</t>
  </si>
  <si>
    <t>-0.856039396603504</t>
  </si>
  <si>
    <t>0.574236420265231</t>
  </si>
  <si>
    <t>0.424308637202021</t>
  </si>
  <si>
    <t>-0.827074464115299</t>
  </si>
  <si>
    <t>2.05386885897169</t>
  </si>
  <si>
    <t>0.0405451400285698</t>
  </si>
  <si>
    <t>0.0873620445781897</t>
  </si>
  <si>
    <t>0.106732397966774</t>
  </si>
  <si>
    <t>-1.00153365494421</t>
  </si>
  <si>
    <t>-0.224235092008549</t>
  </si>
  <si>
    <t>-0.891955672854412</t>
  </si>
  <si>
    <t>-0.897755664086903</t>
  </si>
  <si>
    <t>-0.799763066511284</t>
  </si>
  <si>
    <t>-1.22247168412143</t>
  </si>
  <si>
    <t>-1.6697910662111</t>
  </si>
  <si>
    <t>0.135200453673407</t>
  </si>
  <si>
    <t>0.0855473029921455</t>
  </si>
  <si>
    <t>0.315387565555531</t>
  </si>
  <si>
    <t>0.529655211958478</t>
  </si>
  <si>
    <t>-0.892358669818932</t>
  </si>
  <si>
    <t>-1.73903524169952</t>
  </si>
  <si>
    <t>-0.660035571649993</t>
  </si>
  <si>
    <t>0.0817992361718189</t>
  </si>
  <si>
    <t>-1.33771027980235</t>
  </si>
  <si>
    <t>-0.210536024335307</t>
  </si>
  <si>
    <t>-0.740064777765228</t>
  </si>
  <si>
    <t>-1.28239670896927</t>
  </si>
  <si>
    <t>-1.28150637078004</t>
  </si>
  <si>
    <t>0.573670362585114</t>
  </si>
  <si>
    <t>-0.370531648631609</t>
  </si>
  <si>
    <t>-1.84563027510536</t>
  </si>
  <si>
    <t>0.592932581788021</t>
  </si>
  <si>
    <t>0.091967619645299</t>
  </si>
  <si>
    <t>-1.33857911384203</t>
  </si>
  <si>
    <t>0.542497019780855</t>
  </si>
  <si>
    <t>-1.00184677961831</t>
  </si>
  <si>
    <t>-1.22638622982294</t>
  </si>
  <si>
    <t>0.159286847876306</t>
  </si>
  <si>
    <t>-1.94866255710471</t>
  </si>
  <si>
    <t>-1.42093637298692</t>
  </si>
  <si>
    <t>-0.140143275419737</t>
  </si>
  <si>
    <t>-1.87000840141186</t>
  </si>
  <si>
    <t>-0.000960406279361558</t>
  </si>
  <si>
    <t>0.127160678378347</t>
  </si>
  <si>
    <t>-0.894561969168955</t>
  </si>
  <si>
    <t>-1.35344256220234</t>
  </si>
  <si>
    <t>-0.168539291601703</t>
  </si>
  <si>
    <t>0.354403955895585</t>
  </si>
  <si>
    <t>0.138059937615207</t>
  </si>
  <si>
    <t>-0.471390903556992</t>
  </si>
  <si>
    <t>-0.433589292252471</t>
  </si>
  <si>
    <t>-0.748453407742907</t>
  </si>
  <si>
    <t>-1.75143127958654</t>
  </si>
  <si>
    <t>-0.777106035650247</t>
  </si>
  <si>
    <t>1.65146281570369</t>
  </si>
  <si>
    <t>-1.01750221450377</t>
  </si>
  <si>
    <t>0.16931704157201</t>
  </si>
  <si>
    <t>-1.15974466090307</t>
  </si>
  <si>
    <t>0.140396892901008</t>
  </si>
  <si>
    <t>-1.47353541685875</t>
  </si>
  <si>
    <t>0.111310223890788</t>
  </si>
  <si>
    <t>0.588967512739813</t>
  </si>
  <si>
    <t>0.852215119192674</t>
  </si>
  <si>
    <t>-0.440603062396325</t>
  </si>
  <si>
    <t>-2.0977464213471</t>
  </si>
  <si>
    <t>0.116309127835617</t>
  </si>
  <si>
    <t>-1.5814496537765</t>
  </si>
  <si>
    <t>0.196483335999163</t>
  </si>
  <si>
    <t>0.509881913464017</t>
  </si>
  <si>
    <t>0.0712959982214401</t>
  </si>
  <si>
    <t>-2.41801422953825</t>
  </si>
  <si>
    <t>-0.359203696850439</t>
  </si>
  <si>
    <t>1.20241865274967</t>
  </si>
  <si>
    <t>-0.3210611823061</t>
  </si>
  <si>
    <t>-0.602410734760224</t>
  </si>
  <si>
    <t>1.52120915945094</t>
  </si>
  <si>
    <t>-0.916023320490949</t>
  </si>
  <si>
    <t>-0.908636891065641</t>
  </si>
  <si>
    <t>-2.16359087165262</t>
  </si>
  <si>
    <t>0.252478439844766</t>
  </si>
  <si>
    <t>3.24176447172039</t>
  </si>
  <si>
    <t>0.174240258550771</t>
  </si>
  <si>
    <t>-1.25829116837214</t>
  </si>
  <si>
    <t>1.55556226926024</t>
  </si>
  <si>
    <t>-0.840420549592452</t>
  </si>
  <si>
    <t>-1.86702308847033</t>
  </si>
  <si>
    <t>-1.55462898687529</t>
  </si>
  <si>
    <t>2.5105372502743</t>
  </si>
  <si>
    <t>-0.0493725337035007</t>
  </si>
  <si>
    <t>-2.25142543212002</t>
  </si>
  <si>
    <t>-0.295270460174919</t>
  </si>
  <si>
    <t>1.9460967401953</t>
  </si>
  <si>
    <t>-0.484912833721017</t>
  </si>
  <si>
    <t>-0.348571438808139</t>
  </si>
  <si>
    <t>-0.286931928203317</t>
  </si>
  <si>
    <t>-0.981119983270529</t>
  </si>
  <si>
    <t>-0.24195698192045</t>
  </si>
  <si>
    <t>-0.903187618548277</t>
  </si>
  <si>
    <t>-0.461466345203011</t>
  </si>
  <si>
    <t>0.191820806613151</t>
  </si>
  <si>
    <t>-1.30711105089573</t>
  </si>
  <si>
    <t>-0.970924333617975</t>
  </si>
  <si>
    <t>-1.01200825098314</t>
  </si>
  <si>
    <t>-1.02597825266055</t>
  </si>
  <si>
    <t>-0.791609598617047</t>
  </si>
  <si>
    <t>-1.87061106551264</t>
  </si>
  <si>
    <t>-1.51936331788103</t>
  </si>
  <si>
    <t>-1.94271287253345</t>
  </si>
  <si>
    <t>-0.0764361856510637</t>
  </si>
  <si>
    <t>-1.07984205657957</t>
  </si>
  <si>
    <t>-1.70663339050879</t>
  </si>
  <si>
    <t>0.457591248843247</t>
  </si>
  <si>
    <t>-1.78724138066835</t>
  </si>
  <si>
    <t>1.65800847836657</t>
  </si>
  <si>
    <t>0.144064700658842</t>
  </si>
  <si>
    <t>-0.319396988886513</t>
  </si>
  <si>
    <t>-1.07523064695395</t>
  </si>
  <si>
    <t>-0.905260757967189</t>
  </si>
  <si>
    <t>-0.790861932325766</t>
  </si>
  <si>
    <t>1.06433126147395</t>
  </si>
  <si>
    <t>-0.88935692738766</t>
  </si>
  <si>
    <t>-0.970903485255387</t>
  </si>
  <si>
    <t>-1.85512200349294</t>
  </si>
  <si>
    <t>-0.685128975180562</t>
  </si>
  <si>
    <t>0.0197614280200793</t>
  </si>
  <si>
    <t>2.59608189505956</t>
  </si>
  <si>
    <t>-1.24734355251954</t>
  </si>
  <si>
    <t>-1.2697563151461</t>
  </si>
  <si>
    <t>0.127925080644654</t>
  </si>
  <si>
    <t>1.56662238750309</t>
  </si>
  <si>
    <t>0.577772239771265</t>
  </si>
  <si>
    <t>-1.09676774338801</t>
  </si>
  <si>
    <t>2.47780983951547</t>
  </si>
  <si>
    <t>-0.644834649090565</t>
  </si>
  <si>
    <t>-0.974935204611897</t>
  </si>
  <si>
    <t>0.503120757942084</t>
  </si>
  <si>
    <t>-0.867749790159762</t>
  </si>
  <si>
    <t>-1.13134067917413</t>
  </si>
  <si>
    <t>-2.25085643592407</t>
  </si>
  <si>
    <t>-1.10383947756509</t>
  </si>
  <si>
    <t>-0.682902980478011</t>
  </si>
  <si>
    <t>-1.53454854234331</t>
  </si>
  <si>
    <t>-1.74083641860246</t>
  </si>
  <si>
    <t>-2.01037554613136</t>
  </si>
  <si>
    <t>-0.989412218373403</t>
  </si>
  <si>
    <t>0.647967423901257</t>
  </si>
  <si>
    <t>-1.03373971886033</t>
  </si>
  <si>
    <t>-1.44060112100381</t>
  </si>
  <si>
    <t>-0.985679937349998</t>
  </si>
  <si>
    <t>-1.78967977228672</t>
  </si>
  <si>
    <t>0.492200460230895</t>
  </si>
  <si>
    <t>1.4841648483954</t>
  </si>
  <si>
    <t>0.480800706910381</t>
  </si>
  <si>
    <t>-1.44718035586478</t>
  </si>
  <si>
    <t>-1.39419380586293</t>
  </si>
  <si>
    <t>0.121913131033708</t>
  </si>
  <si>
    <t>-1.69583786398381</t>
  </si>
  <si>
    <t>0.0720595615153738</t>
  </si>
  <si>
    <t>0.410470689923754</t>
  </si>
  <si>
    <t>0.0751245325482234</t>
  </si>
  <si>
    <t>0.216667156002081</t>
  </si>
  <si>
    <t>0.916815812978325</t>
  </si>
  <si>
    <t>-1.22714830242629</t>
  </si>
  <si>
    <t>0.0659065817695438</t>
  </si>
  <si>
    <t>0.197503408606608</t>
  </si>
  <si>
    <t>-1.57026336125478</t>
  </si>
  <si>
    <t>-2.05810234190566</t>
  </si>
  <si>
    <t>-1.11918138176224</t>
  </si>
  <si>
    <t>-1.24815763771216</t>
  </si>
  <si>
    <t>0.613243364780047</t>
  </si>
  <si>
    <t>-2.44339977062196</t>
  </si>
  <si>
    <t>-0.919291872870123</t>
  </si>
  <si>
    <t>-0.303824932887549</t>
  </si>
  <si>
    <t>0.422472146571658</t>
  </si>
  <si>
    <t>-1.18057886157581</t>
  </si>
  <si>
    <t>0.213310804366026</t>
  </si>
  <si>
    <t>-1.90772688813329</t>
  </si>
  <si>
    <t>-1.81007742250768</t>
  </si>
  <si>
    <t>8</t>
  </si>
  <si>
    <t>PMI_rat_muscle_20A_B2</t>
  </si>
  <si>
    <t>PMI_rat_muscle_20A</t>
  </si>
  <si>
    <t>19</t>
  </si>
  <si>
    <t>-0.837051346859619</t>
  </si>
  <si>
    <t>-0.368093186229649</t>
  </si>
  <si>
    <t>-0.659216061270524</t>
  </si>
  <si>
    <t>0.140973353345139</t>
  </si>
  <si>
    <t>-0.482993927583698</t>
  </si>
  <si>
    <t>0.936658483986116</t>
  </si>
  <si>
    <t>-0.884390116134727</t>
  </si>
  <si>
    <t>-0.827761337055549</t>
  </si>
  <si>
    <t>-0.868064086987293</t>
  </si>
  <si>
    <t>-1.03864627559051</t>
  </si>
  <si>
    <t>-0.421509601452864</t>
  </si>
  <si>
    <t>-0.463233989857776</t>
  </si>
  <si>
    <t>-0.39186124588155</t>
  </si>
  <si>
    <t>-0.479701276315778</t>
  </si>
  <si>
    <t>-0.797639582690029</t>
  </si>
  <si>
    <t>-0.285933752339593</t>
  </si>
  <si>
    <t>-0.364484393283135</t>
  </si>
  <si>
    <t>0.817386140938849</t>
  </si>
  <si>
    <t>-1.12110323613662</t>
  </si>
  <si>
    <t>0.723552188186701</t>
  </si>
  <si>
    <t>0.387989355291103</t>
  </si>
  <si>
    <t>-0.528851944927025</t>
  </si>
  <si>
    <t>-1.02512700134295</t>
  </si>
  <si>
    <t>-0.239379825883833</t>
  </si>
  <si>
    <t>0.181453115397085</t>
  </si>
  <si>
    <t>0.060210795898349</t>
  </si>
  <si>
    <t>0.472273816570449</t>
  </si>
  <si>
    <t>-0.366406461178267</t>
  </si>
  <si>
    <t>-0.357858381166912</t>
  </si>
  <si>
    <t>-0.340360848170222</t>
  </si>
  <si>
    <t>-1.17335323590624</t>
  </si>
  <si>
    <t>1.91099577389556</t>
  </si>
  <si>
    <t>-0.423047546300438</t>
  </si>
  <si>
    <t>3.22603035028639</t>
  </si>
  <si>
    <t>-0.299275705476788</t>
  </si>
  <si>
    <t>-0.29633556726303</t>
  </si>
  <si>
    <t>-1.31115288556005</t>
  </si>
  <si>
    <t>-0.358962928864858</t>
  </si>
  <si>
    <t>-0.320918103682905</t>
  </si>
  <si>
    <t>0.615042425394135</t>
  </si>
  <si>
    <t>-0.264864263751864</t>
  </si>
  <si>
    <t>-0.29540051755275</t>
  </si>
  <si>
    <t>-0.681405679470286</t>
  </si>
  <si>
    <t>-0.764611135735405</t>
  </si>
  <si>
    <t>-0.363426938726045</t>
  </si>
  <si>
    <t>-0.251367734898256</t>
  </si>
  <si>
    <t>-0.406395805276629</t>
  </si>
  <si>
    <t>-0.156798460094175</t>
  </si>
  <si>
    <t>-0.559632765783063</t>
  </si>
  <si>
    <t>-0.638882245758847</t>
  </si>
  <si>
    <t>0.79562976735099</t>
  </si>
  <si>
    <t>0.59694199301543</t>
  </si>
  <si>
    <t>0.309762009500035</t>
  </si>
  <si>
    <t>-0.511606165422694</t>
  </si>
  <si>
    <t>-0.372857621114278</t>
  </si>
  <si>
    <t>-0.336776856240375</t>
  </si>
  <si>
    <t>1.31190252069289</t>
  </si>
  <si>
    <t>-1.14962674767244</t>
  </si>
  <si>
    <t>-1.19674457952114</t>
  </si>
  <si>
    <t>-0.313466373194399</t>
  </si>
  <si>
    <t>-0.683095901335845</t>
  </si>
  <si>
    <t>-0.738693714322968</t>
  </si>
  <si>
    <t>-0.566123417602606</t>
  </si>
  <si>
    <t>0.605299122617069</t>
  </si>
  <si>
    <t>-0.360488120231773</t>
  </si>
  <si>
    <t>1.39316682232077</t>
  </si>
  <si>
    <t>-0.7178693103089</t>
  </si>
  <si>
    <t>-0.95393315671935</t>
  </si>
  <si>
    <t>-0.557833343982101</t>
  </si>
  <si>
    <t>1.06579549488082</t>
  </si>
  <si>
    <t>0.0507936175606888</t>
  </si>
  <si>
    <t>-0.918479085168219</t>
  </si>
  <si>
    <t>-0.723423377193728</t>
  </si>
  <si>
    <t>-0.233951368588094</t>
  </si>
  <si>
    <t>-0.882499843499604</t>
  </si>
  <si>
    <t>-0.703817894861874</t>
  </si>
  <si>
    <t>0.253957817062959</t>
  </si>
  <si>
    <t>-0.836948406123315</t>
  </si>
  <si>
    <t>2.66199895308895</t>
  </si>
  <si>
    <t>0.315961828957272</t>
  </si>
  <si>
    <t>-0.362896395496901</t>
  </si>
  <si>
    <t>-1.39861582075927</t>
  </si>
  <si>
    <t>-0.594140070599307</t>
  </si>
  <si>
    <t>-0.129489183203781</t>
  </si>
  <si>
    <t>0.812647613732051</t>
  </si>
  <si>
    <t>0.346854700638041</t>
  </si>
  <si>
    <t>0.649013925747971</t>
  </si>
  <si>
    <t>-0.214306745036087</t>
  </si>
  <si>
    <t>-0.457125533330887</t>
  </si>
  <si>
    <t>-0.501123058096761</t>
  </si>
  <si>
    <t>0.217471591825572</t>
  </si>
  <si>
    <t>-0.340566068941264</t>
  </si>
  <si>
    <t>0.723405478822887</t>
  </si>
  <si>
    <t>-0.781783612807864</t>
  </si>
  <si>
    <t>2.84169320741781</t>
  </si>
  <si>
    <t>0.537487340421098</t>
  </si>
  <si>
    <t>2.07205424145586</t>
  </si>
  <si>
    <t>-0.013354557188199</t>
  </si>
  <si>
    <t>-0.248733785529523</t>
  </si>
  <si>
    <t>-1.09248471822889</t>
  </si>
  <si>
    <t>0.912256529941867</t>
  </si>
  <si>
    <t>-0.514381247546606</t>
  </si>
  <si>
    <t>-0.224767288400779</t>
  </si>
  <si>
    <t>-0.482019316702952</t>
  </si>
  <si>
    <t>-0.346017234620204</t>
  </si>
  <si>
    <t>0.188303863944955</t>
  </si>
  <si>
    <t>-0.793781196973404</t>
  </si>
  <si>
    <t>-0.290497725441729</t>
  </si>
  <si>
    <t>-0.2312787165616</t>
  </si>
  <si>
    <t>0.965103694735608</t>
  </si>
  <si>
    <t>1.25693561501556</t>
  </si>
  <si>
    <t>-0.291659120710555</t>
  </si>
  <si>
    <t>-0.418145086373904</t>
  </si>
  <si>
    <t>0.370760885866346</t>
  </si>
  <si>
    <t>-0.0807808685513271</t>
  </si>
  <si>
    <t>0.0187607599464442</t>
  </si>
  <si>
    <t>1.63594509890612</t>
  </si>
  <si>
    <t>-0.469382660897712</t>
  </si>
  <si>
    <t>-0.196189101249723</t>
  </si>
  <si>
    <t>-1.27748030353139</t>
  </si>
  <si>
    <t>1.60127765217725</t>
  </si>
  <si>
    <t>-0.329752135313408</t>
  </si>
  <si>
    <t>-0.292673635054787</t>
  </si>
  <si>
    <t>0.588933772018397</t>
  </si>
  <si>
    <t>-1.09330969954598</t>
  </si>
  <si>
    <t>-0.451122714731626</t>
  </si>
  <si>
    <t>-0.25275270320619</t>
  </si>
  <si>
    <t>0.528353421549581</t>
  </si>
  <si>
    <t>-0.871955794164695</t>
  </si>
  <si>
    <t>1.2575041519755</t>
  </si>
  <si>
    <t>-0.591457713545796</t>
  </si>
  <si>
    <t>-1.08198227569338</t>
  </si>
  <si>
    <t>-0.808198708731139</t>
  </si>
  <si>
    <t>-0.180440787026416</t>
  </si>
  <si>
    <t>-1.16527564340985</t>
  </si>
  <si>
    <t>0.810552582399038</t>
  </si>
  <si>
    <t>-0.346835327109184</t>
  </si>
  <si>
    <t>-0.229899658056464</t>
  </si>
  <si>
    <t>-0.438961346675288</t>
  </si>
  <si>
    <t>-1.04532370108735</t>
  </si>
  <si>
    <t>-1.36302606952323</t>
  </si>
  <si>
    <t>-0.0634090389871319</t>
  </si>
  <si>
    <t>-0.567388914875397</t>
  </si>
  <si>
    <t>-0.399473130195552</t>
  </si>
  <si>
    <t>-1.20197040479278</t>
  </si>
  <si>
    <t>-0.334568065864935</t>
  </si>
  <si>
    <t>-0.71491404589684</t>
  </si>
  <si>
    <t>0.866175907982725</t>
  </si>
  <si>
    <t>-0.32341683347426</t>
  </si>
  <si>
    <t>-0.289041495126422</t>
  </si>
  <si>
    <t>-0.531982147479822</t>
  </si>
  <si>
    <t>0.230952193603389</t>
  </si>
  <si>
    <t>-0.690638983462279</t>
  </si>
  <si>
    <t>-0.353952563505984</t>
  </si>
  <si>
    <t>-0.608902764923691</t>
  </si>
  <si>
    <t>-0.0596923257245912</t>
  </si>
  <si>
    <t>-0.423218601380488</t>
  </si>
  <si>
    <t>-0.162743129233534</t>
  </si>
  <si>
    <t>-0.541549972247229</t>
  </si>
  <si>
    <t>-0.644731381423634</t>
  </si>
  <si>
    <t>-0.824330242673266</t>
  </si>
  <si>
    <t>0.424631125883756</t>
  </si>
  <si>
    <t>-0.147896577072587</t>
  </si>
  <si>
    <t>1.35443878102913</t>
  </si>
  <si>
    <t>-0.865982328651383</t>
  </si>
  <si>
    <t>-0.363680081517002</t>
  </si>
  <si>
    <t>0.19942085779912</t>
  </si>
  <si>
    <t>0.690779942272837</t>
  </si>
  <si>
    <t>-0.469619139338036</t>
  </si>
  <si>
    <t>-1.11956810459979</t>
  </si>
  <si>
    <t>-0.670790142753048</t>
  </si>
  <si>
    <t>-0.865118847467667</t>
  </si>
  <si>
    <t>1.09801037011654</t>
  </si>
  <si>
    <t>0.583969275708593</t>
  </si>
  <si>
    <t>-0.326855149298171</t>
  </si>
  <si>
    <t>-0.740336115483824</t>
  </si>
  <si>
    <t>-0.813098475132865</t>
  </si>
  <si>
    <t>-0.340020092922304</t>
  </si>
  <si>
    <t>-0.436837266658387</t>
  </si>
  <si>
    <t>-0.341337953131495</t>
  </si>
  <si>
    <t>0.636041580252062</t>
  </si>
  <si>
    <t>-0.323203678126114</t>
  </si>
  <si>
    <t>-0.368851835824243</t>
  </si>
  <si>
    <t>0.107730863442757</t>
  </si>
  <si>
    <t>-0.935111521741567</t>
  </si>
  <si>
    <t>-0.398295631010742</t>
  </si>
  <si>
    <t>-0.331942665989111</t>
  </si>
  <si>
    <t>0.394604131276066</t>
  </si>
  <si>
    <t>-0.580023203207032</t>
  </si>
  <si>
    <t>-0.153761413081462</t>
  </si>
  <si>
    <t>-0.817003619387302</t>
  </si>
  <si>
    <t>-0.294633567208031</t>
  </si>
  <si>
    <t>-1.38856744586127</t>
  </si>
  <si>
    <t>-0.864666538288957</t>
  </si>
  <si>
    <t>-0.462196031080064</t>
  </si>
  <si>
    <t>-0.264062766127208</t>
  </si>
  <si>
    <t>0.149870880800194</t>
  </si>
  <si>
    <t>-0.351968087831543</t>
  </si>
  <si>
    <t>-0.926250546755453</t>
  </si>
  <si>
    <t>-0.516244291694662</t>
  </si>
  <si>
    <t>9</t>
  </si>
  <si>
    <t>PMI_rat_muscle_16A_rep_B2</t>
  </si>
  <si>
    <t>PMI_rat_muscle_16A</t>
  </si>
  <si>
    <t>PMI_rat_muscle_16A_rep</t>
  </si>
  <si>
    <t>-0.73274126652855</t>
  </si>
  <si>
    <t>-0.404468563781446</t>
  </si>
  <si>
    <t>-0.739615141942889</t>
  </si>
  <si>
    <t>-0.176026699964178</t>
  </si>
  <si>
    <t>-0.096167623110766</t>
  </si>
  <si>
    <t>1.99583417460543</t>
  </si>
  <si>
    <t>-0.92716985447591</t>
  </si>
  <si>
    <t>-0.920103463046712</t>
  </si>
  <si>
    <t>-1.02332632632428</t>
  </si>
  <si>
    <t>-1.10482730520767</t>
  </si>
  <si>
    <t>-1.36428376349421</t>
  </si>
  <si>
    <t>-0.348892772679566</t>
  </si>
  <si>
    <t>-0.795490422423719</t>
  </si>
  <si>
    <t>-1.01953621191637</t>
  </si>
  <si>
    <t>-0.877702869544853</t>
  </si>
  <si>
    <t>-0.320185471808196</t>
  </si>
  <si>
    <t>0.259404057258369</t>
  </si>
  <si>
    <t>0.57864896807951</t>
  </si>
  <si>
    <t>-0.550612042608658</t>
  </si>
  <si>
    <t>0.417928270005897</t>
  </si>
  <si>
    <t>0.538816944482237</t>
  </si>
  <si>
    <t>-0.125068565589631</t>
  </si>
  <si>
    <t>-1.14097721091701</t>
  </si>
  <si>
    <t>-0.184646124596742</t>
  </si>
  <si>
    <t>-0.0378944343905774</t>
  </si>
  <si>
    <t>-0.244044667294095</t>
  </si>
  <si>
    <t>-0.831329361412665</t>
  </si>
  <si>
    <t>-0.332309822955921</t>
  </si>
  <si>
    <t>-0.361552219936376</t>
  </si>
  <si>
    <t>-0.214977933376278</t>
  </si>
  <si>
    <t>-1.10094497955355</t>
  </si>
  <si>
    <t>2.66387736671931</t>
  </si>
  <si>
    <t>-0.839646372019603</t>
  </si>
  <si>
    <t>2.85442730254969</t>
  </si>
  <si>
    <t>-0.818828720699826</t>
  </si>
  <si>
    <t>-0.0711638256088532</t>
  </si>
  <si>
    <t>-1.80874143603717</t>
  </si>
  <si>
    <t>-0.232253277932898</t>
  </si>
  <si>
    <t>-0.217069637923614</t>
  </si>
  <si>
    <t>1.54344455809744</t>
  </si>
  <si>
    <t>-0.202128742426718</t>
  </si>
  <si>
    <t>-1.17649698791873</t>
  </si>
  <si>
    <t>-1.43054789936874</t>
  </si>
  <si>
    <t>-0.451422046426375</t>
  </si>
  <si>
    <t>-0.335514128503376</t>
  </si>
  <si>
    <t>-0.563929589465142</t>
  </si>
  <si>
    <t>-0.397093596767541</t>
  </si>
  <si>
    <t>-0.778612419292851</t>
  </si>
  <si>
    <t>-0.614651990063802</t>
  </si>
  <si>
    <t>-0.523580346467259</t>
  </si>
  <si>
    <t>1.34348466401879</t>
  </si>
  <si>
    <t>0.528962089672923</t>
  </si>
  <si>
    <t>0.715815596637267</t>
  </si>
  <si>
    <t>0.0247263445780044</t>
  </si>
  <si>
    <t>-0.284068503855527</t>
  </si>
  <si>
    <t>-0.104065538953042</t>
  </si>
  <si>
    <t>1.71349129380493</t>
  </si>
  <si>
    <t>-1.11924994840763</t>
  </si>
  <si>
    <t>-1.10190551661386</t>
  </si>
  <si>
    <t>-0.243572635925241</t>
  </si>
  <si>
    <t>0.178891616379234</t>
  </si>
  <si>
    <t>-1.02402377961828</t>
  </si>
  <si>
    <t>-0.44274005184413</t>
  </si>
  <si>
    <t>-0.0424884544480419</t>
  </si>
  <si>
    <t>-0.309625317264138</t>
  </si>
  <si>
    <t>1.82110188553975</t>
  </si>
  <si>
    <t>-0.562841798165123</t>
  </si>
  <si>
    <t>-1.18821677494821</t>
  </si>
  <si>
    <t>-0.433769167537284</t>
  </si>
  <si>
    <t>1.2610445423542</t>
  </si>
  <si>
    <t>2.82321980985956</t>
  </si>
  <si>
    <t>-1.48862134908611</t>
  </si>
  <si>
    <t>-0.613069096615412</t>
  </si>
  <si>
    <t>-0.485845893377689</t>
  </si>
  <si>
    <t>-1.0271372024018</t>
  </si>
  <si>
    <t>-0.777202856581572</t>
  </si>
  <si>
    <t>0.838630620569635</t>
  </si>
  <si>
    <t>-0.941419550397702</t>
  </si>
  <si>
    <t>-0.653603652436038</t>
  </si>
  <si>
    <t>-0.258949976496715</t>
  </si>
  <si>
    <t>-0.24983080748459</t>
  </si>
  <si>
    <t>-1.34482304514076</t>
  </si>
  <si>
    <t>-0.439930580680351</t>
  </si>
  <si>
    <t>-0.116887690430729</t>
  </si>
  <si>
    <t>1.38763172903961</t>
  </si>
  <si>
    <t>-0.253371094060422</t>
  </si>
  <si>
    <t>0.763741238177098</t>
  </si>
  <si>
    <t>-0.428010138334781</t>
  </si>
  <si>
    <t>1.12903997205423</t>
  </si>
  <si>
    <t>-0.660744467344465</t>
  </si>
  <si>
    <t>0.580153324648961</t>
  </si>
  <si>
    <t>-0.317338290853352</t>
  </si>
  <si>
    <t>0.553849208468103</t>
  </si>
  <si>
    <t>-0.558649553739971</t>
  </si>
  <si>
    <t>2.38377054048075</t>
  </si>
  <si>
    <t>-0.0719907883369297</t>
  </si>
  <si>
    <t>0.422911680118977</t>
  </si>
  <si>
    <t>0.394822619881891</t>
  </si>
  <si>
    <t>-0.841567704037094</t>
  </si>
  <si>
    <t>-0.603961389948734</t>
  </si>
  <si>
    <t>0.799352239165035</t>
  </si>
  <si>
    <t>-0.64027020739288</t>
  </si>
  <si>
    <t>-0.473444956747443</t>
  </si>
  <si>
    <t>-0.605194048262595</t>
  </si>
  <si>
    <t>0.670292486337146</t>
  </si>
  <si>
    <t>0.703299835433585</t>
  </si>
  <si>
    <t>-1.50550679362721</t>
  </si>
  <si>
    <t>0.211527402216372</t>
  </si>
  <si>
    <t>-0.409607207293652</t>
  </si>
  <si>
    <t>0.997359471300469</t>
  </si>
  <si>
    <t>0.887834560459635</t>
  </si>
  <si>
    <t>-0.165000477096257</t>
  </si>
  <si>
    <t>-0.408242085295169</t>
  </si>
  <si>
    <t>0.302046274432067</t>
  </si>
  <si>
    <t>-0.406021585411508</t>
  </si>
  <si>
    <t>0.0604516995067513</t>
  </si>
  <si>
    <t>2.22189115061186</t>
  </si>
  <si>
    <t>-0.264371512439982</t>
  </si>
  <si>
    <t>0.989234925900263</t>
  </si>
  <si>
    <t>-1.15230538222801</t>
  </si>
  <si>
    <t>1.01121092063588</t>
  </si>
  <si>
    <t>-0.211932839360326</t>
  </si>
  <si>
    <t>-0.0679220614515171</t>
  </si>
  <si>
    <t>-0.19107811119289</t>
  </si>
  <si>
    <t>-1.14752252518921</t>
  </si>
  <si>
    <t>-0.0516097734263063</t>
  </si>
  <si>
    <t>0.278659453741723</t>
  </si>
  <si>
    <t>0.337325768145584</t>
  </si>
  <si>
    <t>-0.820442942703975</t>
  </si>
  <si>
    <t>0.82601211118763</t>
  </si>
  <si>
    <t>-0.544077120169534</t>
  </si>
  <si>
    <t>-0.812164848347251</t>
  </si>
  <si>
    <t>-0.808289888057645</t>
  </si>
  <si>
    <t>0.14413057077629</t>
  </si>
  <si>
    <t>-1.15025523876151</t>
  </si>
  <si>
    <t>0.97709112635479</t>
  </si>
  <si>
    <t>-0.187208886135462</t>
  </si>
  <si>
    <t>-1.04001104929202</t>
  </si>
  <si>
    <t>-0.282019597877096</t>
  </si>
  <si>
    <t>-1.08289505562291</t>
  </si>
  <si>
    <t>-1.61449521219671</t>
  </si>
  <si>
    <t>0.179076266112556</t>
  </si>
  <si>
    <t>-1.03865794988239</t>
  </si>
  <si>
    <t>-0.688267415758241</t>
  </si>
  <si>
    <t>-0.90996729758683</t>
  </si>
  <si>
    <t>-0.902490898033553</t>
  </si>
  <si>
    <t>-0.881888146713259</t>
  </si>
  <si>
    <t>2.02663849012066</t>
  </si>
  <si>
    <t>-0.26072841693175</t>
  </si>
  <si>
    <t>-0.155613681108555</t>
  </si>
  <si>
    <t>0.384322171941828</t>
  </si>
  <si>
    <t>0.852395152681382</t>
  </si>
  <si>
    <t>-0.544252629246174</t>
  </si>
  <si>
    <t>-0.239335390221084</t>
  </si>
  <si>
    <t>0.147360591304864</t>
  </si>
  <si>
    <t>0.477578628312623</t>
  </si>
  <si>
    <t>0.0933055497717323</t>
  </si>
  <si>
    <t>0.222978228422812</t>
  </si>
  <si>
    <t>-0.511029767167916</t>
  </si>
  <si>
    <t>0.0299218743765873</t>
  </si>
  <si>
    <t>-0.563455204479733</t>
  </si>
  <si>
    <t>0.839635108733336</t>
  </si>
  <si>
    <t>-0.956460023750869</t>
  </si>
  <si>
    <t>0.669945003348162</t>
  </si>
  <si>
    <t>-0.574767550782015</t>
  </si>
  <si>
    <t>-0.19969686801065</t>
  </si>
  <si>
    <t>0.79129626811581</t>
  </si>
  <si>
    <t>0.663642809201347</t>
  </si>
  <si>
    <t>-0.225606388756136</t>
  </si>
  <si>
    <t>-1.07806995756882</t>
  </si>
  <si>
    <t>-0.835334150120834</t>
  </si>
  <si>
    <t>-0.696675413688172</t>
  </si>
  <si>
    <t>0.769973145806669</t>
  </si>
  <si>
    <t>1.2159840923932</t>
  </si>
  <si>
    <t>0.106175648848605</t>
  </si>
  <si>
    <t>-0.601885083629219</t>
  </si>
  <si>
    <t>-0.712625546482494</t>
  </si>
  <si>
    <t>-0.27956790537456</t>
  </si>
  <si>
    <t>-0.303340082230362</t>
  </si>
  <si>
    <t>-0.311760889526396</t>
  </si>
  <si>
    <t>1.2896598655103</t>
  </si>
  <si>
    <t>-0.291724401412084</t>
  </si>
  <si>
    <t>-0.252635656332459</t>
  </si>
  <si>
    <t>0.0962118421042254</t>
  </si>
  <si>
    <t>-0.485305311524157</t>
  </si>
  <si>
    <t>-0.266515830318694</t>
  </si>
  <si>
    <t>-0.234502980962742</t>
  </si>
  <si>
    <t>0.0764283920482745</t>
  </si>
  <si>
    <t>-0.651037138286644</t>
  </si>
  <si>
    <t>-0.197035981145331</t>
  </si>
  <si>
    <t>-1.12970178464958</t>
  </si>
  <si>
    <t>-0.499448445891847</t>
  </si>
  <si>
    <t>-1.46450126799516</t>
  </si>
  <si>
    <t>-1.20130985631509</t>
  </si>
  <si>
    <t>-0.381578092543018</t>
  </si>
  <si>
    <t>-0.217289199605524</t>
  </si>
  <si>
    <t>0.102889265070783</t>
  </si>
  <si>
    <t>0.0269843135739675</t>
  </si>
  <si>
    <t>-0.972413649160606</t>
  </si>
  <si>
    <t>-0.629765542122239</t>
  </si>
  <si>
    <t>10</t>
  </si>
  <si>
    <t>PMI_rat_muscle_14A_B1</t>
  </si>
  <si>
    <t>PMI_rat_muscle_14A</t>
  </si>
  <si>
    <t>-0.831276292988924</t>
  </si>
  <si>
    <t>-0.362718525436203</t>
  </si>
  <si>
    <t>-0.692779521318402</t>
  </si>
  <si>
    <t>-0.111709369946106</t>
  </si>
  <si>
    <t>0.575232162330396</t>
  </si>
  <si>
    <t>1.2786461210221</t>
  </si>
  <si>
    <t>-1.10570598354132</t>
  </si>
  <si>
    <t>-1.08189534421758</t>
  </si>
  <si>
    <t>-1.2095573827998</t>
  </si>
  <si>
    <t>-0.876868936347804</t>
  </si>
  <si>
    <t>0.129861565560986</t>
  </si>
  <si>
    <t>-0.41783374645221</t>
  </si>
  <si>
    <t>0.453537723701353</t>
  </si>
  <si>
    <t>0.372166754599377</t>
  </si>
  <si>
    <t>-1.00773780665997</t>
  </si>
  <si>
    <t>-0.629252425283334</t>
  </si>
  <si>
    <t>-0.438463424500665</t>
  </si>
  <si>
    <t>0.422083324916362</t>
  </si>
  <si>
    <t>-1.35301680915191</t>
  </si>
  <si>
    <t>0.139826442232679</t>
  </si>
  <si>
    <t>0.0977186636647466</t>
  </si>
  <si>
    <t>0.296446114925557</t>
  </si>
  <si>
    <t>-0.9547698834078</t>
  </si>
  <si>
    <t>-0.303974511078592</t>
  </si>
  <si>
    <t>-0.263677208263085</t>
  </si>
  <si>
    <t>-0.342950333153068</t>
  </si>
  <si>
    <t>0.895324027401605</t>
  </si>
  <si>
    <t>-0.322076040385972</t>
  </si>
  <si>
    <t>-0.355379621342542</t>
  </si>
  <si>
    <t>-0.348551064560921</t>
  </si>
  <si>
    <t>-0.944481009592834</t>
  </si>
  <si>
    <t>1.55423701110986</t>
  </si>
  <si>
    <t>0.243125044809537</t>
  </si>
  <si>
    <t>0.95281152235224</t>
  </si>
  <si>
    <t>0.38248734037692</t>
  </si>
  <si>
    <t>-0.434788880344734</t>
  </si>
  <si>
    <t>-1.51029531757426</t>
  </si>
  <si>
    <t>-0.327436342411823</t>
  </si>
  <si>
    <t>-0.349651669318669</t>
  </si>
  <si>
    <t>0.645937622167794</t>
  </si>
  <si>
    <t>-0.303096378877804</t>
  </si>
  <si>
    <t>-0.910681050474587</t>
  </si>
  <si>
    <t>0.031278018153917</t>
  </si>
  <si>
    <t>-0.479123890982227</t>
  </si>
  <si>
    <t>-0.34029845400981</t>
  </si>
  <si>
    <t>-1.02661398768651</t>
  </si>
  <si>
    <t>-0.425978131018034</t>
  </si>
  <si>
    <t>-0.929545314514406</t>
  </si>
  <si>
    <t>-1.00296038614492</t>
  </si>
  <si>
    <t>-0.793673731672569</t>
  </si>
  <si>
    <t>0.340181049967377</t>
  </si>
  <si>
    <t>-0.230256968182332</t>
  </si>
  <si>
    <t>-0.226239636854884</t>
  </si>
  <si>
    <t>0.69375205217659</t>
  </si>
  <si>
    <t>-0.321417983404179</t>
  </si>
  <si>
    <t>-0.669270168343556</t>
  </si>
  <si>
    <t>0.561638278122852</t>
  </si>
  <si>
    <t>-1.12478263307493</t>
  </si>
  <si>
    <t>-1.33271218714597</t>
  </si>
  <si>
    <t>-0.256658005267686</t>
  </si>
  <si>
    <t>-1.33228177551877</t>
  </si>
  <si>
    <t>-1.26334426078197</t>
  </si>
  <si>
    <t>-0.487624521810491</t>
  </si>
  <si>
    <t>-1.07236553863692</t>
  </si>
  <si>
    <t>-0.341684789518744</t>
  </si>
  <si>
    <t>0.55664379822061</t>
  </si>
  <si>
    <t>-0.476546577038335</t>
  </si>
  <si>
    <t>-1.56895402955643</t>
  </si>
  <si>
    <t>-0.62292407314583</t>
  </si>
  <si>
    <t>0.477339879898142</t>
  </si>
  <si>
    <t>0.465934680458291</t>
  </si>
  <si>
    <t>-0.304819782551057</t>
  </si>
  <si>
    <t>-0.575807887637266</t>
  </si>
  <si>
    <t>-0.424772741519903</t>
  </si>
  <si>
    <t>-1.35770034384882</t>
  </si>
  <si>
    <t>-0.648919049255257</t>
  </si>
  <si>
    <t>0.580749168316995</t>
  </si>
  <si>
    <t>-0.728368641852108</t>
  </si>
  <si>
    <t>-0.53586639628318</t>
  </si>
  <si>
    <t>-0.493430914687332</t>
  </si>
  <si>
    <t>-0.327320628656537</t>
  </si>
  <si>
    <t>-1.66010344347071</t>
  </si>
  <si>
    <t>-0.55139234726978</t>
  </si>
  <si>
    <t>-0.267052930998417</t>
  </si>
  <si>
    <t>0.519602812325596</t>
  </si>
  <si>
    <t>-0.474805254625326</t>
  </si>
  <si>
    <t>-0.789938143094539</t>
  </si>
  <si>
    <t>-0.482818367903793</t>
  </si>
  <si>
    <t>-0.717520035253861</t>
  </si>
  <si>
    <t>0.0883593679902383</t>
  </si>
  <si>
    <t>-0.41298027507624</t>
  </si>
  <si>
    <t>-0.29137467349319</t>
  </si>
  <si>
    <t>-0.931240411252163</t>
  </si>
  <si>
    <t>-0.729430794260358</t>
  </si>
  <si>
    <t>1.82634339020471</t>
  </si>
  <si>
    <t>0.753603145464888</t>
  </si>
  <si>
    <t>0.62070934692566</t>
  </si>
  <si>
    <t>1.14614115512765</t>
  </si>
  <si>
    <t>-0.966275756758425</t>
  </si>
  <si>
    <t>-1.36302307842421</t>
  </si>
  <si>
    <t>-0.721868776537441</t>
  </si>
  <si>
    <t>0.983404555015407</t>
  </si>
  <si>
    <t>1.00609674350196</t>
  </si>
  <si>
    <t>-0.197288645134728</t>
  </si>
  <si>
    <t>-0.16059460260235</t>
  </si>
  <si>
    <t>0.546409826829028</t>
  </si>
  <si>
    <t>-0.273663022330476</t>
  </si>
  <si>
    <t>-1.64095447470165</t>
  </si>
  <si>
    <t>-0.211251584193559</t>
  </si>
  <si>
    <t>1.60040357030187</t>
  </si>
  <si>
    <t>0.900505605895367</t>
  </si>
  <si>
    <t>-0.595639732841805</t>
  </si>
  <si>
    <t>-0.421239783341617</t>
  </si>
  <si>
    <t>-0.251162044800401</t>
  </si>
  <si>
    <t>-0.801448430803984</t>
  </si>
  <si>
    <t>-0.207441541511015</t>
  </si>
  <si>
    <t>1.42823364625916</t>
  </si>
  <si>
    <t>0.0315411528032714</t>
  </si>
  <si>
    <t>-0.298685301944223</t>
  </si>
  <si>
    <t>-1.09004963902705</t>
  </si>
  <si>
    <t>0.724937441068225</t>
  </si>
  <si>
    <t>-0.244293607427632</t>
  </si>
  <si>
    <t>-0.605146975198526</t>
  </si>
  <si>
    <t>-0.0546070233503223</t>
  </si>
  <si>
    <t>-0.951414852423888</t>
  </si>
  <si>
    <t>-0.157906158263335</t>
  </si>
  <si>
    <t>-0.9221902793836</t>
  </si>
  <si>
    <t>-0.435059840778383</t>
  </si>
  <si>
    <t>-1.38108236514052</t>
  </si>
  <si>
    <t>0.151978336518533</t>
  </si>
  <si>
    <t>-0.11561011135769</t>
  </si>
  <si>
    <t>-0.916885160598483</t>
  </si>
  <si>
    <t>-0.924374583135772</t>
  </si>
  <si>
    <t>0.0508732599879178</t>
  </si>
  <si>
    <t>-1.76275958901276</t>
  </si>
  <si>
    <t>1.62192851276848</t>
  </si>
  <si>
    <t>-0.292917341577985</t>
  </si>
  <si>
    <t>0.467827804341659</t>
  </si>
  <si>
    <t>-0.0418566254496828</t>
  </si>
  <si>
    <t>-0.797672734124847</t>
  </si>
  <si>
    <t>-1.39205083599534</t>
  </si>
  <si>
    <t>0.188605449903595</t>
  </si>
  <si>
    <t>-1.04087887743253</t>
  </si>
  <si>
    <t>-0.829513523106562</t>
  </si>
  <si>
    <t>-1.39411161346387</t>
  </si>
  <si>
    <t>-0.326004766041762</t>
  </si>
  <si>
    <t>-0.143833281386976</t>
  </si>
  <si>
    <t>1.68742907037668</t>
  </si>
  <si>
    <t>-0.516353266661349</t>
  </si>
  <si>
    <t>-0.639961930552289</t>
  </si>
  <si>
    <t>-0.136540897402981</t>
  </si>
  <si>
    <t>0.590208846936967</t>
  </si>
  <si>
    <t>-0.284646269593804</t>
  </si>
  <si>
    <t>0.109384772517136</t>
  </si>
  <si>
    <t>-0.56845846593773</t>
  </si>
  <si>
    <t>-0.22777168922414</t>
  </si>
  <si>
    <t>-0.0293942970242237</t>
  </si>
  <si>
    <t>0.240754124548172</t>
  </si>
  <si>
    <t>-0.609868198683618</t>
  </si>
  <si>
    <t>-0.796566278208488</t>
  </si>
  <si>
    <t>-1.05890068987985</t>
  </si>
  <si>
    <t>-0.147121940670386</t>
  </si>
  <si>
    <t>-0.795257742459253</t>
  </si>
  <si>
    <t>-0.487126423750502</t>
  </si>
  <si>
    <t>-1.20866372555273</t>
  </si>
  <si>
    <t>-1.03177248653865</t>
  </si>
  <si>
    <t>1.82172573612791</t>
  </si>
  <si>
    <t>1.63058826423503</t>
  </si>
  <si>
    <t>-0.0742664081291075</t>
  </si>
  <si>
    <t>-0.924541436032115</t>
  </si>
  <si>
    <t>-0.708473366632059</t>
  </si>
  <si>
    <t>-1.62806976235215</t>
  </si>
  <si>
    <t>0.760747941372598</t>
  </si>
  <si>
    <t>0.711216550196147</t>
  </si>
  <si>
    <t>1.62593225179604</t>
  </si>
  <si>
    <t>-1.39860132669315</t>
  </si>
  <si>
    <t>-1.08778765680823</t>
  </si>
  <si>
    <t>-0.29275543707384</t>
  </si>
  <si>
    <t>-0.209670122321213</t>
  </si>
  <si>
    <t>-0.323792264331333</t>
  </si>
  <si>
    <t>-0.00307421778971719</t>
  </si>
  <si>
    <t>-0.303717728401191</t>
  </si>
  <si>
    <t>-0.339983474603546</t>
  </si>
  <si>
    <t>0.39758208282568</t>
  </si>
  <si>
    <t>-0.650991394801921</t>
  </si>
  <si>
    <t>-0.346671307198552</t>
  </si>
  <si>
    <t>-0.311800117057732</t>
  </si>
  <si>
    <t>-0.440250952725878</t>
  </si>
  <si>
    <t>-1.06669678544663</t>
  </si>
  <si>
    <t>0.138915462013773</t>
  </si>
  <si>
    <t>-1.20699864619878</t>
  </si>
  <si>
    <t>-0.911425355818279</t>
  </si>
  <si>
    <t>-1.36672266151659</t>
  </si>
  <si>
    <t>-1.04729395843832</t>
  </si>
  <si>
    <t>-0.428845101078441</t>
  </si>
  <si>
    <t>-0.1556958380667</t>
  </si>
  <si>
    <t>-0.174328452644392</t>
  </si>
  <si>
    <t>-0.0459365223288554</t>
  </si>
  <si>
    <t>-1.5002238707874</t>
  </si>
  <si>
    <t>-0.403499205093187</t>
  </si>
  <si>
    <t>11</t>
  </si>
  <si>
    <t>PMI_rat_muscle_19A_B2</t>
  </si>
  <si>
    <t>PMI_rat_muscle_19A</t>
  </si>
  <si>
    <t>-0.847026392977448</t>
  </si>
  <si>
    <t>-0.420347750062871</t>
  </si>
  <si>
    <t>-0.742357677127267</t>
  </si>
  <si>
    <t>-0.468685413515769</t>
  </si>
  <si>
    <t>0.480387803467199</t>
  </si>
  <si>
    <t>1.40878880013674</t>
  </si>
  <si>
    <t>-0.949959425138498</t>
  </si>
  <si>
    <t>-0.902350100834152</t>
  </si>
  <si>
    <t>-1.22361951540592</t>
  </si>
  <si>
    <t>-0.81907655893454</t>
  </si>
  <si>
    <t>-0.354664632880097</t>
  </si>
  <si>
    <t>-0.481046696650919</t>
  </si>
  <si>
    <t>-0.106245660257669</t>
  </si>
  <si>
    <t>-0.197651900488793</t>
  </si>
  <si>
    <t>-1.04405300101353</t>
  </si>
  <si>
    <t>-0.672932220810274</t>
  </si>
  <si>
    <t>-0.549193996533342</t>
  </si>
  <si>
    <t>0.15952734935353</t>
  </si>
  <si>
    <t>-0.237264248092527</t>
  </si>
  <si>
    <t>-0.358094982023823</t>
  </si>
  <si>
    <t>0.2455815553069</t>
  </si>
  <si>
    <t>0.197876135387352</t>
  </si>
  <si>
    <t>-1.03443122657887</t>
  </si>
  <si>
    <t>-0.357086260629095</t>
  </si>
  <si>
    <t>-0.450979909098928</t>
  </si>
  <si>
    <t>-0.312664169378168</t>
  </si>
  <si>
    <t>3.8540144277419</t>
  </si>
  <si>
    <t>-0.353057560466513</t>
  </si>
  <si>
    <t>-0.380549321226791</t>
  </si>
  <si>
    <t>-0.403627036936514</t>
  </si>
  <si>
    <t>-1.13091499688525</t>
  </si>
  <si>
    <t>0.917888354203561</t>
  </si>
  <si>
    <t>-0.191968159328827</t>
  </si>
  <si>
    <t>1.18870893624064</t>
  </si>
  <si>
    <t>-0.0364706159310927</t>
  </si>
  <si>
    <t>-0.42494448675297</t>
  </si>
  <si>
    <t>-0.855857673927949</t>
  </si>
  <si>
    <t>-0.402755868264673</t>
  </si>
  <si>
    <t>-0.384962113031471</t>
  </si>
  <si>
    <t>0.75337213450655</t>
  </si>
  <si>
    <t>-0.354932251084618</t>
  </si>
  <si>
    <t>-0.49471906458548</t>
  </si>
  <si>
    <t>-0.422424413728633</t>
  </si>
  <si>
    <t>-0.833794141803791</t>
  </si>
  <si>
    <t>-0.36063391876632</t>
  </si>
  <si>
    <t>-0.710847789244699</t>
  </si>
  <si>
    <t>-0.409014543809334</t>
  </si>
  <si>
    <t>-0.782548370327626</t>
  </si>
  <si>
    <t>-0.773234465343593</t>
  </si>
  <si>
    <t>-0.768944356424511</t>
  </si>
  <si>
    <t>0.534309572682315</t>
  </si>
  <si>
    <t>0.308720170120477</t>
  </si>
  <si>
    <t>0.152307235842734</t>
  </si>
  <si>
    <t>0.649557050720879</t>
  </si>
  <si>
    <t>-0.345754802793443</t>
  </si>
  <si>
    <t>-0.55279817324901</t>
  </si>
  <si>
    <t>0.997774573720866</t>
  </si>
  <si>
    <t>-1.03345750664171</t>
  </si>
  <si>
    <t>-1.05331109415798</t>
  </si>
  <si>
    <t>-0.366584396144174</t>
  </si>
  <si>
    <t>-1.76369350969454</t>
  </si>
  <si>
    <t>-1.16545409328394</t>
  </si>
  <si>
    <t>-0.59120101259997</t>
  </si>
  <si>
    <t>-0.859205298893873</t>
  </si>
  <si>
    <t>-0.318555108496014</t>
  </si>
  <si>
    <t>0.637656415051106</t>
  </si>
  <si>
    <t>-1.03090795628417</t>
  </si>
  <si>
    <t>-0.885327225007023</t>
  </si>
  <si>
    <t>-0.857258427019003</t>
  </si>
  <si>
    <t>0.755566342912275</t>
  </si>
  <si>
    <t>-1.02800027769146</t>
  </si>
  <si>
    <t>-0.608050800945293</t>
  </si>
  <si>
    <t>-0.502515598245091</t>
  </si>
  <si>
    <t>-0.526413363625151</t>
  </si>
  <si>
    <t>-1.20824641195628</t>
  </si>
  <si>
    <t>-0.775868224263842</t>
  </si>
  <si>
    <t>0.519685700806015</t>
  </si>
  <si>
    <t>-1.05686932253372</t>
  </si>
  <si>
    <t>-0.917083857313724</t>
  </si>
  <si>
    <t>0.12561820337979</t>
  </si>
  <si>
    <t>-0.411882407529891</t>
  </si>
  <si>
    <t>-0.945418365404168</t>
  </si>
  <si>
    <t>-0.545690105634072</t>
  </si>
  <si>
    <t>-0.312619913083079</t>
  </si>
  <si>
    <t>0.80397456561354</t>
  </si>
  <si>
    <t>0.645927727198332</t>
  </si>
  <si>
    <t>-0.824917087169805</t>
  </si>
  <si>
    <t>-0.609123505821516</t>
  </si>
  <si>
    <t>-1.30163001347393</t>
  </si>
  <si>
    <t>0.743057998908618</t>
  </si>
  <si>
    <t>0.639377938197967</t>
  </si>
  <si>
    <t>-0.331927367835456</t>
  </si>
  <si>
    <t>-0.721907406869912</t>
  </si>
  <si>
    <t>-0.675417444734382</t>
  </si>
  <si>
    <t>1.7248971122384</t>
  </si>
  <si>
    <t>0.513522503953178</t>
  </si>
  <si>
    <t>-0.189697180464388</t>
  </si>
  <si>
    <t>1.29515792749556</t>
  </si>
  <si>
    <t>-0.869754171141098</t>
  </si>
  <si>
    <t>-0.400349027962265</t>
  </si>
  <si>
    <t>-0.729999774017155</t>
  </si>
  <si>
    <t>0.45694847691843</t>
  </si>
  <si>
    <t>-0.367096870563174</t>
  </si>
  <si>
    <t>-0.372159182202382</t>
  </si>
  <si>
    <t>-0.236542207267167</t>
  </si>
  <si>
    <t>0.499829122416961</t>
  </si>
  <si>
    <t>-0.497433345113887</t>
  </si>
  <si>
    <t>0.0565137720271506</t>
  </si>
  <si>
    <t>-0.862329571993255</t>
  </si>
  <si>
    <t>0.889373830016886</t>
  </si>
  <si>
    <t>0.536890443513356</t>
  </si>
  <si>
    <t>-0.268876819454314</t>
  </si>
  <si>
    <t>-0.397500002511624</t>
  </si>
  <si>
    <t>0.858731319024549</t>
  </si>
  <si>
    <t>-1.52169094572984</t>
  </si>
  <si>
    <t>-0.0338461849081324</t>
  </si>
  <si>
    <t>1.35833293078587</t>
  </si>
  <si>
    <t>0.00918017899106141</t>
  </si>
  <si>
    <t>-1.10006661445222</t>
  </si>
  <si>
    <t>-0.683334701853071</t>
  </si>
  <si>
    <t>1.43462036647725</t>
  </si>
  <si>
    <t>-0.339959244064871</t>
  </si>
  <si>
    <t>-0.584889940266017</t>
  </si>
  <si>
    <t>-0.874422613891516</t>
  </si>
  <si>
    <t>-1.16932468753826</t>
  </si>
  <si>
    <t>-0.724430033174439</t>
  </si>
  <si>
    <t>-0.363859423652965</t>
  </si>
  <si>
    <t>0.228271215163205</t>
  </si>
  <si>
    <t>-1.19812307007567</t>
  </si>
  <si>
    <t>-0.148378375594853</t>
  </si>
  <si>
    <t>-0.779581574592257</t>
  </si>
  <si>
    <t>-1.25687613664783</t>
  </si>
  <si>
    <t>-0.798797776906478</t>
  </si>
  <si>
    <t>-0.00358653688032456</t>
  </si>
  <si>
    <t>-1.22964556482464</t>
  </si>
  <si>
    <t>1.08643434533788</t>
  </si>
  <si>
    <t>-0.258213090624011</t>
  </si>
  <si>
    <t>-0.450941253895053</t>
  </si>
  <si>
    <t>-0.041408267068728</t>
  </si>
  <si>
    <t>-1.25769294442456</t>
  </si>
  <si>
    <t>-1.30541782701563</t>
  </si>
  <si>
    <t>0.072992164680378</t>
  </si>
  <si>
    <t>-0.579252791753736</t>
  </si>
  <si>
    <t>0.490334442514085</t>
  </si>
  <si>
    <t>-0.477916298976731</t>
  </si>
  <si>
    <t>-0.49692752439298</t>
  </si>
  <si>
    <t>-0.485171151388416</t>
  </si>
  <si>
    <t>1.44758663925436</t>
  </si>
  <si>
    <t>-0.14548081800582</t>
  </si>
  <si>
    <t>-0.639492493646176</t>
  </si>
  <si>
    <t>-0.516834243067168</t>
  </si>
  <si>
    <t>0.539606116696197</t>
  </si>
  <si>
    <t>-0.359913267197812</t>
  </si>
  <si>
    <t>0.148819328817614</t>
  </si>
  <si>
    <t>0.606124387753637</t>
  </si>
  <si>
    <t>-0.510454333418154</t>
  </si>
  <si>
    <t>0.157929062875123</t>
  </si>
  <si>
    <t>-0.0990344924272434</t>
  </si>
  <si>
    <t>-0.631697846101747</t>
  </si>
  <si>
    <t>-0.0683905183340004</t>
  </si>
  <si>
    <t>-0.864463843172619</t>
  </si>
  <si>
    <t>-0.400824865706077</t>
  </si>
  <si>
    <t>-0.707994934055761</t>
  </si>
  <si>
    <t>-0.28438685561241</t>
  </si>
  <si>
    <t>-1.0143725723933</t>
  </si>
  <si>
    <t>-1.07470314028731</t>
  </si>
  <si>
    <t>0.554308407448983</t>
  </si>
  <si>
    <t>1.26980275755824</t>
  </si>
  <si>
    <t>-0.0855730442469174</t>
  </si>
  <si>
    <t>-1.24343306111444</t>
  </si>
  <si>
    <t>-0.858738076192462</t>
  </si>
  <si>
    <t>-1.08830575201284</t>
  </si>
  <si>
    <t>-0.310413747602464</t>
  </si>
  <si>
    <t>0.91333637819363</t>
  </si>
  <si>
    <t>0.630259367306666</t>
  </si>
  <si>
    <t>-1.19495975711855</t>
  </si>
  <si>
    <t>-0.729472278655777</t>
  </si>
  <si>
    <t>-0.345751650219806</t>
  </si>
  <si>
    <t>-0.615481477058854</t>
  </si>
  <si>
    <t>-0.300158836038811</t>
  </si>
  <si>
    <t>0.493950732272559</t>
  </si>
  <si>
    <t>-0.366868932705987</t>
  </si>
  <si>
    <t>-0.374625923257415</t>
  </si>
  <si>
    <t>-0.0163296059616305</t>
  </si>
  <si>
    <t>-0.59126485012706</t>
  </si>
  <si>
    <t>-0.34233561450952</t>
  </si>
  <si>
    <t>-0.355202124280351</t>
  </si>
  <si>
    <t>0.212530227250423</t>
  </si>
  <si>
    <t>-1.20927928974478</t>
  </si>
  <si>
    <t>0.0934963445537187</t>
  </si>
  <si>
    <t>-1.02886465968392</t>
  </si>
  <si>
    <t>0.175224929751359</t>
  </si>
  <si>
    <t>-1.67781788662032</t>
  </si>
  <si>
    <t>-0.698834480553686</t>
  </si>
  <si>
    <t>-0.475903914583009</t>
  </si>
  <si>
    <t>-0.211489116946123</t>
  </si>
  <si>
    <t>-0.229424327147808</t>
  </si>
  <si>
    <t>0.0939236850957549</t>
  </si>
  <si>
    <t>-0.998177438892122</t>
  </si>
  <si>
    <t>-1.09086526363615</t>
  </si>
  <si>
    <t>PMI_rat_muscle_16A_B2</t>
  </si>
  <si>
    <t>-0.800538449024272</t>
  </si>
  <si>
    <t>-0.405893205714093</t>
  </si>
  <si>
    <t>-0.756637155738998</t>
  </si>
  <si>
    <t>-0.132024750179313</t>
  </si>
  <si>
    <t>-0.0745880367138274</t>
  </si>
  <si>
    <t>1.98733487382333</t>
  </si>
  <si>
    <t>-0.944867771665936</t>
  </si>
  <si>
    <t>-0.948795515851152</t>
  </si>
  <si>
    <t>-0.98455518791028</t>
  </si>
  <si>
    <t>-1.07006777775886</t>
  </si>
  <si>
    <t>-1.09128251982947</t>
  </si>
  <si>
    <t>-0.352504222438206</t>
  </si>
  <si>
    <t>-0.802141494728312</t>
  </si>
  <si>
    <t>-0.935564324674504</t>
  </si>
  <si>
    <t>-0.839871935908532</t>
  </si>
  <si>
    <t>-0.286364476061865</t>
  </si>
  <si>
    <t>0.0618458891731457</t>
  </si>
  <si>
    <t>0.657875921456631</t>
  </si>
  <si>
    <t>-0.644921022709199</t>
  </si>
  <si>
    <t>0.620377674824111</t>
  </si>
  <si>
    <t>0.633539485936607</t>
  </si>
  <si>
    <t>-0.197553742203315</t>
  </si>
  <si>
    <t>-1.17471885622557</t>
  </si>
  <si>
    <t>-0.179100988554178</t>
  </si>
  <si>
    <t>-0.364506871361726</t>
  </si>
  <si>
    <t>-0.116280954331695</t>
  </si>
  <si>
    <t>-0.863118053618151</t>
  </si>
  <si>
    <t>-0.322973049376456</t>
  </si>
  <si>
    <t>-0.35229157151684</t>
  </si>
  <si>
    <t>-0.205543023623171</t>
  </si>
  <si>
    <t>-1.26287028347918</t>
  </si>
  <si>
    <t>2.58347175213306</t>
  </si>
  <si>
    <t>-0.932679127790593</t>
  </si>
  <si>
    <t>2.67313068745574</t>
  </si>
  <si>
    <t>-0.90436510749415</t>
  </si>
  <si>
    <t>0.00486783813752615</t>
  </si>
  <si>
    <t>-1.86502237091619</t>
  </si>
  <si>
    <t>-0.244613524586343</t>
  </si>
  <si>
    <t>-0.223931334794751</t>
  </si>
  <si>
    <t>1.42567458822349</t>
  </si>
  <si>
    <t>-0.177914153060032</t>
  </si>
  <si>
    <t>-1.17832887916716</t>
  </si>
  <si>
    <t>-1.30213631836722</t>
  </si>
  <si>
    <t>-0.450522732444653</t>
  </si>
  <si>
    <t>-0.34116177123599</t>
  </si>
  <si>
    <t>-0.706134960352958</t>
  </si>
  <si>
    <t>-0.394352705492921</t>
  </si>
  <si>
    <t>-0.857096040657736</t>
  </si>
  <si>
    <t>-0.529154272218841</t>
  </si>
  <si>
    <t>-0.633074975369962</t>
  </si>
  <si>
    <t>1.31935250756246</t>
  </si>
  <si>
    <t>0.255779883243685</t>
  </si>
  <si>
    <t>1.00094535020535</t>
  </si>
  <si>
    <t>-0.402502529751019</t>
  </si>
  <si>
    <t>-0.312266932443395</t>
  </si>
  <si>
    <t>-0.0656303496927374</t>
  </si>
  <si>
    <t>1.71070000287173</t>
  </si>
  <si>
    <t>-1.31933644659159</t>
  </si>
  <si>
    <t>-1.25239075677455</t>
  </si>
  <si>
    <t>-0.22628997759417</t>
  </si>
  <si>
    <t>0.182630158607901</t>
  </si>
  <si>
    <t>-1.00911200953765</t>
  </si>
  <si>
    <t>-0.441962142009986</t>
  </si>
  <si>
    <t>-0.516747359734953</t>
  </si>
  <si>
    <t>-0.306799530050359</t>
  </si>
  <si>
    <t>1.85184963564413</t>
  </si>
  <si>
    <t>-0.475868852841863</t>
  </si>
  <si>
    <t>-1.11251621972724</t>
  </si>
  <si>
    <t>-0.424241283996381</t>
  </si>
  <si>
    <t>1.34613032778519</t>
  </si>
  <si>
    <t>2.45388902306154</t>
  </si>
  <si>
    <t>-1.40108629762226</t>
  </si>
  <si>
    <t>-0.689940341516254</t>
  </si>
  <si>
    <t>-0.304163706157138</t>
  </si>
  <si>
    <t>-0.860844031636251</t>
  </si>
  <si>
    <t>-0.774764708957797</t>
  </si>
  <si>
    <t>0.81565479229146</t>
  </si>
  <si>
    <t>-1.06368147010594</t>
  </si>
  <si>
    <t>-0.723196021248832</t>
  </si>
  <si>
    <t>-0.0839161480019564</t>
  </si>
  <si>
    <t>-0.234769951712907</t>
  </si>
  <si>
    <t>-1.56372328936854</t>
  </si>
  <si>
    <t>-0.444766388253412</t>
  </si>
  <si>
    <t>-0.107449913404342</t>
  </si>
  <si>
    <t>1.40303527078603</t>
  </si>
  <si>
    <t>-0.114001509255847</t>
  </si>
  <si>
    <t>0.952043763008508</t>
  </si>
  <si>
    <t>0.200988566875753</t>
  </si>
  <si>
    <t>0.393424815311992</t>
  </si>
  <si>
    <t>-0.663159893641899</t>
  </si>
  <si>
    <t>0.840012869206408</t>
  </si>
  <si>
    <t>-0.303370506002551</t>
  </si>
  <si>
    <t>0.330900990810796</t>
  </si>
  <si>
    <t>-0.534103452286301</t>
  </si>
  <si>
    <t>2.32942029984466</t>
  </si>
  <si>
    <t>-0.322587545997799</t>
  </si>
  <si>
    <t>0.604446155603985</t>
  </si>
  <si>
    <t>0.345019449721267</t>
  </si>
  <si>
    <t>-0.754206020921157</t>
  </si>
  <si>
    <t>-0.604610585396362</t>
  </si>
  <si>
    <t>0.326168822278643</t>
  </si>
  <si>
    <t>-0.443483099861508</t>
  </si>
  <si>
    <t>-0.51528290889261</t>
  </si>
  <si>
    <t>-0.55432884509864</t>
  </si>
  <si>
    <t>0.63133942019312</t>
  </si>
  <si>
    <t>0.81276638523291</t>
  </si>
  <si>
    <t>-1.62457496355662</t>
  </si>
  <si>
    <t>0.468251701805345</t>
  </si>
  <si>
    <t>-0.937574262351365</t>
  </si>
  <si>
    <t>1.03721128368679</t>
  </si>
  <si>
    <t>1.21507148425622</t>
  </si>
  <si>
    <t>-0.356098665681823</t>
  </si>
  <si>
    <t>-0.388093487645553</t>
  </si>
  <si>
    <t>0.461931284988036</t>
  </si>
  <si>
    <t>-0.142823769692249</t>
  </si>
  <si>
    <t>0.0455812267769909</t>
  </si>
  <si>
    <t>1.95514529477967</t>
  </si>
  <si>
    <t>-0.280286176972493</t>
  </si>
  <si>
    <t>0.887612981536405</t>
  </si>
  <si>
    <t>-1.04636913472591</t>
  </si>
  <si>
    <t>1.70384174193519</t>
  </si>
  <si>
    <t>-0.205538496260924</t>
  </si>
  <si>
    <t>-0.149744898584918</t>
  </si>
  <si>
    <t>-0.0310455597537435</t>
  </si>
  <si>
    <t>-1.17780023070352</t>
  </si>
  <si>
    <t>0.556308339799079</t>
  </si>
  <si>
    <t>-0.11194440425742</t>
  </si>
  <si>
    <t>0.218508088762517</t>
  </si>
  <si>
    <t>-0.567010813889411</t>
  </si>
  <si>
    <t>0.853859092806148</t>
  </si>
  <si>
    <t>-0.39612048948788</t>
  </si>
  <si>
    <t>-0.996654042377633</t>
  </si>
  <si>
    <t>-0.749933385197722</t>
  </si>
  <si>
    <t>0.0656850660341149</t>
  </si>
  <si>
    <t>-1.07985931085591</t>
  </si>
  <si>
    <t>1.05460463652732</t>
  </si>
  <si>
    <t>-0.209400339467734</t>
  </si>
  <si>
    <t>-1.04811899747752</t>
  </si>
  <si>
    <t>-0.33252893136488</t>
  </si>
  <si>
    <t>-1.16927816457168</t>
  </si>
  <si>
    <t>-1.62161351885277</t>
  </si>
  <si>
    <t>0.192915906594767</t>
  </si>
  <si>
    <t>-1.10861263083172</t>
  </si>
  <si>
    <t>-0.754381888062341</t>
  </si>
  <si>
    <t>-0.615211660913428</t>
  </si>
  <si>
    <t>-1.09204077286977</t>
  </si>
  <si>
    <t>-0.787723988078976</t>
  </si>
  <si>
    <t>1.643778782499</t>
  </si>
  <si>
    <t>-0.263619847844986</t>
  </si>
  <si>
    <t>-0.40971748456097</t>
  </si>
  <si>
    <t>0.439535687243618</t>
  </si>
  <si>
    <t>0.892254948313814</t>
  </si>
  <si>
    <t>-0.224390794588266</t>
  </si>
  <si>
    <t>-0.220688090821196</t>
  </si>
  <si>
    <t>0.135170756122798</t>
  </si>
  <si>
    <t>0.411570446130452</t>
  </si>
  <si>
    <t>-0.122337717607964</t>
  </si>
  <si>
    <t>0.22908665928468</t>
  </si>
  <si>
    <t>-0.437449912866046</t>
  </si>
  <si>
    <t>-0.0761870040531094</t>
  </si>
  <si>
    <t>-0.590858039774894</t>
  </si>
  <si>
    <t>0.950163274214905</t>
  </si>
  <si>
    <t>-0.669680281779996</t>
  </si>
  <si>
    <t>0.975148553863699</t>
  </si>
  <si>
    <t>-1.20395746141626</t>
  </si>
  <si>
    <t>-0.479261558662918</t>
  </si>
  <si>
    <t>0.852964782075526</t>
  </si>
  <si>
    <t>0.315639355039668</t>
  </si>
  <si>
    <t>-0.298105830906021</t>
  </si>
  <si>
    <t>-1.08252013101519</t>
  </si>
  <si>
    <t>-0.925587158757943</t>
  </si>
  <si>
    <t>-0.731822992334077</t>
  </si>
  <si>
    <t>0.469100548506121</t>
  </si>
  <si>
    <t>1.31600531217086</t>
  </si>
  <si>
    <t>0.25077073602122</t>
  </si>
  <si>
    <t>-0.691749601559222</t>
  </si>
  <si>
    <t>-0.719396103338017</t>
  </si>
  <si>
    <t>-0.253503228863679</t>
  </si>
  <si>
    <t>-0.808319870943858</t>
  </si>
  <si>
    <t>-0.311822150502769</t>
  </si>
  <si>
    <t>1.2977770153027</t>
  </si>
  <si>
    <t>-0.319229129924032</t>
  </si>
  <si>
    <t>-0.264731112598726</t>
  </si>
  <si>
    <t>0.0855166010993038</t>
  </si>
  <si>
    <t>-0.855258643492626</t>
  </si>
  <si>
    <t>-0.327759837842873</t>
  </si>
  <si>
    <t>-0.241531035272079</t>
  </si>
  <si>
    <t>0.0166709651804537</t>
  </si>
  <si>
    <t>-0.515327900710404</t>
  </si>
  <si>
    <t>-0.156333716594293</t>
  </si>
  <si>
    <t>-0.993238331740333</t>
  </si>
  <si>
    <t>-0.94527454925313</t>
  </si>
  <si>
    <t>-1.33301956226075</t>
  </si>
  <si>
    <t>-1.05013277016529</t>
  </si>
  <si>
    <t>-0.274580281819225</t>
  </si>
  <si>
    <t>-0.18132022335718</t>
  </si>
  <si>
    <t>0.225816912024335</t>
  </si>
  <si>
    <t>-0.182375316900793</t>
  </si>
  <si>
    <t>-1.01326207702023</t>
  </si>
  <si>
    <t>-0.247045077141668</t>
  </si>
  <si>
    <t>PMI_rat_muscle_13A_rep_B2</t>
  </si>
  <si>
    <t>PMI_rat_muscle_13A_rep</t>
  </si>
  <si>
    <t>-0.887112460947723</t>
  </si>
  <si>
    <t>-0.426949536635822</t>
  </si>
  <si>
    <t>-0.736625679512134</t>
  </si>
  <si>
    <t>-0.809551095013802</t>
  </si>
  <si>
    <t>0.336984027334929</t>
  </si>
  <si>
    <t>1.20397216568935</t>
  </si>
  <si>
    <t>-0.629064747801174</t>
  </si>
  <si>
    <t>-0.600808482396086</t>
  </si>
  <si>
    <t>-0.26924555936485</t>
  </si>
  <si>
    <t>-0.906415873854537</t>
  </si>
  <si>
    <t>0.079305404671578</t>
  </si>
  <si>
    <t>-0.400161958998444</t>
  </si>
  <si>
    <t>0.161619015234043</t>
  </si>
  <si>
    <t>0.126860302346992</t>
  </si>
  <si>
    <t>-0.144898066088517</t>
  </si>
  <si>
    <t>-1.00692357487137</t>
  </si>
  <si>
    <t>0.511817096502596</t>
  </si>
  <si>
    <t>-0.45995159819422</t>
  </si>
  <si>
    <t>0.120355116364515</t>
  </si>
  <si>
    <t>-0.722261513431823</t>
  </si>
  <si>
    <t>0.0332546089051157</t>
  </si>
  <si>
    <t>0.442314882177134</t>
  </si>
  <si>
    <t>-1.12258024671639</t>
  </si>
  <si>
    <t>-0.363069156490547</t>
  </si>
  <si>
    <t>-0.85718237579847</t>
  </si>
  <si>
    <t>-0.0187002492373881</t>
  </si>
  <si>
    <t>-0.613754406050691</t>
  </si>
  <si>
    <t>-0.387106967179902</t>
  </si>
  <si>
    <t>-0.398210845322626</t>
  </si>
  <si>
    <t>-0.367647850965461</t>
  </si>
  <si>
    <t>-1.2394096621672</t>
  </si>
  <si>
    <t>0.707347698883624</t>
  </si>
  <si>
    <t>0.135025120041245</t>
  </si>
  <si>
    <t>-0.871649372185658</t>
  </si>
  <si>
    <t>0.186933326485395</t>
  </si>
  <si>
    <t>0.295799921687756</t>
  </si>
  <si>
    <t>-0.992646867614151</t>
  </si>
  <si>
    <t>-0.359798203085939</t>
  </si>
  <si>
    <t>-0.372487698755897</t>
  </si>
  <si>
    <t>0.789101125834484</t>
  </si>
  <si>
    <t>-0.364604327845939</t>
  </si>
  <si>
    <t>-0.476620519318694</t>
  </si>
  <si>
    <t>0.107514523967359</t>
  </si>
  <si>
    <t>-0.848955528566662</t>
  </si>
  <si>
    <t>-0.380178637395581</t>
  </si>
  <si>
    <t>-0.452627768243432</t>
  </si>
  <si>
    <t>-0.431489100698757</t>
  </si>
  <si>
    <t>-0.332426290578195</t>
  </si>
  <si>
    <t>-0.307603867835048</t>
  </si>
  <si>
    <t>-0.4663395022372</t>
  </si>
  <si>
    <t>1.84328336948304</t>
  </si>
  <si>
    <t>0.575340602527812</t>
  </si>
  <si>
    <t>-0.198046974412433</t>
  </si>
  <si>
    <t>0.243238970576444</t>
  </si>
  <si>
    <t>-0.365634414512853</t>
  </si>
  <si>
    <t>-0.114885096480392</t>
  </si>
  <si>
    <t>2.00321654945341</t>
  </si>
  <si>
    <t>-0.95760619554895</t>
  </si>
  <si>
    <t>-0.976657843481274</t>
  </si>
  <si>
    <t>-0.355442662583703</t>
  </si>
  <si>
    <t>-0.532738732931068</t>
  </si>
  <si>
    <t>-0.244904113746587</t>
  </si>
  <si>
    <t>-0.494925276908529</t>
  </si>
  <si>
    <t>-0.267690391902116</t>
  </si>
  <si>
    <t>-0.377581832424528</t>
  </si>
  <si>
    <t>1.88012757559244</t>
  </si>
  <si>
    <t>0.196884136596382</t>
  </si>
  <si>
    <t>-0.114238563954708</t>
  </si>
  <si>
    <t>-0.329924742254425</t>
  </si>
  <si>
    <t>1.74104789946224</t>
  </si>
  <si>
    <t>1.08094228002465</t>
  </si>
  <si>
    <t>-0.104657630316083</t>
  </si>
  <si>
    <t>-0.614342428740988</t>
  </si>
  <si>
    <t>0.163687025341958</t>
  </si>
  <si>
    <t>-0.138986199901727</t>
  </si>
  <si>
    <t>-0.795766157051287</t>
  </si>
  <si>
    <t>0.443317029433905</t>
  </si>
  <si>
    <t>-0.956355860563308</t>
  </si>
  <si>
    <t>-1.05410548191552</t>
  </si>
  <si>
    <t>0.467972080764663</t>
  </si>
  <si>
    <t>-0.377280096920215</t>
  </si>
  <si>
    <t>-0.710261251643734</t>
  </si>
  <si>
    <t>-0.60288511082207</t>
  </si>
  <si>
    <t>-0.329883446625848</t>
  </si>
  <si>
    <t>2.07520539235305</t>
  </si>
  <si>
    <t>1.45515000242694</t>
  </si>
  <si>
    <t>-0.079293600949067</t>
  </si>
  <si>
    <t>-0.884874712752936</t>
  </si>
  <si>
    <t>0.642685506438838</t>
  </si>
  <si>
    <t>0.136394604048023</t>
  </si>
  <si>
    <t>0.355273011891172</t>
  </si>
  <si>
    <t>-0.376144307791892</t>
  </si>
  <si>
    <t>0.467528773302125</t>
  </si>
  <si>
    <t>-0.294251703449359</t>
  </si>
  <si>
    <t>0.274877574481747</t>
  </si>
  <si>
    <t>0.580062847497616</t>
  </si>
  <si>
    <t>-0.530499448075608</t>
  </si>
  <si>
    <t>0.614404271831483</t>
  </si>
  <si>
    <t>-0.351083600354226</t>
  </si>
  <si>
    <t>0.266547665038982</t>
  </si>
  <si>
    <t>0.201152120972615</t>
  </si>
  <si>
    <t>0.18353345711253</t>
  </si>
  <si>
    <t>-0.305922170176433</t>
  </si>
  <si>
    <t>-0.449397785266637</t>
  </si>
  <si>
    <t>1.10936524211065</t>
  </si>
  <si>
    <t>0.363245541312449</t>
  </si>
  <si>
    <t>-0.112922338838569</t>
  </si>
  <si>
    <t>0.694610320728369</t>
  </si>
  <si>
    <t>0.234445687454961</t>
  </si>
  <si>
    <t>0.140972207750042</t>
  </si>
  <si>
    <t>-0.165929646618164</t>
  </si>
  <si>
    <t>-0.268509761587008</t>
  </si>
  <si>
    <t>-0.444783660935213</t>
  </si>
  <si>
    <t>0.882410484559612</t>
  </si>
  <si>
    <t>0.365158319829139</t>
  </si>
  <si>
    <t>0.0737514072303369</t>
  </si>
  <si>
    <t>0.271176009243656</t>
  </si>
  <si>
    <t>-0.884171018376225</t>
  </si>
  <si>
    <t>-0.271590785720076</t>
  </si>
  <si>
    <t>-1.16946372120232</t>
  </si>
  <si>
    <t>0.9304800422346</t>
  </si>
  <si>
    <t>-0.376713154776644</t>
  </si>
  <si>
    <t>0.0702121769685349</t>
  </si>
  <si>
    <t>-0.995666054609342</t>
  </si>
  <si>
    <t>-1.20368047739413</t>
  </si>
  <si>
    <t>0.436914255072928</t>
  </si>
  <si>
    <t>0.165859882940756</t>
  </si>
  <si>
    <t>1.00743462390136</t>
  </si>
  <si>
    <t>-0.0618164798053385</t>
  </si>
  <si>
    <t>-1.20756596161535</t>
  </si>
  <si>
    <t>0.0370434147115921</t>
  </si>
  <si>
    <t>-1.17207728157278</t>
  </si>
  <si>
    <t>0.0366725746017895</t>
  </si>
  <si>
    <t>-0.203177086967439</t>
  </si>
  <si>
    <t>-0.153844247199892</t>
  </si>
  <si>
    <t>0.951313496207356</t>
  </si>
  <si>
    <t>-0.30817377108689</t>
  </si>
  <si>
    <t>1.06024297374273</t>
  </si>
  <si>
    <t>-0.890585420173024</t>
  </si>
  <si>
    <t>-1.05821918197486</t>
  </si>
  <si>
    <t>-1.4101340878423</t>
  </si>
  <si>
    <t>-0.0173007190149507</t>
  </si>
  <si>
    <t>-0.710670566967082</t>
  </si>
  <si>
    <t>0.0215262533357117</t>
  </si>
  <si>
    <t>0.749386606386469</t>
  </si>
  <si>
    <t>0.147693480945958</t>
  </si>
  <si>
    <t>-0.351527279416108</t>
  </si>
  <si>
    <t>1.60033437254216</t>
  </si>
  <si>
    <t>0.386669343946282</t>
  </si>
  <si>
    <t>0.206083650922034</t>
  </si>
  <si>
    <t>-0.596374671219709</t>
  </si>
  <si>
    <t>0.402319102919285</t>
  </si>
  <si>
    <t>-0.203274578298424</t>
  </si>
  <si>
    <t>-0.922719440744723</t>
  </si>
  <si>
    <t>0.556303118951002</t>
  </si>
  <si>
    <t>0.463951711367686</t>
  </si>
  <si>
    <t>-0.896682582327314</t>
  </si>
  <si>
    <t>-0.228395479311441</t>
  </si>
  <si>
    <t>-0.463090299837017</t>
  </si>
  <si>
    <t>0.0967713969917394</t>
  </si>
  <si>
    <t>0.551759143479929</t>
  </si>
  <si>
    <t>1.08340407614135</t>
  </si>
  <si>
    <t>-0.391224234493507</t>
  </si>
  <si>
    <t>1.15920762101898</t>
  </si>
  <si>
    <t>-0.345808405333699</t>
  </si>
  <si>
    <t>0.707556417268173</t>
  </si>
  <si>
    <t>0.922002139022984</t>
  </si>
  <si>
    <t>0.737155028538987</t>
  </si>
  <si>
    <t>-0.765524457363402</t>
  </si>
  <si>
    <t>-1.07137766870939</t>
  </si>
  <si>
    <t>-1.03566451740021</t>
  </si>
  <si>
    <t>0.136708407118834</t>
  </si>
  <si>
    <t>1.12563269920618</t>
  </si>
  <si>
    <t>0.821964649915431</t>
  </si>
  <si>
    <t>0.457623002560131</t>
  </si>
  <si>
    <t>-0.0680132674304414</t>
  </si>
  <si>
    <t>-0.684943011347982</t>
  </si>
  <si>
    <t>-0.364648451323049</t>
  </si>
  <si>
    <t>0.641091561766221</t>
  </si>
  <si>
    <t>-0.37624954848092</t>
  </si>
  <si>
    <t>2.08079465888235</t>
  </si>
  <si>
    <t>-0.386427296921421</t>
  </si>
  <si>
    <t>-0.380023340453715</t>
  </si>
  <si>
    <t>0.253995624223037</t>
  </si>
  <si>
    <t>-0.120417314184607</t>
  </si>
  <si>
    <t>-0.394146688144558</t>
  </si>
  <si>
    <t>-0.381778496921318</t>
  </si>
  <si>
    <t>0.640405368091961</t>
  </si>
  <si>
    <t>0.781608390550212</t>
  </si>
  <si>
    <t>-0.990439118584072</t>
  </si>
  <si>
    <t>-0.6647317855358</t>
  </si>
  <si>
    <t>-0.689019741493574</t>
  </si>
  <si>
    <t>0.486994185116828</t>
  </si>
  <si>
    <t>-0.835077331715951</t>
  </si>
  <si>
    <t>-0.442889467568197</t>
  </si>
  <si>
    <t>-0.296822049317751</t>
  </si>
  <si>
    <t>0.465622572343362</t>
  </si>
  <si>
    <t>0.775947174943633</t>
  </si>
  <si>
    <t>-0.0666692568185511</t>
  </si>
  <si>
    <t>1.65590120999805</t>
  </si>
  <si>
    <t>PMI_rat_muscle_29A_B1</t>
  </si>
  <si>
    <t>PMI_rat_muscle_29A</t>
  </si>
  <si>
    <t>29</t>
  </si>
  <si>
    <t>Day 2</t>
  </si>
  <si>
    <t>47</t>
  </si>
  <si>
    <t>-0.637694552539268</t>
  </si>
  <si>
    <t>-0.44857726659595</t>
  </si>
  <si>
    <t>-0.477615834061064</t>
  </si>
  <si>
    <t>0.435627649491047</t>
  </si>
  <si>
    <t>0.539855539539295</t>
  </si>
  <si>
    <t>0.403350963772861</t>
  </si>
  <si>
    <t>0.0410944799311372</t>
  </si>
  <si>
    <t>0.0464537614921569</t>
  </si>
  <si>
    <t>-0.527009219450561</t>
  </si>
  <si>
    <t>-0.530012080880447</t>
  </si>
  <si>
    <t>-0.0348655004206596</t>
  </si>
  <si>
    <t>-0.467424781653186</t>
  </si>
  <si>
    <t>0.178808604927505</t>
  </si>
  <si>
    <t>0.141867781529784</t>
  </si>
  <si>
    <t>-0.484027832838255</t>
  </si>
  <si>
    <t>-0.242404560225923</t>
  </si>
  <si>
    <t>0.904094284640468</t>
  </si>
  <si>
    <t>1.00105484672025</t>
  </si>
  <si>
    <t>0.281238098340081</t>
  </si>
  <si>
    <t>0.920630100921548</t>
  </si>
  <si>
    <t>0.951531337341004</t>
  </si>
  <si>
    <t>0.4489493220051</t>
  </si>
  <si>
    <t>-0.405376850111782</t>
  </si>
  <si>
    <t>-0.480741697819148</t>
  </si>
  <si>
    <t>-0.0387889415766126</t>
  </si>
  <si>
    <t>0.454807094214907</t>
  </si>
  <si>
    <t>0.129345671855977</t>
  </si>
  <si>
    <t>-0.486063565837567</t>
  </si>
  <si>
    <t>-0.531481479361303</t>
  </si>
  <si>
    <t>-0.476697519769766</t>
  </si>
  <si>
    <t>-0.355935677661054</t>
  </si>
  <si>
    <t>1.31466450549351</t>
  </si>
  <si>
    <t>0.145194646965648</t>
  </si>
  <si>
    <t>1.61808957559217</t>
  </si>
  <si>
    <t>0.143516726184935</t>
  </si>
  <si>
    <t>1.16998643458433</t>
  </si>
  <si>
    <t>-0.334628281323285</t>
  </si>
  <si>
    <t>-0.466569245835882</t>
  </si>
  <si>
    <t>-0.479375807096167</t>
  </si>
  <si>
    <t>-0.26707287541275</t>
  </si>
  <si>
    <t>-0.465995735147155</t>
  </si>
  <si>
    <t>0.440399332058265</t>
  </si>
  <si>
    <t>0.255441989427269</t>
  </si>
  <si>
    <t>-0.670772516489956</t>
  </si>
  <si>
    <t>-0.491824878988533</t>
  </si>
  <si>
    <t>0.016614755831642</t>
  </si>
  <si>
    <t>-0.440600170914691</t>
  </si>
  <si>
    <t>-0.485313585269251</t>
  </si>
  <si>
    <t>-0.14588322096763</t>
  </si>
  <si>
    <t>0.155106747255716</t>
  </si>
  <si>
    <t>0.478792754279797</t>
  </si>
  <si>
    <t>1.04900058344546</t>
  </si>
  <si>
    <t>1.15429151559552</t>
  </si>
  <si>
    <t>0.712313358614965</t>
  </si>
  <si>
    <t>-0.503990200351603</t>
  </si>
  <si>
    <t>-0.248691699926915</t>
  </si>
  <si>
    <t>0.915417271988846</t>
  </si>
  <si>
    <t>-0.86480534864554</t>
  </si>
  <si>
    <t>-0.802692196616077</t>
  </si>
  <si>
    <t>-0.49886590631502</t>
  </si>
  <si>
    <t>-1.18135234781794</t>
  </si>
  <si>
    <t>-0.688011124650814</t>
  </si>
  <si>
    <t>-0.516110548996684</t>
  </si>
  <si>
    <t>-0.0565081456647053</t>
  </si>
  <si>
    <t>-0.494052381124765</t>
  </si>
  <si>
    <t>0.856428944579291</t>
  </si>
  <si>
    <t>-0.799480483098182</t>
  </si>
  <si>
    <t>-0.407187380682323</t>
  </si>
  <si>
    <t>-0.679242265051823</t>
  </si>
  <si>
    <t>0.53039105778467</t>
  </si>
  <si>
    <t>1.05155379643211</t>
  </si>
  <si>
    <t>-0.285325129031861</t>
  </si>
  <si>
    <t>-0.41825822068432</t>
  </si>
  <si>
    <t>-0.0642353034833729</t>
  </si>
  <si>
    <t>0.117274856587279</t>
  </si>
  <si>
    <t>-0.654907969736056</t>
  </si>
  <si>
    <t>-0.0853623669585813</t>
  </si>
  <si>
    <t>-0.0495012943921076</t>
  </si>
  <si>
    <t>-0.566519836398144</t>
  </si>
  <si>
    <t>1.34998587243931</t>
  </si>
  <si>
    <t>-0.46770229083318</t>
  </si>
  <si>
    <t>-0.93154142421543</t>
  </si>
  <si>
    <t>-0.411700760035522</t>
  </si>
  <si>
    <t>-0.484497012089351</t>
  </si>
  <si>
    <t>0.536978210351003</t>
  </si>
  <si>
    <t>0.956867553023611</t>
  </si>
  <si>
    <t>-1.05127650373824</t>
  </si>
  <si>
    <t>-0.557454452868267</t>
  </si>
  <si>
    <t>-1.09840028478112</t>
  </si>
  <si>
    <t>-0.269584185272891</t>
  </si>
  <si>
    <t>0.182429701392485</t>
  </si>
  <si>
    <t>-0.497659409536332</t>
  </si>
  <si>
    <t>0.164777831331117</t>
  </si>
  <si>
    <t>-0.649385562904884</t>
  </si>
  <si>
    <t>0.792697169545019</t>
  </si>
  <si>
    <t>0.483313579182278</t>
  </si>
  <si>
    <t>1.4649116307246</t>
  </si>
  <si>
    <t>0.578329181692089</t>
  </si>
  <si>
    <t>-0.444888025473227</t>
  </si>
  <si>
    <t>0.115895293679831</t>
  </si>
  <si>
    <t>0.0544748053738425</t>
  </si>
  <si>
    <t>0.643376112487204</t>
  </si>
  <si>
    <t>1.56495382843334</t>
  </si>
  <si>
    <t>-0.394227641884159</t>
  </si>
  <si>
    <t>1.03641798582867</t>
  </si>
  <si>
    <t>-0.11909836432073</t>
  </si>
  <si>
    <t>-0.815187418947882</t>
  </si>
  <si>
    <t>0.49833616246958</t>
  </si>
  <si>
    <t>0.742785419115317</t>
  </si>
  <si>
    <t>-0.109000215189191</t>
  </si>
  <si>
    <t>1.11341504548894</t>
  </si>
  <si>
    <t>0.291474989684068</t>
  </si>
  <si>
    <t>-0.443321397031881</t>
  </si>
  <si>
    <t>0.804066939152006</t>
  </si>
  <si>
    <t>0.709344604815402</t>
  </si>
  <si>
    <t>-0.354760267927661</t>
  </si>
  <si>
    <t>1.57414100225148</t>
  </si>
  <si>
    <t>-0.24596005306434</t>
  </si>
  <si>
    <t>-0.039421228359023</t>
  </si>
  <si>
    <t>-0.583769126193266</t>
  </si>
  <si>
    <t>1.31504330632987</t>
  </si>
  <si>
    <t>-0.501359935375108</t>
  </si>
  <si>
    <t>0.966541421686495</t>
  </si>
  <si>
    <t>0.512693717702717</t>
  </si>
  <si>
    <t>0.0711993350857802</t>
  </si>
  <si>
    <t>-1.48856977921129</t>
  </si>
  <si>
    <t>0.0977783930529274</t>
  </si>
  <si>
    <t>1.31469505707479</t>
  </si>
  <si>
    <t>-1.37328618320116</t>
  </si>
  <si>
    <t>0.343920873039653</t>
  </si>
  <si>
    <t>-0.463902606740703</t>
  </si>
  <si>
    <t>-0.26844485003822</t>
  </si>
  <si>
    <t>-0.548281790452595</t>
  </si>
  <si>
    <t>-0.424269501231853</t>
  </si>
  <si>
    <t>-0.475239057100619</t>
  </si>
  <si>
    <t>1.23953950305395</t>
  </si>
  <si>
    <t>-0.522143868572602</t>
  </si>
  <si>
    <t>0.896195218079369</t>
  </si>
  <si>
    <t>-0.243123224831499</t>
  </si>
  <si>
    <t>-0.1855114069779</t>
  </si>
  <si>
    <t>-1.36612909709082</t>
  </si>
  <si>
    <t>-0.202689783329868</t>
  </si>
  <si>
    <t>0.000349403574090694</t>
  </si>
  <si>
    <t>-0.0849071357783525</t>
  </si>
  <si>
    <t>-0.505642714444751</t>
  </si>
  <si>
    <t>-0.213160283612943</t>
  </si>
  <si>
    <t>-0.448218704211402</t>
  </si>
  <si>
    <t>0.756955039690509</t>
  </si>
  <si>
    <t>-0.169959224713263</t>
  </si>
  <si>
    <t>0.409001466797978</t>
  </si>
  <si>
    <t>-0.815407855874966</t>
  </si>
  <si>
    <t>-0.102494169483582</t>
  </si>
  <si>
    <t>-0.00555974175151494</t>
  </si>
  <si>
    <t>-0.151832455920056</t>
  </si>
  <si>
    <t>0.325083563431217</t>
  </si>
  <si>
    <t>-0.114424451238597</t>
  </si>
  <si>
    <t>-0.134858796344928</t>
  </si>
  <si>
    <t>-0.230655070485713</t>
  </si>
  <si>
    <t>-0.00148136932642061</t>
  </si>
  <si>
    <t>0.386824077326017</t>
  </si>
  <si>
    <t>-0.106341068392388</t>
  </si>
  <si>
    <t>0.95719279289807</t>
  </si>
  <si>
    <t>-0.494400911984105</t>
  </si>
  <si>
    <t>0.0858135806183164</t>
  </si>
  <si>
    <t>-1.56345029975847</t>
  </si>
  <si>
    <t>-1.27524829233503</t>
  </si>
  <si>
    <t>-0.00435605847984282</t>
  </si>
  <si>
    <t>0.574894836639944</t>
  </si>
  <si>
    <t>-0.170843030929064</t>
  </si>
  <si>
    <t>-0.798523316001086</t>
  </si>
  <si>
    <t>-0.718119486139752</t>
  </si>
  <si>
    <t>-0.164491444961594</t>
  </si>
  <si>
    <t>0.123120657163627</t>
  </si>
  <si>
    <t>-0.171349437588156</t>
  </si>
  <si>
    <t>-0.099444003710752</t>
  </si>
  <si>
    <t>0.658517656372296</t>
  </si>
  <si>
    <t>-0.0687571943311916</t>
  </si>
  <si>
    <t>-0.47409057107219</t>
  </si>
  <si>
    <t>0.675401491010994</t>
  </si>
  <si>
    <t>-0.504339023655638</t>
  </si>
  <si>
    <t>0.437821147519888</t>
  </si>
  <si>
    <t>-0.493666604018518</t>
  </si>
  <si>
    <t>-0.461304663203865</t>
  </si>
  <si>
    <t>-0.332168294033166</t>
  </si>
  <si>
    <t>0.0122844831548377</t>
  </si>
  <si>
    <t>-0.499757767388861</t>
  </si>
  <si>
    <t>-0.477198542961303</t>
  </si>
  <si>
    <t>1.15644559312692</t>
  </si>
  <si>
    <t>-1.26575096447285</t>
  </si>
  <si>
    <t>-0.230005354149551</t>
  </si>
  <si>
    <t>0.15861156816837</t>
  </si>
  <si>
    <t>0.00127747142917442</t>
  </si>
  <si>
    <t>-0.586468545978184</t>
  </si>
  <si>
    <t>-0.306098928070899</t>
  </si>
  <si>
    <t>-0.451760993285854</t>
  </si>
  <si>
    <t>-0.477142368260166</t>
  </si>
  <si>
    <t>-0.262399920080112</t>
  </si>
  <si>
    <t>0.0440817313857847</t>
  </si>
  <si>
    <t>-0.768303441028974</t>
  </si>
  <si>
    <t>-0.753787464167478</t>
  </si>
  <si>
    <t>PMI_rat_muscle_24A_B2</t>
  </si>
  <si>
    <t>PMI_rat_muscle_24A</t>
  </si>
  <si>
    <t>46</t>
  </si>
  <si>
    <t>-0.702930688937001</t>
  </si>
  <si>
    <t>-0.488834965614615</t>
  </si>
  <si>
    <t>-0.5899661673952</t>
  </si>
  <si>
    <t>-0.398463917585194</t>
  </si>
  <si>
    <t>0.565336701818321</t>
  </si>
  <si>
    <t>-0.163741772316462</t>
  </si>
  <si>
    <t>0.144841851896618</t>
  </si>
  <si>
    <t>0.13305825812548</t>
  </si>
  <si>
    <t>0.15184847098304</t>
  </si>
  <si>
    <t>-0.364302740510364</t>
  </si>
  <si>
    <t>0.422748771486226</t>
  </si>
  <si>
    <t>-0.416028179414075</t>
  </si>
  <si>
    <t>0.80169823993671</t>
  </si>
  <si>
    <t>0.951713001349837</t>
  </si>
  <si>
    <t>0.2705756238044</t>
  </si>
  <si>
    <t>-0.753961049338159</t>
  </si>
  <si>
    <t>0.725619015301306</t>
  </si>
  <si>
    <t>-0.693296042063631</t>
  </si>
  <si>
    <t>0.485348631407451</t>
  </si>
  <si>
    <t>-0.140404462720636</t>
  </si>
  <si>
    <t>0.0973187050056288</t>
  </si>
  <si>
    <t>0.819005662278518</t>
  </si>
  <si>
    <t>-0.384823978443205</t>
  </si>
  <si>
    <t>-0.537366995425535</t>
  </si>
  <si>
    <t>-0.66896287388194</t>
  </si>
  <si>
    <t>0.698445072962702</t>
  </si>
  <si>
    <t>-0.394846518637845</t>
  </si>
  <si>
    <t>-0.485830710382399</t>
  </si>
  <si>
    <t>-0.503134193361649</t>
  </si>
  <si>
    <t>-0.521686182036099</t>
  </si>
  <si>
    <t>-0.677726507640263</t>
  </si>
  <si>
    <t>0.165512183243339</t>
  </si>
  <si>
    <t>1.0056915143881</t>
  </si>
  <si>
    <t>-0.721229892464508</t>
  </si>
  <si>
    <t>0.967956328680875</t>
  </si>
  <si>
    <t>0.924674349949043</t>
  </si>
  <si>
    <t>0.443947932597755</t>
  </si>
  <si>
    <t>-0.519286303450986</t>
  </si>
  <si>
    <t>-0.527866652265804</t>
  </si>
  <si>
    <t>-0.428736980562402</t>
  </si>
  <si>
    <t>-0.518784531165413</t>
  </si>
  <si>
    <t>0.241059169206372</t>
  </si>
  <si>
    <t>0.176798837209297</t>
  </si>
  <si>
    <t>-0.837247976436964</t>
  </si>
  <si>
    <t>-0.487313227486093</t>
  </si>
  <si>
    <t>0.325777230436524</t>
  </si>
  <si>
    <t>-0.444966079191426</t>
  </si>
  <si>
    <t>-0.537860209950645</t>
  </si>
  <si>
    <t>0.183987035950772</t>
  </si>
  <si>
    <t>0.406111086028446</t>
  </si>
  <si>
    <t>1.6073158614777</t>
  </si>
  <si>
    <t>0.773794471778847</t>
  </si>
  <si>
    <t>1.8908867169944</t>
  </si>
  <si>
    <t>0.518336526863862</t>
  </si>
  <si>
    <t>-0.489504589705771</t>
  </si>
  <si>
    <t>-0.739852018235205</t>
  </si>
  <si>
    <t>1.36729733820742</t>
  </si>
  <si>
    <t>-0.493177541986765</t>
  </si>
  <si>
    <t>-0.573645103994015</t>
  </si>
  <si>
    <t>-0.500741643531833</t>
  </si>
  <si>
    <t>-0.243719612466914</t>
  </si>
  <si>
    <t>0.594391919323102</t>
  </si>
  <si>
    <t>-0.435067867836134</t>
  </si>
  <si>
    <t>0.166681551391558</t>
  </si>
  <si>
    <t>-0.498441756838309</t>
  </si>
  <si>
    <t>1.29798636438423</t>
  </si>
  <si>
    <t>-1.11626213717061</t>
  </si>
  <si>
    <t>0.395139317971282</t>
  </si>
  <si>
    <t>-0.232507167060765</t>
  </si>
  <si>
    <t>1.26675822768746</t>
  </si>
  <si>
    <t>-0.611799428835672</t>
  </si>
  <si>
    <t>0.449770735595465</t>
  </si>
  <si>
    <t>-0.876097195112768</t>
  </si>
  <si>
    <t>0.248754151858486</t>
  </si>
  <si>
    <t>0.538713845780192</t>
  </si>
  <si>
    <t>-0.721841357967767</t>
  </si>
  <si>
    <t>-0.46150861230962</t>
  </si>
  <si>
    <t>0.568263550334974</t>
  </si>
  <si>
    <t>-1.26156640904094</t>
  </si>
  <si>
    <t>0.901124667734694</t>
  </si>
  <si>
    <t>-0.513632898492345</t>
  </si>
  <si>
    <t>-0.695437534474116</t>
  </si>
  <si>
    <t>-0.529880739881645</t>
  </si>
  <si>
    <t>-0.543560122576912</t>
  </si>
  <si>
    <t>1.51826177908567</t>
  </si>
  <si>
    <t>1.09803925944834</t>
  </si>
  <si>
    <t>0.599208744157974</t>
  </si>
  <si>
    <t>-0.521736150314103</t>
  </si>
  <si>
    <t>-0.165581481877073</t>
  </si>
  <si>
    <t>-0.130774772853543</t>
  </si>
  <si>
    <t>0.25741306602894</t>
  </si>
  <si>
    <t>-0.477014515755307</t>
  </si>
  <si>
    <t>0.90352760218296</t>
  </si>
  <si>
    <t>-0.196733493644915</t>
  </si>
  <si>
    <t>-0.399547188408278</t>
  </si>
  <si>
    <t>1.26317381750873</t>
  </si>
  <si>
    <t>-0.0188213818103717</t>
  </si>
  <si>
    <t>0.669286861582985</t>
  </si>
  <si>
    <t>-0.683095474567045</t>
  </si>
  <si>
    <t>0.898572268071549</t>
  </si>
  <si>
    <t>0.866069192369066</t>
  </si>
  <si>
    <t>0.516321833961041</t>
  </si>
  <si>
    <t>-0.169541683468595</t>
  </si>
  <si>
    <t>-0.37251608566562</t>
  </si>
  <si>
    <t>1.12238294047666</t>
  </si>
  <si>
    <t>-0.461117621942404</t>
  </si>
  <si>
    <t>0.313498589829888</t>
  </si>
  <si>
    <t>0.755781153983738</t>
  </si>
  <si>
    <t>0.894016713250783</t>
  </si>
  <si>
    <t>-0.577771683280249</t>
  </si>
  <si>
    <t>-0.475727768273721</t>
  </si>
  <si>
    <t>0.538765701199202</t>
  </si>
  <si>
    <t>-0.453568615128428</t>
  </si>
  <si>
    <t>0.551291379558288</t>
  </si>
  <si>
    <t>0.229290069033401</t>
  </si>
  <si>
    <t>0.0510297660534297</t>
  </si>
  <si>
    <t>-0.284728951495971</t>
  </si>
  <si>
    <t>-0.475063095130932</t>
  </si>
  <si>
    <t>-0.169018208738184</t>
  </si>
  <si>
    <t>-0.234146967126344</t>
  </si>
  <si>
    <t>0.939410241692343</t>
  </si>
  <si>
    <t>-0.519108507366937</t>
  </si>
  <si>
    <t>0.538220875753775</t>
  </si>
  <si>
    <t>-0.25494654664839</t>
  </si>
  <si>
    <t>0.651971910908397</t>
  </si>
  <si>
    <t>0.840928135044958</t>
  </si>
  <si>
    <t>0.257916638903783</t>
  </si>
  <si>
    <t>0.888144375178002</t>
  </si>
  <si>
    <t>0.000992822670280478</t>
  </si>
  <si>
    <t>-0.240881838149921</t>
  </si>
  <si>
    <t>-0.642153493789062</t>
  </si>
  <si>
    <t>0.966048156005186</t>
  </si>
  <si>
    <t>0.723822973391887</t>
  </si>
  <si>
    <t>-0.434261517181814</t>
  </si>
  <si>
    <t>0.390923886133311</t>
  </si>
  <si>
    <t>0.698936241316999</t>
  </si>
  <si>
    <t>-0.518776016721176</t>
  </si>
  <si>
    <t>-0.119199705637671</t>
  </si>
  <si>
    <t>-0.525992363063017</t>
  </si>
  <si>
    <t>0.613048107185892</t>
  </si>
  <si>
    <t>-1.21636334090903</t>
  </si>
  <si>
    <t>-0.505815125690287</t>
  </si>
  <si>
    <t>0.186636945741549</t>
  </si>
  <si>
    <t>1.04091203895041</t>
  </si>
  <si>
    <t>1.89040784494758</t>
  </si>
  <si>
    <t>-0.217202363615125</t>
  </si>
  <si>
    <t>-0.233372143988754</t>
  </si>
  <si>
    <t>0.314909529200605</t>
  </si>
  <si>
    <t>0.611514788198269</t>
  </si>
  <si>
    <t>0.494716853505328</t>
  </si>
  <si>
    <t>0.0958402005228112</t>
  </si>
  <si>
    <t>-0.464851003431775</t>
  </si>
  <si>
    <t>0.586550233809574</t>
  </si>
  <si>
    <t>-0.36730367850484</t>
  </si>
  <si>
    <t>1.00426002660432</t>
  </si>
  <si>
    <t>0.722881713464955</t>
  </si>
  <si>
    <t>-0.468142068957748</t>
  </si>
  <si>
    <t>-0.508410546886568</t>
  </si>
  <si>
    <t>-0.276452174902136</t>
  </si>
  <si>
    <t>1.08878084874459</t>
  </si>
  <si>
    <t>1.41032410174796</t>
  </si>
  <si>
    <t>1.03559231142722</t>
  </si>
  <si>
    <t>-0.526420403180949</t>
  </si>
  <si>
    <t>0.48122245912854</t>
  </si>
  <si>
    <t>0.367611935928518</t>
  </si>
  <si>
    <t>0.624884718331848</t>
  </si>
  <si>
    <t>3.91521152925648</t>
  </si>
  <si>
    <t>0.940787537925585</t>
  </si>
  <si>
    <t>-0.471823059217939</t>
  </si>
  <si>
    <t>-0.516030248091647</t>
  </si>
  <si>
    <t>-0.440573018117378</t>
  </si>
  <si>
    <t>0.792084753299587</t>
  </si>
  <si>
    <t>-0.310413713979923</t>
  </si>
  <si>
    <t>-0.30905404577503</t>
  </si>
  <si>
    <t>0.310381530757368</t>
  </si>
  <si>
    <t>0.346380656935233</t>
  </si>
  <si>
    <t>0.355329678573971</t>
  </si>
  <si>
    <t>-0.507583842267608</t>
  </si>
  <si>
    <t>0.71685912837536</t>
  </si>
  <si>
    <t>-0.491647674601892</t>
  </si>
  <si>
    <t>1.73378192299715</t>
  </si>
  <si>
    <t>-0.473856847501612</t>
  </si>
  <si>
    <t>-0.523368015949694</t>
  </si>
  <si>
    <t>-0.617576519439571</t>
  </si>
  <si>
    <t>0.974069035567805</t>
  </si>
  <si>
    <t>-0.496454737734041</t>
  </si>
  <si>
    <t>-0.511998911084252</t>
  </si>
  <si>
    <t>0.483696191465195</t>
  </si>
  <si>
    <t>0.254446619775262</t>
  </si>
  <si>
    <t>-0.453087184533284</t>
  </si>
  <si>
    <t>-0.114290186646287</t>
  </si>
  <si>
    <t>-0.896062832302161</t>
  </si>
  <si>
    <t>1.18565625985888</t>
  </si>
  <si>
    <t>0.0181884571088891</t>
  </si>
  <si>
    <t>-0.437459400581422</t>
  </si>
  <si>
    <t>-0.46421847373557</t>
  </si>
  <si>
    <t>0.471182752371234</t>
  </si>
  <si>
    <t>-0.385081053166704</t>
  </si>
  <si>
    <t>1.04109802104477</t>
  </si>
  <si>
    <t>-0.512585577714781</t>
  </si>
  <si>
    <t>PMI_rat_muscle_23A_brep1_B1</t>
  </si>
  <si>
    <t>PMI_rat_muscle_23A</t>
  </si>
  <si>
    <t>PMI_rat_muscle_23A_brep1</t>
  </si>
  <si>
    <t>45</t>
  </si>
  <si>
    <t>-0.31641616557824</t>
  </si>
  <si>
    <t>-0.479038840638573</t>
  </si>
  <si>
    <t>-0.378446568869596</t>
  </si>
  <si>
    <t>-0.0806355014481546</t>
  </si>
  <si>
    <t>1.21697937037064</t>
  </si>
  <si>
    <t>0.141466624150136</t>
  </si>
  <si>
    <t>-0.199592004731971</t>
  </si>
  <si>
    <t>-0.191495358933579</t>
  </si>
  <si>
    <t>-0.156061010066283</t>
  </si>
  <si>
    <t>-0.148018450922459</t>
  </si>
  <si>
    <t>-0.200189835184828</t>
  </si>
  <si>
    <t>-0.441182052394227</t>
  </si>
  <si>
    <t>0.448092859623702</t>
  </si>
  <si>
    <t>0.763271673339993</t>
  </si>
  <si>
    <t>-0.121517435498321</t>
  </si>
  <si>
    <t>-0.673973130837396</t>
  </si>
  <si>
    <t>0.820743756942276</t>
  </si>
  <si>
    <t>-0.401797637197763</t>
  </si>
  <si>
    <t>-0.317099046967603</t>
  </si>
  <si>
    <t>0.327129740942818</t>
  </si>
  <si>
    <t>-0.129462954143191</t>
  </si>
  <si>
    <t>1.38185558308804</t>
  </si>
  <si>
    <t>-0.15718967785077</t>
  </si>
  <si>
    <t>-0.527348075040816</t>
  </si>
  <si>
    <t>-0.32900675863485</t>
  </si>
  <si>
    <t>-0.366573746417731</t>
  </si>
  <si>
    <t>-0.647366626362757</t>
  </si>
  <si>
    <t>-0.495917668025913</t>
  </si>
  <si>
    <t>-0.540309820280965</t>
  </si>
  <si>
    <t>-0.519040142227568</t>
  </si>
  <si>
    <t>0.282409613793566</t>
  </si>
  <si>
    <t>0.468973377138632</t>
  </si>
  <si>
    <t>0.545308282152398</t>
  </si>
  <si>
    <t>-0.476746933778246</t>
  </si>
  <si>
    <t>0.541315239785818</t>
  </si>
  <si>
    <t>0.733221990359822</t>
  </si>
  <si>
    <t>0.150807963125777</t>
  </si>
  <si>
    <t>-0.494767119928029</t>
  </si>
  <si>
    <t>-0.516709142674828</t>
  </si>
  <si>
    <t>-0.234585715364579</t>
  </si>
  <si>
    <t>-0.509358537969393</t>
  </si>
  <si>
    <t>0.00356100352214497</t>
  </si>
  <si>
    <t>-0.0307455421493547</t>
  </si>
  <si>
    <t>-0.248787244437997</t>
  </si>
  <si>
    <t>-0.495087033021973</t>
  </si>
  <si>
    <t>-0.122585190094293</t>
  </si>
  <si>
    <t>-0.444932045684442</t>
  </si>
  <si>
    <t>-0.459780761497019</t>
  </si>
  <si>
    <t>-0.0934110273347625</t>
  </si>
  <si>
    <t>0.142787206605791</t>
  </si>
  <si>
    <t>0.676180955408693</t>
  </si>
  <si>
    <t>-0.00623377878207179</t>
  </si>
  <si>
    <t>0.830959534263447</t>
  </si>
  <si>
    <t>1.53308613450544</t>
  </si>
  <si>
    <t>-0.498821933706862</t>
  </si>
  <si>
    <t>-0.539233222554286</t>
  </si>
  <si>
    <t>0.898906578548116</t>
  </si>
  <si>
    <t>-0.391810529921617</t>
  </si>
  <si>
    <t>-0.267919151039666</t>
  </si>
  <si>
    <t>-0.508385252544407</t>
  </si>
  <si>
    <t>-0.864299904191589</t>
  </si>
  <si>
    <t>-0.274287573916826</t>
  </si>
  <si>
    <t>-0.606824563095256</t>
  </si>
  <si>
    <t>-0.963899094125527</t>
  </si>
  <si>
    <t>-0.496291819219464</t>
  </si>
  <si>
    <t>0.823326060724867</t>
  </si>
  <si>
    <t>-0.800964670881401</t>
  </si>
  <si>
    <t>-0.533554365328269</t>
  </si>
  <si>
    <t>-0.569634346981164</t>
  </si>
  <si>
    <t>0.744188606500922</t>
  </si>
  <si>
    <t>1.06583923067154</t>
  </si>
  <si>
    <t>-0.421967772981413</t>
  </si>
  <si>
    <t>-0.394652851436012</t>
  </si>
  <si>
    <t>0.363166926318593</t>
  </si>
  <si>
    <t>-0.329605136963174</t>
  </si>
  <si>
    <t>-0.42496522185467</t>
  </si>
  <si>
    <t>-0.282864487037321</t>
  </si>
  <si>
    <t>1.25524616552633</t>
  </si>
  <si>
    <t>-0.536889993497484</t>
  </si>
  <si>
    <t>1.06915311967143</t>
  </si>
  <si>
    <t>-0.478287629515865</t>
  </si>
  <si>
    <t>-0.136625118426019</t>
  </si>
  <si>
    <t>-0.438775515755515</t>
  </si>
  <si>
    <t>-0.544067191431012</t>
  </si>
  <si>
    <t>0.904762455346016</t>
  </si>
  <si>
    <t>0.902764477035215</t>
  </si>
  <si>
    <t>-0.315102187511921</t>
  </si>
  <si>
    <t>-0.549468956623528</t>
  </si>
  <si>
    <t>-0.628025639685447</t>
  </si>
  <si>
    <t>-0.160762614102092</t>
  </si>
  <si>
    <t>-0.414438945343886</t>
  </si>
  <si>
    <t>-0.508575203227004</t>
  </si>
  <si>
    <t>-0.503200387443666</t>
  </si>
  <si>
    <t>-0.588574142363081</t>
  </si>
  <si>
    <t>0.538612292940211</t>
  </si>
  <si>
    <t>0.423212962411079</t>
  </si>
  <si>
    <t>0.551164096144445</t>
  </si>
  <si>
    <t>1.03988307166975</t>
  </si>
  <si>
    <t>-0.676238639420858</t>
  </si>
  <si>
    <t>-0.280522367252419</t>
  </si>
  <si>
    <t>-0.928390247864742</t>
  </si>
  <si>
    <t>1.81354845287716</t>
  </si>
  <si>
    <t>0.557928262994562</t>
  </si>
  <si>
    <t>-0.377963449604315</t>
  </si>
  <si>
    <t>0.724089147782539</t>
  </si>
  <si>
    <t>-0.304417570012408</t>
  </si>
  <si>
    <t>-0.0821334403844214</t>
  </si>
  <si>
    <t>0.824120930445421</t>
  </si>
  <si>
    <t>1.22397923328649</t>
  </si>
  <si>
    <t>-0.544973082710354</t>
  </si>
  <si>
    <t>0.0105733131573282</t>
  </si>
  <si>
    <t>0.0371850803719934</t>
  </si>
  <si>
    <t>-0.454832626122871</t>
  </si>
  <si>
    <t>0.0373428608311831</t>
  </si>
  <si>
    <t>0.822417849600907</t>
  </si>
  <si>
    <t>-0.500535778619672</t>
  </si>
  <si>
    <t>-0.116441597442834</t>
  </si>
  <si>
    <t>0.841113394423814</t>
  </si>
  <si>
    <t>-0.682543348943694</t>
  </si>
  <si>
    <t>-0.0678364332780652</t>
  </si>
  <si>
    <t>0.538645804758889</t>
  </si>
  <si>
    <t>-0.506614128156926</t>
  </si>
  <si>
    <t>0.545828121454792</t>
  </si>
  <si>
    <t>0.216693402141405</t>
  </si>
  <si>
    <t>1.10417125032137</t>
  </si>
  <si>
    <t>-0.297113126435505</t>
  </si>
  <si>
    <t>-0.0630405233643769</t>
  </si>
  <si>
    <t>0.774216304191657</t>
  </si>
  <si>
    <t>-1.11978313519638</t>
  </si>
  <si>
    <t>-0.427459594103909</t>
  </si>
  <si>
    <t>-0.579898573391459</t>
  </si>
  <si>
    <t>0.879663069548119</t>
  </si>
  <si>
    <t>-0.313005195329095</t>
  </si>
  <si>
    <t>-0.355705077043817</t>
  </si>
  <si>
    <t>-0.513520278995729</t>
  </si>
  <si>
    <t>1.22988715340888</t>
  </si>
  <si>
    <t>-0.508197014624986</t>
  </si>
  <si>
    <t>-0.11233790234598</t>
  </si>
  <si>
    <t>0.600198999330383</t>
  </si>
  <si>
    <t>1.20707350516972</t>
  </si>
  <si>
    <t>-0.263324234308598</t>
  </si>
  <si>
    <t>-0.356761358439106</t>
  </si>
  <si>
    <t>-0.346634627410588</t>
  </si>
  <si>
    <t>0.207229846091222</t>
  </si>
  <si>
    <t>-0.135871642930514</t>
  </si>
  <si>
    <t>0.841057627096932</t>
  </si>
  <si>
    <t>-0.295207538373255</t>
  </si>
  <si>
    <t>0.96837073856808</t>
  </si>
  <si>
    <t>-0.0325532387661093</t>
  </si>
  <si>
    <t>0.00404834207679435</t>
  </si>
  <si>
    <t>0.221935352710486</t>
  </si>
  <si>
    <t>-0.308123709288425</t>
  </si>
  <si>
    <t>0.846230157694962</t>
  </si>
  <si>
    <t>1.07054929545544</t>
  </si>
  <si>
    <t>0.743268784974551</t>
  </si>
  <si>
    <t>-0.150859690585595</t>
  </si>
  <si>
    <t>0.8634434514717</t>
  </si>
  <si>
    <t>-0.381612760200351</t>
  </si>
  <si>
    <t>-0.42766901868814</t>
  </si>
  <si>
    <t>0.0426378180751323</t>
  </si>
  <si>
    <t>0.180752684229673</t>
  </si>
  <si>
    <t>1.08578117618075</t>
  </si>
  <si>
    <t>-0.631864724657917</t>
  </si>
  <si>
    <t>0.230719732698036</t>
  </si>
  <si>
    <t>-1.22680632467351</t>
  </si>
  <si>
    <t>-1.1099869153702</t>
  </si>
  <si>
    <t>3.11326251760643</t>
  </si>
  <si>
    <t>1.18924062637389</t>
  </si>
  <si>
    <t>0.814589021360403</t>
  </si>
  <si>
    <t>-0.712218045932362</t>
  </si>
  <si>
    <t>-0.195747245787041</t>
  </si>
  <si>
    <t>-0.587047368990081</t>
  </si>
  <si>
    <t>0.385956276529888</t>
  </si>
  <si>
    <t>-0.475690535848516</t>
  </si>
  <si>
    <t>-0.00549066868231864</t>
  </si>
  <si>
    <t>0.524885131024739</t>
  </si>
  <si>
    <t>0.394522572416241</t>
  </si>
  <si>
    <t>-0.51216203720217</t>
  </si>
  <si>
    <t>1.14514284176836</t>
  </si>
  <si>
    <t>-0.496516707038905</t>
  </si>
  <si>
    <t>0.892853931104943</t>
  </si>
  <si>
    <t>-0.507910196100636</t>
  </si>
  <si>
    <t>-0.490943451966181</t>
  </si>
  <si>
    <t>-0.509955021862508</t>
  </si>
  <si>
    <t>0.106790550484292</t>
  </si>
  <si>
    <t>-0.456942661650034</t>
  </si>
  <si>
    <t>-0.507887844657387</t>
  </si>
  <si>
    <t>0.379032534034183</t>
  </si>
  <si>
    <t>-1.11659260500856</t>
  </si>
  <si>
    <t>0.70720541525091</t>
  </si>
  <si>
    <t>-0.126832550421144</t>
  </si>
  <si>
    <t>-0.991905936178289</t>
  </si>
  <si>
    <t>-0.70141008328648</t>
  </si>
  <si>
    <t>-0.434485520652947</t>
  </si>
  <si>
    <t>-0.4640210410052</t>
  </si>
  <si>
    <t>-0.499520348958028</t>
  </si>
  <si>
    <t>-0.251727461586902</t>
  </si>
  <si>
    <t>-0.513106613889471</t>
  </si>
  <si>
    <t>-0.73957525311937</t>
  </si>
  <si>
    <t>-0.997856429683893</t>
  </si>
  <si>
    <t>PMI_rat_muscle_23A_brep2_B2</t>
  </si>
  <si>
    <t>PMI_rat_muscle_23A_brep2</t>
  </si>
  <si>
    <t>-0.452493719003318</t>
  </si>
  <si>
    <t>-0.481876535873112</t>
  </si>
  <si>
    <t>-0.386158930359997</t>
  </si>
  <si>
    <t>-0.126285228889513</t>
  </si>
  <si>
    <t>1.05427984005124</t>
  </si>
  <si>
    <t>-0.0887152445187066</t>
  </si>
  <si>
    <t>-0.502463285018229</t>
  </si>
  <si>
    <t>-0.460828413774045</t>
  </si>
  <si>
    <t>-0.317765129889628</t>
  </si>
  <si>
    <t>-0.160179219176548</t>
  </si>
  <si>
    <t>-0.319924377667952</t>
  </si>
  <si>
    <t>-0.455144810991521</t>
  </si>
  <si>
    <t>0.302433952288192</t>
  </si>
  <si>
    <t>0.448408264082902</t>
  </si>
  <si>
    <t>-0.17440814832259</t>
  </si>
  <si>
    <t>-0.736112655486061</t>
  </si>
  <si>
    <t>0.392014500975859</t>
  </si>
  <si>
    <t>-0.445600202492714</t>
  </si>
  <si>
    <t>-0.545463972897775</t>
  </si>
  <si>
    <t>0.332445043293723</t>
  </si>
  <si>
    <t>-0.193750535786905</t>
  </si>
  <si>
    <t>1.2589551633984</t>
  </si>
  <si>
    <t>-0.119632385972562</t>
  </si>
  <si>
    <t>-0.529744373810711</t>
  </si>
  <si>
    <t>-0.492129711046962</t>
  </si>
  <si>
    <t>-0.248512110001313</t>
  </si>
  <si>
    <t>-0.667755556137082</t>
  </si>
  <si>
    <t>-0.508375323082582</t>
  </si>
  <si>
    <t>-0.514742992162281</t>
  </si>
  <si>
    <t>-0.529766602970006</t>
  </si>
  <si>
    <t>0.134420346419431</t>
  </si>
  <si>
    <t>0.517849438340048</t>
  </si>
  <si>
    <t>0.436801912919647</t>
  </si>
  <si>
    <t>-0.364048232906607</t>
  </si>
  <si>
    <t>0.538700001114492</t>
  </si>
  <si>
    <t>0.870792984853087</t>
  </si>
  <si>
    <t>0.503294667922074</t>
  </si>
  <si>
    <t>-0.531097436380334</t>
  </si>
  <si>
    <t>-0.534734260483942</t>
  </si>
  <si>
    <t>-0.0968520879343753</t>
  </si>
  <si>
    <t>-0.51801528935505</t>
  </si>
  <si>
    <t>0.135718864288177</t>
  </si>
  <si>
    <t>-0.302223166748278</t>
  </si>
  <si>
    <t>-0.0945119124095117</t>
  </si>
  <si>
    <t>-0.499012022466961</t>
  </si>
  <si>
    <t>-0.128482548953607</t>
  </si>
  <si>
    <t>-0.446927478246352</t>
  </si>
  <si>
    <t>-0.596398390207001</t>
  </si>
  <si>
    <t>0.181503691688149</t>
  </si>
  <si>
    <t>-0.172080679174105</t>
  </si>
  <si>
    <t>0.785853936696256</t>
  </si>
  <si>
    <t>-0.214883430609671</t>
  </si>
  <si>
    <t>0.618902333317062</t>
  </si>
  <si>
    <t>1.05758602890188</t>
  </si>
  <si>
    <t>-0.500277175666143</t>
  </si>
  <si>
    <t>-0.393764014765264</t>
  </si>
  <si>
    <t>0.935741829655823</t>
  </si>
  <si>
    <t>-0.472707494478603</t>
  </si>
  <si>
    <t>-0.266563551014146</t>
  </si>
  <si>
    <t>-0.505488712917178</t>
  </si>
  <si>
    <t>-0.886354042175934</t>
  </si>
  <si>
    <t>-0.145883126402001</t>
  </si>
  <si>
    <t>-0.636239408624309</t>
  </si>
  <si>
    <t>-0.474434898863485</t>
  </si>
  <si>
    <t>-0.500430139010705</t>
  </si>
  <si>
    <t>0.893946537295106</t>
  </si>
  <si>
    <t>-1.09864691248521</t>
  </si>
  <si>
    <t>-0.798490488753756</t>
  </si>
  <si>
    <t>-0.669630646266306</t>
  </si>
  <si>
    <t>0.966029073245468</t>
  </si>
  <si>
    <t>0.884074496533389</t>
  </si>
  <si>
    <t>-0.264358971918228</t>
  </si>
  <si>
    <t>-0.374260420810498</t>
  </si>
  <si>
    <t>0.112693302392339</t>
  </si>
  <si>
    <t>-0.175852512718664</t>
  </si>
  <si>
    <t>-0.560245043653932</t>
  </si>
  <si>
    <t>-0.414703367499734</t>
  </si>
  <si>
    <t>0.983039865690094</t>
  </si>
  <si>
    <t>-0.649186751056546</t>
  </si>
  <si>
    <t>0.481839892566174</t>
  </si>
  <si>
    <t>-0.521277585253144</t>
  </si>
  <si>
    <t>-0.470947187460895</t>
  </si>
  <si>
    <t>-0.502489241766277</t>
  </si>
  <si>
    <t>-0.534497221669541</t>
  </si>
  <si>
    <t>1.12802673022226</t>
  </si>
  <si>
    <t>0.94901269079265</t>
  </si>
  <si>
    <t>-0.195834590213887</t>
  </si>
  <si>
    <t>-0.555750079303276</t>
  </si>
  <si>
    <t>-1.09719490091247</t>
  </si>
  <si>
    <t>-0.166739188701254</t>
  </si>
  <si>
    <t>-0.460387914165583</t>
  </si>
  <si>
    <t>-0.507052720941102</t>
  </si>
  <si>
    <t>-0.0938690165881227</t>
  </si>
  <si>
    <t>-0.66674708658971</t>
  </si>
  <si>
    <t>0.292915653247279</t>
  </si>
  <si>
    <t>0.73976361599981</t>
  </si>
  <si>
    <t>0.430028288239798</t>
  </si>
  <si>
    <t>1.12788840379942</t>
  </si>
  <si>
    <t>-0.530087401369289</t>
  </si>
  <si>
    <t>-0.256707883595401</t>
  </si>
  <si>
    <t>-0.215089862541605</t>
  </si>
  <si>
    <t>1.52846247636044</t>
  </si>
  <si>
    <t>0.439154103924553</t>
  </si>
  <si>
    <t>-0.475175898280708</t>
  </si>
  <si>
    <t>0.572438860963375</t>
  </si>
  <si>
    <t>-0.434062864304836</t>
  </si>
  <si>
    <t>-0.548125492269623</t>
  </si>
  <si>
    <t>-0.500871891850373</t>
  </si>
  <si>
    <t>0.651149500370917</t>
  </si>
  <si>
    <t>-0.537640604758792</t>
  </si>
  <si>
    <t>-0.0890059912326284</t>
  </si>
  <si>
    <t>0.371201596669382</t>
  </si>
  <si>
    <t>-0.458266083092237</t>
  </si>
  <si>
    <t>-0.230420512014674</t>
  </si>
  <si>
    <t>0.5548608818253</t>
  </si>
  <si>
    <t>-0.516238546163239</t>
  </si>
  <si>
    <t>-0.196324769230266</t>
  </si>
  <si>
    <t>1.19857663464878</t>
  </si>
  <si>
    <t>-0.488901895879116</t>
  </si>
  <si>
    <t>0.0955987905240945</t>
  </si>
  <si>
    <t>0.757022027612547</t>
  </si>
  <si>
    <t>-0.504644619697134</t>
  </si>
  <si>
    <t>0.62609487347994</t>
  </si>
  <si>
    <t>0.510900332251989</t>
  </si>
  <si>
    <t>1.48937791386407</t>
  </si>
  <si>
    <t>0.171437873404189</t>
  </si>
  <si>
    <t>-0.163967175749632</t>
  </si>
  <si>
    <t>0.825612583966446</t>
  </si>
  <si>
    <t>-0.534951847874052</t>
  </si>
  <si>
    <t>0.137798217961909</t>
  </si>
  <si>
    <t>-0.499212935793486</t>
  </si>
  <si>
    <t>1.33383285535972</t>
  </si>
  <si>
    <t>0.0193904051832454</t>
  </si>
  <si>
    <t>-0.387206599556059</t>
  </si>
  <si>
    <t>-0.0909085923174217</t>
  </si>
  <si>
    <t>0.969373868589236</t>
  </si>
  <si>
    <t>-0.506289045298184</t>
  </si>
  <si>
    <t>-0.229781189539634</t>
  </si>
  <si>
    <t>0.822421553646539</t>
  </si>
  <si>
    <t>1.2382389745863</t>
  </si>
  <si>
    <t>-0.235748438457871</t>
  </si>
  <si>
    <t>-0.505287688119615</t>
  </si>
  <si>
    <t>0.0924063389129596</t>
  </si>
  <si>
    <t>0.505285716237817</t>
  </si>
  <si>
    <t>0.409828124243022</t>
  </si>
  <si>
    <t>0.796107209479529</t>
  </si>
  <si>
    <t>-0.433241917890557</t>
  </si>
  <si>
    <t>0.609652694839938</t>
  </si>
  <si>
    <t>0.00975359885952095</t>
  </si>
  <si>
    <t>0.0947596658066944</t>
  </si>
  <si>
    <t>0.420937520610628</t>
  </si>
  <si>
    <t>-0.445887229866776</t>
  </si>
  <si>
    <t>0.967361737873384</t>
  </si>
  <si>
    <t>1.78638087708682</t>
  </si>
  <si>
    <t>0.272688079197599</t>
  </si>
  <si>
    <t>0.358516092010596</t>
  </si>
  <si>
    <t>1.17261837246074</t>
  </si>
  <si>
    <t>-0.385323397644866</t>
  </si>
  <si>
    <t>-0.477092279330956</t>
  </si>
  <si>
    <t>0.389346394786615</t>
  </si>
  <si>
    <t>0.4132658673202</t>
  </si>
  <si>
    <t>0.627031262267215</t>
  </si>
  <si>
    <t>-0.626891624805625</t>
  </si>
  <si>
    <t>0.772886045728182</t>
  </si>
  <si>
    <t>-0.655945717936446</t>
  </si>
  <si>
    <t>-0.304929609648104</t>
  </si>
  <si>
    <t>4.09858638999772</t>
  </si>
  <si>
    <t>1.45174230778878</t>
  </si>
  <si>
    <t>1.2814873646613</t>
  </si>
  <si>
    <t>-0.0491477746456555</t>
  </si>
  <si>
    <t>0.0627607649764948</t>
  </si>
  <si>
    <t>-0.260509365854336</t>
  </si>
  <si>
    <t>0.198206889094019</t>
  </si>
  <si>
    <t>-0.306515886138732</t>
  </si>
  <si>
    <t>0.147640892928</t>
  </si>
  <si>
    <t>-0.303782603260131</t>
  </si>
  <si>
    <t>0.352305156486915</t>
  </si>
  <si>
    <t>-0.519426083228108</t>
  </si>
  <si>
    <t>0.603816581174118</t>
  </si>
  <si>
    <t>-0.503064177923736</t>
  </si>
  <si>
    <t>1.21030538058487</t>
  </si>
  <si>
    <t>-0.545487280639675</t>
  </si>
  <si>
    <t>-0.499956505251724</t>
  </si>
  <si>
    <t>-0.567112335351957</t>
  </si>
  <si>
    <t>-0.187991239409993</t>
  </si>
  <si>
    <t>-0.531402087448939</t>
  </si>
  <si>
    <t>-0.529068735965322</t>
  </si>
  <si>
    <t>1.01886307470592</t>
  </si>
  <si>
    <t>-0.198135465912807</t>
  </si>
  <si>
    <t>1.47129455221468</t>
  </si>
  <si>
    <t>-0.903913162679913</t>
  </si>
  <si>
    <t>-0.291070982160404</t>
  </si>
  <si>
    <t>0.385565779035077</t>
  </si>
  <si>
    <t>-0.00385114714317368</t>
  </si>
  <si>
    <t>-0.461397344061088</t>
  </si>
  <si>
    <t>-0.536360278885226</t>
  </si>
  <si>
    <t>0.230245421531456</t>
  </si>
  <si>
    <t>-0.321161160443143</t>
  </si>
  <si>
    <t>0.0314371963741601</t>
  </si>
  <si>
    <t>-0.690760314630658</t>
  </si>
  <si>
    <t>PMI_rat_muscle_31A_B1</t>
  </si>
  <si>
    <t>PMI_rat_muscle_31A</t>
  </si>
  <si>
    <t>31</t>
  </si>
  <si>
    <t>-0.530955796868007</t>
  </si>
  <si>
    <t>-0.42944422919478</t>
  </si>
  <si>
    <t>-0.585214809829027</t>
  </si>
  <si>
    <t>0.276052380312779</t>
  </si>
  <si>
    <t>0.2756002561979</t>
  </si>
  <si>
    <t>0.366947028141909</t>
  </si>
  <si>
    <t>-0.195721432145074</t>
  </si>
  <si>
    <t>-0.163750676237521</t>
  </si>
  <si>
    <t>-0.232667596101495</t>
  </si>
  <si>
    <t>-0.589236444194674</t>
  </si>
  <si>
    <t>1.08957845829492</t>
  </si>
  <si>
    <t>-0.514087780205878</t>
  </si>
  <si>
    <t>1.01614761335951</t>
  </si>
  <si>
    <t>1.14075815383412</t>
  </si>
  <si>
    <t>-0.0747330043854859</t>
  </si>
  <si>
    <t>-0.431295649379544</t>
  </si>
  <si>
    <t>0.232617480374774</t>
  </si>
  <si>
    <t>1.08400319562107</t>
  </si>
  <si>
    <t>0.522417431663165</t>
  </si>
  <si>
    <t>0.511179062111523</t>
  </si>
  <si>
    <t>1.29908519840238</t>
  </si>
  <si>
    <t>0.315162544604349</t>
  </si>
  <si>
    <t>-0.751654244705893</t>
  </si>
  <si>
    <t>-0.514255660684193</t>
  </si>
  <si>
    <t>-0.232175811243951</t>
  </si>
  <si>
    <t>0.621512348532216</t>
  </si>
  <si>
    <t>1.95676818392313</t>
  </si>
  <si>
    <t>-0.468081050596234</t>
  </si>
  <si>
    <t>-0.483849460114939</t>
  </si>
  <si>
    <t>-0.48551239844144</t>
  </si>
  <si>
    <t>-0.390704373683628</t>
  </si>
  <si>
    <t>0.681158096902049</t>
  </si>
  <si>
    <t>1.0391142882914</t>
  </si>
  <si>
    <t>1.00323517042217</t>
  </si>
  <si>
    <t>1.02709324429645</t>
  </si>
  <si>
    <t>0.575759326941186</t>
  </si>
  <si>
    <t>-0.290060020640229</t>
  </si>
  <si>
    <t>-0.465714749481273</t>
  </si>
  <si>
    <t>-0.463664670699803</t>
  </si>
  <si>
    <t>0.0509156422836053</t>
  </si>
  <si>
    <t>-0.49687464722891</t>
  </si>
  <si>
    <t>-0.132042612525414</t>
  </si>
  <si>
    <t>0.528743079516259</t>
  </si>
  <si>
    <t>-0.283843079379765</t>
  </si>
  <si>
    <t>-0.453681061096675</t>
  </si>
  <si>
    <t>0.170132607451602</t>
  </si>
  <si>
    <t>-0.42803843169236</t>
  </si>
  <si>
    <t>-0.58739955377265</t>
  </si>
  <si>
    <t>-0.0342665511093706</t>
  </si>
  <si>
    <t>0.128625886094938</t>
  </si>
  <si>
    <t>0.818306253914716</t>
  </si>
  <si>
    <t>0.455463735473336</t>
  </si>
  <si>
    <t>-0.121212359220823</t>
  </si>
  <si>
    <t>0.385426573649665</t>
  </si>
  <si>
    <t>-0.47253995501576</t>
  </si>
  <si>
    <t>0.582494676295677</t>
  </si>
  <si>
    <t>1.03189243870504</t>
  </si>
  <si>
    <t>-0.919501339437</t>
  </si>
  <si>
    <t>-0.721002928063141</t>
  </si>
  <si>
    <t>-0.468386378992177</t>
  </si>
  <si>
    <t>-0.741041630738734</t>
  </si>
  <si>
    <t>-0.278772529968933</t>
  </si>
  <si>
    <t>-0.57929943141358</t>
  </si>
  <si>
    <t>-0.00306868168661459</t>
  </si>
  <si>
    <t>-0.451105668142793</t>
  </si>
  <si>
    <t>1.17545463120519</t>
  </si>
  <si>
    <t>-0.196747715385305</t>
  </si>
  <si>
    <t>0.125912752998656</t>
  </si>
  <si>
    <t>-0.540071585162567</t>
  </si>
  <si>
    <t>0.871479374271751</t>
  </si>
  <si>
    <t>0.0445581094867789</t>
  </si>
  <si>
    <t>0.776327854563262</t>
  </si>
  <si>
    <t>-0.471392256299477</t>
  </si>
  <si>
    <t>0.348331972011663</t>
  </si>
  <si>
    <t>-0.515360890114427</t>
  </si>
  <si>
    <t>-0.677813704072494</t>
  </si>
  <si>
    <t>-0.0872760099394239</t>
  </si>
  <si>
    <t>-0.366401486133942</t>
  </si>
  <si>
    <t>1.63562290292996</t>
  </si>
  <si>
    <t>0.915718524318566</t>
  </si>
  <si>
    <t>-0.466070153260462</t>
  </si>
  <si>
    <t>-1.11770595572637</t>
  </si>
  <si>
    <t>-0.503411323055281</t>
  </si>
  <si>
    <t>-0.517581113892782</t>
  </si>
  <si>
    <t>1.06231652403462</t>
  </si>
  <si>
    <t>0.742363633805089</t>
  </si>
  <si>
    <t>0.489391063011866</t>
  </si>
  <si>
    <t>-0.394664033132389</t>
  </si>
  <si>
    <t>-0.677887265887093</t>
  </si>
  <si>
    <t>-0.330458714282928</t>
  </si>
  <si>
    <t>0.147301722834961</t>
  </si>
  <si>
    <t>-0.472933647526694</t>
  </si>
  <si>
    <t>-0.0373387447189308</t>
  </si>
  <si>
    <t>-0.663121348416738</t>
  </si>
  <si>
    <t>0.758173451065611</t>
  </si>
  <si>
    <t>2.04705284886756</t>
  </si>
  <si>
    <t>0.95422952034872</t>
  </si>
  <si>
    <t>0.427704139309086</t>
  </si>
  <si>
    <t>-0.495502861936868</t>
  </si>
  <si>
    <t>0.393594351348564</t>
  </si>
  <si>
    <t>0.10449399281828</t>
  </si>
  <si>
    <t>0.102946284198702</t>
  </si>
  <si>
    <t>1.78916214191671</t>
  </si>
  <si>
    <t>-0.146184112573502</t>
  </si>
  <si>
    <t>0.475768408706394</t>
  </si>
  <si>
    <t>-0.128594712619729</t>
  </si>
  <si>
    <t>0.418925245834305</t>
  </si>
  <si>
    <t>-0.0783131159602432</t>
  </si>
  <si>
    <t>-0.0346366443035436</t>
  </si>
  <si>
    <t>-0.280263336563822</t>
  </si>
  <si>
    <t>1.2993106824976</t>
  </si>
  <si>
    <t>0.5051729605521</t>
  </si>
  <si>
    <t>-0.437090006879608</t>
  </si>
  <si>
    <t>0.879686384726495</t>
  </si>
  <si>
    <t>0.758329805499118</t>
  </si>
  <si>
    <t>-0.353723013315962</t>
  </si>
  <si>
    <t>1.63552291528495</t>
  </si>
  <si>
    <t>-0.647367160045762</t>
  </si>
  <si>
    <t>-0.107446994993416</t>
  </si>
  <si>
    <t>-0.299617436116188</t>
  </si>
  <si>
    <t>0.930464674664417</t>
  </si>
  <si>
    <t>-0.474500382025464</t>
  </si>
  <si>
    <t>0.348660645163291</t>
  </si>
  <si>
    <t>0.122333609191958</t>
  </si>
  <si>
    <t>-0.648640212597469</t>
  </si>
  <si>
    <t>-1.02609471641686</t>
  </si>
  <si>
    <t>-0.527979029943839</t>
  </si>
  <si>
    <t>1.0009265097168</t>
  </si>
  <si>
    <t>-0.891001297860736</t>
  </si>
  <si>
    <t>-0.136210379880878</t>
  </si>
  <si>
    <t>-0.310613226507903</t>
  </si>
  <si>
    <t>-0.600093344158882</t>
  </si>
  <si>
    <t>-0.462976162037588</t>
  </si>
  <si>
    <t>-0.458195209123914</t>
  </si>
  <si>
    <t>-0.717976347233659</t>
  </si>
  <si>
    <t>0.420353848823305</t>
  </si>
  <si>
    <t>-0.442380557343175</t>
  </si>
  <si>
    <t>0.469459363220506</t>
  </si>
  <si>
    <t>-0.572587960551602</t>
  </si>
  <si>
    <t>-0.545181934546083</t>
  </si>
  <si>
    <t>-1.11614846659591</t>
  </si>
  <si>
    <t>-0.221949816836581</t>
  </si>
  <si>
    <t>-0.686721429850951</t>
  </si>
  <si>
    <t>-0.159386339943944</t>
  </si>
  <si>
    <t>-0.393119580089607</t>
  </si>
  <si>
    <t>1.21994643574639</t>
  </si>
  <si>
    <t>-0.0454174908738932</t>
  </si>
  <si>
    <t>0.636042130566471</t>
  </si>
  <si>
    <t>-0.00420478840329632</t>
  </si>
  <si>
    <t>0.0358775097596503</t>
  </si>
  <si>
    <t>-0.138284291790538</t>
  </si>
  <si>
    <t>-0.0988601467139067</t>
  </si>
  <si>
    <t>0.117441664028801</t>
  </si>
  <si>
    <t>-0.598103365791961</t>
  </si>
  <si>
    <t>0.276166060838822</t>
  </si>
  <si>
    <t>-0.02006114862887</t>
  </si>
  <si>
    <t>-0.571446277836052</t>
  </si>
  <si>
    <t>-0.361756869621941</t>
  </si>
  <si>
    <t>0.17909576070545</t>
  </si>
  <si>
    <t>-0.02769249667019</t>
  </si>
  <si>
    <t>-0.404172061909338</t>
  </si>
  <si>
    <t>0.500540744420667</t>
  </si>
  <si>
    <t>-0.546967461361033</t>
  </si>
  <si>
    <t>-0.179200905214178</t>
  </si>
  <si>
    <t>-0.868603033308172</t>
  </si>
  <si>
    <t>-0.7184008401556</t>
  </si>
  <si>
    <t>-0.726816987945235</t>
  </si>
  <si>
    <t>0.534767444366611</t>
  </si>
  <si>
    <t>-0.399950343659807</t>
  </si>
  <si>
    <t>-0.948741778722692</t>
  </si>
  <si>
    <t>-0.438509066891836</t>
  </si>
  <si>
    <t>-0.424206745120951</t>
  </si>
  <si>
    <t>-0.0850113673466351</t>
  </si>
  <si>
    <t>-0.214506545203019</t>
  </si>
  <si>
    <t>0.137231313966865</t>
  </si>
  <si>
    <t>0.684385864165676</t>
  </si>
  <si>
    <t>-0.15707390397448</t>
  </si>
  <si>
    <t>-0.47370595198019</t>
  </si>
  <si>
    <t>-0.482092374665694</t>
  </si>
  <si>
    <t>-0.484930550784989</t>
  </si>
  <si>
    <t>0.982207676677866</t>
  </si>
  <si>
    <t>-0.459336173311487</t>
  </si>
  <si>
    <t>-0.464415186631366</t>
  </si>
  <si>
    <t>-0.0852787631248511</t>
  </si>
  <si>
    <t>0.192438010919676</t>
  </si>
  <si>
    <t>-0.466747065251361</t>
  </si>
  <si>
    <t>-0.484757319881981</t>
  </si>
  <si>
    <t>0.0793570323863448</t>
  </si>
  <si>
    <t>-0.591383672643022</t>
  </si>
  <si>
    <t>-0.527642704477762</t>
  </si>
  <si>
    <t>0.130771991552707</t>
  </si>
  <si>
    <t>-0.481478882012882</t>
  </si>
  <si>
    <t>-0.82859611888153</t>
  </si>
  <si>
    <t>-0.702853085967038</t>
  </si>
  <si>
    <t>-0.488056878042426</t>
  </si>
  <si>
    <t>-0.456123958331437</t>
  </si>
  <si>
    <t>-0.161441964534613</t>
  </si>
  <si>
    <t>-0.835954206997804</t>
  </si>
  <si>
    <t>-0.686879665183954</t>
  </si>
  <si>
    <t>-0.336710756046344</t>
  </si>
  <si>
    <t>PMI_rat_muscle_27A_B1</t>
  </si>
  <si>
    <t>PMI_rat_muscle_27A</t>
  </si>
  <si>
    <t>27</t>
  </si>
  <si>
    <t>-0.389766704749306</t>
  </si>
  <si>
    <t>-0.487723397365548</t>
  </si>
  <si>
    <t>-0.33212599842327</t>
  </si>
  <si>
    <t>0.331050514031758</t>
  </si>
  <si>
    <t>0.595720229985713</t>
  </si>
  <si>
    <t>-0.0907153323427023</t>
  </si>
  <si>
    <t>-0.294403667735364</t>
  </si>
  <si>
    <t>-0.315110083564973</t>
  </si>
  <si>
    <t>-0.0382660060260476</t>
  </si>
  <si>
    <t>0.0942461323704119</t>
  </si>
  <si>
    <t>-0.305891672311825</t>
  </si>
  <si>
    <t>-0.456725078481315</t>
  </si>
  <si>
    <t>0.773027124538283</t>
  </si>
  <si>
    <t>0.672769811760718</t>
  </si>
  <si>
    <t>-0.0881979738498895</t>
  </si>
  <si>
    <t>-0.63003292526666</t>
  </si>
  <si>
    <t>0.558504164021537</t>
  </si>
  <si>
    <t>0.512058360819724</t>
  </si>
  <si>
    <t>-0.402292925991859</t>
  </si>
  <si>
    <t>0.911877854124431</t>
  </si>
  <si>
    <t>0.47733216585632</t>
  </si>
  <si>
    <t>0.290488645815899</t>
  </si>
  <si>
    <t>0.29960229216092</t>
  </si>
  <si>
    <t>-0.562753543061417</t>
  </si>
  <si>
    <t>-0.288030492914837</t>
  </si>
  <si>
    <t>0.0939867158779778</t>
  </si>
  <si>
    <t>-0.183005844593107</t>
  </si>
  <si>
    <t>-0.516953528109962</t>
  </si>
  <si>
    <t>-0.51723842128351</t>
  </si>
  <si>
    <t>-0.536277276001401</t>
  </si>
  <si>
    <t>0.787787706117408</t>
  </si>
  <si>
    <t>0.854760005469835</t>
  </si>
  <si>
    <t>0.66871871121351</t>
  </si>
  <si>
    <t>0.625655231463012</t>
  </si>
  <si>
    <t>0.633164518820352</t>
  </si>
  <si>
    <t>0.958668887374931</t>
  </si>
  <si>
    <t>0.495727541148854</t>
  </si>
  <si>
    <t>-0.524765798035794</t>
  </si>
  <si>
    <t>-0.530399856308006</t>
  </si>
  <si>
    <t>0.206236249736018</t>
  </si>
  <si>
    <t>-0.567134873869992</t>
  </si>
  <si>
    <t>-0.339035479032544</t>
  </si>
  <si>
    <t>0.412946082323689</t>
  </si>
  <si>
    <t>0.696841389612982</t>
  </si>
  <si>
    <t>-0.510781402555239</t>
  </si>
  <si>
    <t>0.0530433579247429</t>
  </si>
  <si>
    <t>-0.445279259859181</t>
  </si>
  <si>
    <t>-0.430388104292728</t>
  </si>
  <si>
    <t>-0.0629508702943268</t>
  </si>
  <si>
    <t>0.113980630921389</t>
  </si>
  <si>
    <t>0.290776425928239</t>
  </si>
  <si>
    <t>-0.136641314808135</t>
  </si>
  <si>
    <t>0.209426252047396</t>
  </si>
  <si>
    <t>0.555300037118322</t>
  </si>
  <si>
    <t>-0.520039265875003</t>
  </si>
  <si>
    <t>0.0853499594974902</t>
  </si>
  <si>
    <t>0.559146716890325</t>
  </si>
  <si>
    <t>-0.139408130489632</t>
  </si>
  <si>
    <t>0.206597157795444</t>
  </si>
  <si>
    <t>-0.508117974839721</t>
  </si>
  <si>
    <t>-1.06364993323071</t>
  </si>
  <si>
    <t>-0.111572564440097</t>
  </si>
  <si>
    <t>-0.617616186300753</t>
  </si>
  <si>
    <t>-0.692738265241628</t>
  </si>
  <si>
    <t>-0.452413977391227</t>
  </si>
  <si>
    <t>0.80637742481588</t>
  </si>
  <si>
    <t>-0.712730153923247</t>
  </si>
  <si>
    <t>-0.405897576336864</t>
  </si>
  <si>
    <t>-0.684443160376032</t>
  </si>
  <si>
    <t>0.504313508830752</t>
  </si>
  <si>
    <t>1.19070402122669</t>
  </si>
  <si>
    <t>-0.585897070744755</t>
  </si>
  <si>
    <t>0.238042724389607</t>
  </si>
  <si>
    <t>0.538414073404963</t>
  </si>
  <si>
    <t>-0.866274022709477</t>
  </si>
  <si>
    <t>-0.538627447931589</t>
  </si>
  <si>
    <t>-0.410137850141786</t>
  </si>
  <si>
    <t>1.56191811750849</t>
  </si>
  <si>
    <t>-0.562468598187916</t>
  </si>
  <si>
    <t>0.28898916561053</t>
  </si>
  <si>
    <t>-0.529523361704664</t>
  </si>
  <si>
    <t>-0.0101965238846795</t>
  </si>
  <si>
    <t>-0.527795563364018</t>
  </si>
  <si>
    <t>-0.583110570751877</t>
  </si>
  <si>
    <t>0.555649251481941</t>
  </si>
  <si>
    <t>0.461501693866331</t>
  </si>
  <si>
    <t>-0.913488884389035</t>
  </si>
  <si>
    <t>-0.270274558531644</t>
  </si>
  <si>
    <t>-1.50999531554453</t>
  </si>
  <si>
    <t>-0.233683388287497</t>
  </si>
  <si>
    <t>-0.412947671058175</t>
  </si>
  <si>
    <t>-0.520126793972284</t>
  </si>
  <si>
    <t>-0.347144726943356</t>
  </si>
  <si>
    <t>-0.668149925421503</t>
  </si>
  <si>
    <t>0.580419865674451</t>
  </si>
  <si>
    <t>0.742437771898586</t>
  </si>
  <si>
    <t>0.595568401706546</t>
  </si>
  <si>
    <t>0.617280562007789</t>
  </si>
  <si>
    <t>-0.418809274218535</t>
  </si>
  <si>
    <t>-0.680219282177988</t>
  </si>
  <si>
    <t>-0.468040867474371</t>
  </si>
  <si>
    <t>1.25461493072212</t>
  </si>
  <si>
    <t>0.498419621424584</t>
  </si>
  <si>
    <t>-0.55808948380302</t>
  </si>
  <si>
    <t>0.723211896773364</t>
  </si>
  <si>
    <t>-0.427019892012653</t>
  </si>
  <si>
    <t>-0.202845518470757</t>
  </si>
  <si>
    <t>-0.601157407061786</t>
  </si>
  <si>
    <t>1.41074078679682</t>
  </si>
  <si>
    <t>-0.506510449779269</t>
  </si>
  <si>
    <t>0.748967897162268</t>
  </si>
  <si>
    <t>0.221700640324466</t>
  </si>
  <si>
    <t>-0.465128187239954</t>
  </si>
  <si>
    <t>-0.584152726408022</t>
  </si>
  <si>
    <t>-0.442159207272224</t>
  </si>
  <si>
    <t>-0.557460941082708</t>
  </si>
  <si>
    <t>0.595205315211946</t>
  </si>
  <si>
    <t>2.88005863918187</t>
  </si>
  <si>
    <t>-0.597258384017502</t>
  </si>
  <si>
    <t>-0.368641134928098</t>
  </si>
  <si>
    <t>1.34917974788017</t>
  </si>
  <si>
    <t>-0.48082885897363</t>
  </si>
  <si>
    <t>0.446372747180016</t>
  </si>
  <si>
    <t>0.775289202405866</t>
  </si>
  <si>
    <t>1.77261836401019</t>
  </si>
  <si>
    <t>0.420061138917616</t>
  </si>
  <si>
    <t>-0.718222542269275</t>
  </si>
  <si>
    <t>1.01462618161088</t>
  </si>
  <si>
    <t>-0.927049552217349</t>
  </si>
  <si>
    <t>0.0360065866231259</t>
  </si>
  <si>
    <t>-0.565496440140273</t>
  </si>
  <si>
    <t>1.82882100577837</t>
  </si>
  <si>
    <t>0.133113663594502</t>
  </si>
  <si>
    <t>-0.395438477206938</t>
  </si>
  <si>
    <t>-0.220455565625824</t>
  </si>
  <si>
    <t>1.03372635141766</t>
  </si>
  <si>
    <t>-0.380709015579497</t>
  </si>
  <si>
    <t>0.8937189028471</t>
  </si>
  <si>
    <t>2.23185666273617</t>
  </si>
  <si>
    <t>1.664870719565</t>
  </si>
  <si>
    <t>-0.00152919132954374</t>
  </si>
  <si>
    <t>-0.446680666937271</t>
  </si>
  <si>
    <t>-0.259039458690251</t>
  </si>
  <si>
    <t>-0.293190841625662</t>
  </si>
  <si>
    <t>-0.167337218748629</t>
  </si>
  <si>
    <t>0.305465200318521</t>
  </si>
  <si>
    <t>-0.520331044189238</t>
  </si>
  <si>
    <t>0.377955040861188</t>
  </si>
  <si>
    <t>0.259026170091522</t>
  </si>
  <si>
    <t>-0.0390771733660636</t>
  </si>
  <si>
    <t>-0.490151988254324</t>
  </si>
  <si>
    <t>-0.407729264451972</t>
  </si>
  <si>
    <t>0.433772656589694</t>
  </si>
  <si>
    <t>3.68407700420169</t>
  </si>
  <si>
    <t>-1.1412855824106</t>
  </si>
  <si>
    <t>0.0601451076522254</t>
  </si>
  <si>
    <t>3.12887212905745</t>
  </si>
  <si>
    <t>-0.129863693885018</t>
  </si>
  <si>
    <t>0.0715247823284754</t>
  </si>
  <si>
    <t>0.331131003461462</t>
  </si>
  <si>
    <t>0.018112985160343</t>
  </si>
  <si>
    <t>-0.293547128470168</t>
  </si>
  <si>
    <t>-0.464080100030243</t>
  </si>
  <si>
    <t>-0.352518744983774</t>
  </si>
  <si>
    <t>-0.56498645580683</t>
  </si>
  <si>
    <t>-0.190523248162292</t>
  </si>
  <si>
    <t>2.35018561982725</t>
  </si>
  <si>
    <t>0.942254942840519</t>
  </si>
  <si>
    <t>2.97061125887698</t>
  </si>
  <si>
    <t>-0.203195749294559</t>
  </si>
  <si>
    <t>0.233431641297841</t>
  </si>
  <si>
    <t>-0.126487408981723</t>
  </si>
  <si>
    <t>1.8496853809585</t>
  </si>
  <si>
    <t>-0.468801457603513</t>
  </si>
  <si>
    <t>2.73277374023616</t>
  </si>
  <si>
    <t>-0.181785385757093</t>
  </si>
  <si>
    <t>0.412749191607121</t>
  </si>
  <si>
    <t>-0.532127205139225</t>
  </si>
  <si>
    <t>1.40960577112402</t>
  </si>
  <si>
    <t>-0.529769075145607</t>
  </si>
  <si>
    <t>0.316432091282997</t>
  </si>
  <si>
    <t>-0.566582960043828</t>
  </si>
  <si>
    <t>-0.530558943986452</t>
  </si>
  <si>
    <t>-0.317376777655458</t>
  </si>
  <si>
    <t>-0.558405581001139</t>
  </si>
  <si>
    <t>-0.559844821012742</t>
  </si>
  <si>
    <t>-0.535580541859636</t>
  </si>
  <si>
    <t>0.91936116438775</t>
  </si>
  <si>
    <t>-0.285561985196778</t>
  </si>
  <si>
    <t>3.02889622125545</t>
  </si>
  <si>
    <t>-0.0656734324669071</t>
  </si>
  <si>
    <t>-1.2073941024502</t>
  </si>
  <si>
    <t>-0.548127861875554</t>
  </si>
  <si>
    <t>-0.47906343107277</t>
  </si>
  <si>
    <t>-0.471620635872873</t>
  </si>
  <si>
    <t>-0.528183123973175</t>
  </si>
  <si>
    <t>0.0652756914801916</t>
  </si>
  <si>
    <t>-0.764314032676522</t>
  </si>
  <si>
    <t>-0.535511880694407</t>
  </si>
  <si>
    <t>-0.783911107025899</t>
  </si>
  <si>
    <t>PMI_rat_muscle_27A_rep_B1</t>
  </si>
  <si>
    <t>PMI_rat_muscle_27A_rep</t>
  </si>
  <si>
    <t>-0.302161927451324</t>
  </si>
  <si>
    <t>-0.482848354827216</t>
  </si>
  <si>
    <t>-0.298464109412787</t>
  </si>
  <si>
    <t>0.343076345800743</t>
  </si>
  <si>
    <t>0.724775364283643</t>
  </si>
  <si>
    <t>-0.148015473394021</t>
  </si>
  <si>
    <t>-0.299239847708895</t>
  </si>
  <si>
    <t>-0.307967910530111</t>
  </si>
  <si>
    <t>-0.0728899681467564</t>
  </si>
  <si>
    <t>0.255557028181927</t>
  </si>
  <si>
    <t>-0.405814276156395</t>
  </si>
  <si>
    <t>-0.453554254674284</t>
  </si>
  <si>
    <t>0.582669064650519</t>
  </si>
  <si>
    <t>0.641800517520613</t>
  </si>
  <si>
    <t>0.0709097633706083</t>
  </si>
  <si>
    <t>-0.554411589499614</t>
  </si>
  <si>
    <t>0.327856086545592</t>
  </si>
  <si>
    <t>0.468066289617098</t>
  </si>
  <si>
    <t>-0.316677415435765</t>
  </si>
  <si>
    <t>0.849440530188347</t>
  </si>
  <si>
    <t>0.449953059627819</t>
  </si>
  <si>
    <t>0.165167085236032</t>
  </si>
  <si>
    <t>0.294453866054902</t>
  </si>
  <si>
    <t>-0.562839458795315</t>
  </si>
  <si>
    <t>-0.384722794269826</t>
  </si>
  <si>
    <t>-0.0498342164017316</t>
  </si>
  <si>
    <t>-0.202613253274372</t>
  </si>
  <si>
    <t>-0.513652602451732</t>
  </si>
  <si>
    <t>-0.516816655038725</t>
  </si>
  <si>
    <t>-0.542596160339715</t>
  </si>
  <si>
    <t>0.59949635443404</t>
  </si>
  <si>
    <t>0.938512430288742</t>
  </si>
  <si>
    <t>0.549778123165149</t>
  </si>
  <si>
    <t>0.579077149971225</t>
  </si>
  <si>
    <t>0.643538922017648</t>
  </si>
  <si>
    <t>0.772396917849211</t>
  </si>
  <si>
    <t>0.524856841233936</t>
  </si>
  <si>
    <t>-0.528974763604628</t>
  </si>
  <si>
    <t>-0.557748888903477</t>
  </si>
  <si>
    <t>0.253756665525414</t>
  </si>
  <si>
    <t>-0.563843554041561</t>
  </si>
  <si>
    <t>-0.366987540606983</t>
  </si>
  <si>
    <t>0.258298105153055</t>
  </si>
  <si>
    <t>0.577157523473503</t>
  </si>
  <si>
    <t>-0.523921388573593</t>
  </si>
  <si>
    <t>-0.112928814020546</t>
  </si>
  <si>
    <t>-0.451228371998849</t>
  </si>
  <si>
    <t>-0.379993485138368</t>
  </si>
  <si>
    <t>-0.0955136596527122</t>
  </si>
  <si>
    <t>0.0607503128282754</t>
  </si>
  <si>
    <t>0.384917949486004</t>
  </si>
  <si>
    <t>0.275025322468179</t>
  </si>
  <si>
    <t>-0.0553237241795672</t>
  </si>
  <si>
    <t>0.557175165361943</t>
  </si>
  <si>
    <t>-0.51585082340027</t>
  </si>
  <si>
    <t>-0.00925664354694774</t>
  </si>
  <si>
    <t>0.61789518055691</t>
  </si>
  <si>
    <t>0.0417347270415113</t>
  </si>
  <si>
    <t>-0.0138549762466485</t>
  </si>
  <si>
    <t>-0.509547820956113</t>
  </si>
  <si>
    <t>-0.932686032472789</t>
  </si>
  <si>
    <t>0.0197899509925816</t>
  </si>
  <si>
    <t>-0.605090201450152</t>
  </si>
  <si>
    <t>-0.913505700840244</t>
  </si>
  <si>
    <t>-0.456093901998794</t>
  </si>
  <si>
    <t>0.925015617404713</t>
  </si>
  <si>
    <t>-0.295311284273968</t>
  </si>
  <si>
    <t>-0.650848544355799</t>
  </si>
  <si>
    <t>-0.71672683227708</t>
  </si>
  <si>
    <t>0.501984355474716</t>
  </si>
  <si>
    <t>1.18784966423784</t>
  </si>
  <si>
    <t>-0.682304976397986</t>
  </si>
  <si>
    <t>0.279184690965009</t>
  </si>
  <si>
    <t>0.421680448206284</t>
  </si>
  <si>
    <t>-0.802755462566049</t>
  </si>
  <si>
    <t>-0.353569899633668</t>
  </si>
  <si>
    <t>-0.419628018019612</t>
  </si>
  <si>
    <t>1.65017092114201</t>
  </si>
  <si>
    <t>-0.452046309226299</t>
  </si>
  <si>
    <t>0.144627534167825</t>
  </si>
  <si>
    <t>-0.524660650237058</t>
  </si>
  <si>
    <t>-0.147632196250233</t>
  </si>
  <si>
    <t>-0.530645223983178</t>
  </si>
  <si>
    <t>-0.574616141200864</t>
  </si>
  <si>
    <t>0.612330532945492</t>
  </si>
  <si>
    <t>0.231797085822614</t>
  </si>
  <si>
    <t>-1.20734671533917</t>
  </si>
  <si>
    <t>-0.602378558000275</t>
  </si>
  <si>
    <t>-1.31258881480148</t>
  </si>
  <si>
    <t>-0.227551330089678</t>
  </si>
  <si>
    <t>-0.467591634725649</t>
  </si>
  <si>
    <t>-0.510700433235273</t>
  </si>
  <si>
    <t>-0.19752875987604</t>
  </si>
  <si>
    <t>-0.472685113894816</t>
  </si>
  <si>
    <t>0.530102248194722</t>
  </si>
  <si>
    <t>0.806910599607887</t>
  </si>
  <si>
    <t>0.682649426455797</t>
  </si>
  <si>
    <t>0.68774360431412</t>
  </si>
  <si>
    <t>-0.380158758526748</t>
  </si>
  <si>
    <t>-0.309761075911138</t>
  </si>
  <si>
    <t>-0.637700653663322</t>
  </si>
  <si>
    <t>1.29099806359309</t>
  </si>
  <si>
    <t>0.486121955373653</t>
  </si>
  <si>
    <t>-0.530429006066162</t>
  </si>
  <si>
    <t>0.656267650656147</t>
  </si>
  <si>
    <t>-0.456422110379936</t>
  </si>
  <si>
    <t>-0.716775639203826</t>
  </si>
  <si>
    <t>-0.0126135487766811</t>
  </si>
  <si>
    <t>1.18901767793212</t>
  </si>
  <si>
    <t>-0.433119994648113</t>
  </si>
  <si>
    <t>0.643976921756901</t>
  </si>
  <si>
    <t>0.609379485990386</t>
  </si>
  <si>
    <t>-0.462650786873128</t>
  </si>
  <si>
    <t>-0.510735222400499</t>
  </si>
  <si>
    <t>-0.364515531401953</t>
  </si>
  <si>
    <t>-0.523518826530425</t>
  </si>
  <si>
    <t>0.767028077379759</t>
  </si>
  <si>
    <t>2.94411677119933</t>
  </si>
  <si>
    <t>-0.550920634756178</t>
  </si>
  <si>
    <t>0.419985958496812</t>
  </si>
  <si>
    <t>1.25057127925454</t>
  </si>
  <si>
    <t>-0.475666737685781</t>
  </si>
  <si>
    <t>0.429207870000013</t>
  </si>
  <si>
    <t>0.23219525315471</t>
  </si>
  <si>
    <t>1.57808795743321</t>
  </si>
  <si>
    <t>0.401407178588883</t>
  </si>
  <si>
    <t>-0.69997818335072</t>
  </si>
  <si>
    <t>0.896799797103118</t>
  </si>
  <si>
    <t>-0.567454218464047</t>
  </si>
  <si>
    <t>0.212148477679216</t>
  </si>
  <si>
    <t>-0.307305068075367</t>
  </si>
  <si>
    <t>1.67401058187739</t>
  </si>
  <si>
    <t>0.13945748755332</t>
  </si>
  <si>
    <t>-0.354333062168729</t>
  </si>
  <si>
    <t>-0.357051057509516</t>
  </si>
  <si>
    <t>1.01418929029382</t>
  </si>
  <si>
    <t>-0.376855265361581</t>
  </si>
  <si>
    <t>0.542762774095208</t>
  </si>
  <si>
    <t>2.33501782186425</t>
  </si>
  <si>
    <t>1.69965633407433</t>
  </si>
  <si>
    <t>0.0345698199124776</t>
  </si>
  <si>
    <t>-0.457544041654611</t>
  </si>
  <si>
    <t>-0.322707052181175</t>
  </si>
  <si>
    <t>-0.355011175033229</t>
  </si>
  <si>
    <t>-0.0580649997959766</t>
  </si>
  <si>
    <t>1.45719373997981</t>
  </si>
  <si>
    <t>-0.484895516682656</t>
  </si>
  <si>
    <t>0.442835530461072</t>
  </si>
  <si>
    <t>0.0274097744852839</t>
  </si>
  <si>
    <t>-0.0467888285049958</t>
  </si>
  <si>
    <t>-0.456504845421024</t>
  </si>
  <si>
    <t>-0.427519315383228</t>
  </si>
  <si>
    <t>0.548573360356955</t>
  </si>
  <si>
    <t>3.87574539954146</t>
  </si>
  <si>
    <t>-1.27185165293461</t>
  </si>
  <si>
    <t>0.268463170374715</t>
  </si>
  <si>
    <t>2.80956159047295</t>
  </si>
  <si>
    <t>-0.101421335592131</t>
  </si>
  <si>
    <t>0.0984491768365367</t>
  </si>
  <si>
    <t>-0.145171361649836</t>
  </si>
  <si>
    <t>0.383048402407972</t>
  </si>
  <si>
    <t>0.323477562077078</t>
  </si>
  <si>
    <t>-0.486817406935422</t>
  </si>
  <si>
    <t>-0.164943230959015</t>
  </si>
  <si>
    <t>-0.544970517032255</t>
  </si>
  <si>
    <t>0.285332463431179</t>
  </si>
  <si>
    <t>2.50101812237747</t>
  </si>
  <si>
    <t>0.853272212757842</t>
  </si>
  <si>
    <t>2.88990162452543</t>
  </si>
  <si>
    <t>0.117212510073847</t>
  </si>
  <si>
    <t>0.38448074185304</t>
  </si>
  <si>
    <t>0.0467272788431346</t>
  </si>
  <si>
    <t>0.443037839039</t>
  </si>
  <si>
    <t>-0.391577018604871</t>
  </si>
  <si>
    <t>2.59740825759743</t>
  </si>
  <si>
    <t>-0.0768156953723042</t>
  </si>
  <si>
    <t>0.454426181169726</t>
  </si>
  <si>
    <t>-0.521441543610433</t>
  </si>
  <si>
    <t>1.04754478912375</t>
  </si>
  <si>
    <t>-0.500764866881989</t>
  </si>
  <si>
    <t>0.270970660168996</t>
  </si>
  <si>
    <t>-0.47705678336589</t>
  </si>
  <si>
    <t>-0.554421550489873</t>
  </si>
  <si>
    <t>-0.491404145979477</t>
  </si>
  <si>
    <t>-0.200057599358256</t>
  </si>
  <si>
    <t>-0.490734874494083</t>
  </si>
  <si>
    <t>-0.522498115655088</t>
  </si>
  <si>
    <t>0.0518473640490285</t>
  </si>
  <si>
    <t>-0.00596169064316408</t>
  </si>
  <si>
    <t>3.42846269056274</t>
  </si>
  <si>
    <t>-0.124016176753836</t>
  </si>
  <si>
    <t>-0.418850048429663</t>
  </si>
  <si>
    <t>-0.0824079001846205</t>
  </si>
  <si>
    <t>-0.400030783134824</t>
  </si>
  <si>
    <t>-0.440110823279099</t>
  </si>
  <si>
    <t>-0.537987653178857</t>
  </si>
  <si>
    <t>0.419913693095626</t>
  </si>
  <si>
    <t>-0.750420823733965</t>
  </si>
  <si>
    <t>-0.131453941511103</t>
  </si>
  <si>
    <t>-0.202410849757255</t>
  </si>
  <si>
    <t>PMI_rat_muscle_30A_B1</t>
  </si>
  <si>
    <t>PMI_rat_muscle_30A</t>
  </si>
  <si>
    <t>30</t>
  </si>
  <si>
    <t>-0.578542904495665</t>
  </si>
  <si>
    <t>-0.476470267355756</t>
  </si>
  <si>
    <t>-0.656045632846938</t>
  </si>
  <si>
    <t>-0.350551518392619</t>
  </si>
  <si>
    <t>0.985681766105956</t>
  </si>
  <si>
    <t>0.354507396069945</t>
  </si>
  <si>
    <t>-0.000717052060506498</t>
  </si>
  <si>
    <t>0.0623538652383648</t>
  </si>
  <si>
    <t>-0.47648798160644</t>
  </si>
  <si>
    <t>-0.207279381557744</t>
  </si>
  <si>
    <t>-0.919755589549126</t>
  </si>
  <si>
    <t>-0.436770676230909</t>
  </si>
  <si>
    <t>-0.236025410127091</t>
  </si>
  <si>
    <t>-0.439146018067157</t>
  </si>
  <si>
    <t>-0.313944379266928</t>
  </si>
  <si>
    <t>-0.650479931915013</t>
  </si>
  <si>
    <t>0.327551211915068</t>
  </si>
  <si>
    <t>0.260782099591847</t>
  </si>
  <si>
    <t>0.438531565931024</t>
  </si>
  <si>
    <t>0.119388347453326</t>
  </si>
  <si>
    <t>0.281700493720364</t>
  </si>
  <si>
    <t>0.868632714350064</t>
  </si>
  <si>
    <t>-0.24581360479924</t>
  </si>
  <si>
    <t>-0.507718423045588</t>
  </si>
  <si>
    <t>-0.204859041801194</t>
  </si>
  <si>
    <t>0.23202413898147</t>
  </si>
  <si>
    <t>-0.221972020869689</t>
  </si>
  <si>
    <t>-0.447262124726316</t>
  </si>
  <si>
    <t>-0.45600661913201</t>
  </si>
  <si>
    <t>-0.47404084994758</t>
  </si>
  <si>
    <t>0.0836702658458525</t>
  </si>
  <si>
    <t>0.940273404852987</t>
  </si>
  <si>
    <t>-0.365975457856937</t>
  </si>
  <si>
    <t>0.0904618708913234</t>
  </si>
  <si>
    <t>-0.332982204201251</t>
  </si>
  <si>
    <t>0.690394188776114</t>
  </si>
  <si>
    <t>-0.145283722411227</t>
  </si>
  <si>
    <t>-0.46435630683474</t>
  </si>
  <si>
    <t>-0.474328622319252</t>
  </si>
  <si>
    <t>-0.130177761938806</t>
  </si>
  <si>
    <t>-0.493812251925074</t>
  </si>
  <si>
    <t>0.3757709004283</t>
  </si>
  <si>
    <t>-0.37708868453815</t>
  </si>
  <si>
    <t>0.766804690285979</t>
  </si>
  <si>
    <t>-0.454506220949079</t>
  </si>
  <si>
    <t>0.253910714142518</t>
  </si>
  <si>
    <t>-0.452317695543087</t>
  </si>
  <si>
    <t>-0.885937396042762</t>
  </si>
  <si>
    <t>-0.468311144225702</t>
  </si>
  <si>
    <t>-0.25415246465423</t>
  </si>
  <si>
    <t>1.25083945778944</t>
  </si>
  <si>
    <t>0.569716636330416</t>
  </si>
  <si>
    <t>1.02733832394635</t>
  </si>
  <si>
    <t>1.09828885367583</t>
  </si>
  <si>
    <t>-0.448419144863205</t>
  </si>
  <si>
    <t>0.585227411362788</t>
  </si>
  <si>
    <t>1.11491970227333</t>
  </si>
  <si>
    <t>-0.756976833859452</t>
  </si>
  <si>
    <t>-0.800041663354963</t>
  </si>
  <si>
    <t>-0.44220981878152</t>
  </si>
  <si>
    <t>-1.52220350693463</t>
  </si>
  <si>
    <t>-0.214955092862267</t>
  </si>
  <si>
    <t>-0.507779225619412</t>
  </si>
  <si>
    <t>-1.41722281836301</t>
  </si>
  <si>
    <t>-0.437712319790273</t>
  </si>
  <si>
    <t>1.01362535462112</t>
  </si>
  <si>
    <t>-0.047299800045307</t>
  </si>
  <si>
    <t>-0.541387422340514</t>
  </si>
  <si>
    <t>-0.26896677481684</t>
  </si>
  <si>
    <t>0.969921750068667</t>
  </si>
  <si>
    <t>0.230844869977029</t>
  </si>
  <si>
    <t>-0.739626925675281</t>
  </si>
  <si>
    <t>-0.540540423683676</t>
  </si>
  <si>
    <t>0.111192734145245</t>
  </si>
  <si>
    <t>-0.310152490584394</t>
  </si>
  <si>
    <t>-0.757975466055242</t>
  </si>
  <si>
    <t>-0.0733109413057835</t>
  </si>
  <si>
    <t>-0.330831363251961</t>
  </si>
  <si>
    <t>-1.13591572818957</t>
  </si>
  <si>
    <t>0.104618530558607</t>
  </si>
  <si>
    <t>-0.457571935994194</t>
  </si>
  <si>
    <t>-0.328549189211281</t>
  </si>
  <si>
    <t>-0.428473506607458</t>
  </si>
  <si>
    <t>-0.514900945247396</t>
  </si>
  <si>
    <t>1.16515032605396</t>
  </si>
  <si>
    <t>1.17192820638925</t>
  </si>
  <si>
    <t>-0.578311640083578</t>
  </si>
  <si>
    <t>-0.756944485822893</t>
  </si>
  <si>
    <t>-1.20737049656111</t>
  </si>
  <si>
    <t>-0.193174322749056</t>
  </si>
  <si>
    <t>0.384665015965558</t>
  </si>
  <si>
    <t>-0.44667654494237</t>
  </si>
  <si>
    <t>-0.546937623225998</t>
  </si>
  <si>
    <t>-0.467175394440541</t>
  </si>
  <si>
    <t>0.949949419741048</t>
  </si>
  <si>
    <t>-0.148038974566695</t>
  </si>
  <si>
    <t>0.277785997500583</t>
  </si>
  <si>
    <t>1.06921147868601</t>
  </si>
  <si>
    <t>-0.840759624458057</t>
  </si>
  <si>
    <t>0.304463669634975</t>
  </si>
  <si>
    <t>-0.707959046755466</t>
  </si>
  <si>
    <t>1.29872848402585</t>
  </si>
  <si>
    <t>1.62609782648485</t>
  </si>
  <si>
    <t>-0.581235651016015</t>
  </si>
  <si>
    <t>1.85857157337435</t>
  </si>
  <si>
    <t>-0.104976108634828</t>
  </si>
  <si>
    <t>-0.954567049083412</t>
  </si>
  <si>
    <t>0.0295409406370136</t>
  </si>
  <si>
    <t>0.398313120262936</t>
  </si>
  <si>
    <t>0.114867378052501</t>
  </si>
  <si>
    <t>0.706641661569727</t>
  </si>
  <si>
    <t>0.153897077140263</t>
  </si>
  <si>
    <t>-0.45992794218317</t>
  </si>
  <si>
    <t>1.1307077994408</t>
  </si>
  <si>
    <t>0.391393285727362</t>
  </si>
  <si>
    <t>0.00401690807363484</t>
  </si>
  <si>
    <t>0.740308829683529</t>
  </si>
  <si>
    <t>-0.502679805104587</t>
  </si>
  <si>
    <t>-0.37468695440688</t>
  </si>
  <si>
    <t>0.134269050188247</t>
  </si>
  <si>
    <t>0.260326176918788</t>
  </si>
  <si>
    <t>-0.448323389016021</t>
  </si>
  <si>
    <t>0.312840018965467</t>
  </si>
  <si>
    <t>-0.0558282431274897</t>
  </si>
  <si>
    <t>-0.380820112406782</t>
  </si>
  <si>
    <t>-0.990615154737862</t>
  </si>
  <si>
    <t>0.4069624607686</t>
  </si>
  <si>
    <t>0.271620709035225</t>
  </si>
  <si>
    <t>-0.411366898111762</t>
  </si>
  <si>
    <t>-0.372273112858587</t>
  </si>
  <si>
    <t>0.0390253722623717</t>
  </si>
  <si>
    <t>-0.180839087792923</t>
  </si>
  <si>
    <t>0.0335357631285086</t>
  </si>
  <si>
    <t>-0.452277655999263</t>
  </si>
  <si>
    <t>-0.179449766632512</t>
  </si>
  <si>
    <t>1.13889202119919</t>
  </si>
  <si>
    <t>-0.403992114066352</t>
  </si>
  <si>
    <t>1.11965643627247</t>
  </si>
  <si>
    <t>-0.500521320070414</t>
  </si>
  <si>
    <t>-0.176428894499184</t>
  </si>
  <si>
    <t>-1.00987050984233</t>
  </si>
  <si>
    <t>-0.187660322501279</t>
  </si>
  <si>
    <t>0.413095665883064</t>
  </si>
  <si>
    <t>1.01347885020857</t>
  </si>
  <si>
    <t>0.324746229914805</t>
  </si>
  <si>
    <t>0.272180140149209</t>
  </si>
  <si>
    <t>-0.704694158814267</t>
  </si>
  <si>
    <t>0.99012538869965</t>
  </si>
  <si>
    <t>-0.154977645937283</t>
  </si>
  <si>
    <t>-0.261334825530274</t>
  </si>
  <si>
    <t>-0.623493696513042</t>
  </si>
  <si>
    <t>-0.0730270543240885</t>
  </si>
  <si>
    <t>0.0584343178777358</t>
  </si>
  <si>
    <t>-0.45913304276714</t>
  </si>
  <si>
    <t>1.01128455020338</t>
  </si>
  <si>
    <t>-0.238689559954577</t>
  </si>
  <si>
    <t>-0.354862258648069</t>
  </si>
  <si>
    <t>-0.242787038300375</t>
  </si>
  <si>
    <t>0.143652901369105</t>
  </si>
  <si>
    <t>0.498655368969686</t>
  </si>
  <si>
    <t>-0.0184852274948648</t>
  </si>
  <si>
    <t>0.449187338439044</t>
  </si>
  <si>
    <t>-0.780683737881113</t>
  </si>
  <si>
    <t>-1.39716353766262</t>
  </si>
  <si>
    <t>-0.532968096280027</t>
  </si>
  <si>
    <t>-0.422609156218477</t>
  </si>
  <si>
    <t>-0.209690101459996</t>
  </si>
  <si>
    <t>1.08210335522352</t>
  </si>
  <si>
    <t>-0.380875974636013</t>
  </si>
  <si>
    <t>-0.696487993622899</t>
  </si>
  <si>
    <t>-0.234208190521956</t>
  </si>
  <si>
    <t>-0.42709009438419</t>
  </si>
  <si>
    <t>0.587997728674849</t>
  </si>
  <si>
    <t>-0.150204606997611</t>
  </si>
  <si>
    <t>1.24049182690426</t>
  </si>
  <si>
    <t>0.813915481398365</t>
  </si>
  <si>
    <t>-0.344211391296297</t>
  </si>
  <si>
    <t>-0.461531779355465</t>
  </si>
  <si>
    <t>0.401278246768642</t>
  </si>
  <si>
    <t>-0.448437079005679</t>
  </si>
  <si>
    <t>1.40495806384726</t>
  </si>
  <si>
    <t>-0.473163954831218</t>
  </si>
  <si>
    <t>-0.42012512429493</t>
  </si>
  <si>
    <t>-0.18735152271959</t>
  </si>
  <si>
    <t>0.541271884672016</t>
  </si>
  <si>
    <t>-0.463820141175686</t>
  </si>
  <si>
    <t>-0.475270673229306</t>
  </si>
  <si>
    <t>0.447491532348326</t>
  </si>
  <si>
    <t>0.0214672997331757</t>
  </si>
  <si>
    <t>-0.433353725010412</t>
  </si>
  <si>
    <t>-0.0594641223627035</t>
  </si>
  <si>
    <t>0.256252320896251</t>
  </si>
  <si>
    <t>-0.734729540581662</t>
  </si>
  <si>
    <t>0.119390291303699</t>
  </si>
  <si>
    <t>-0.392908401890612</t>
  </si>
  <si>
    <t>-0.356026011882392</t>
  </si>
  <si>
    <t>-0.0927075970939291</t>
  </si>
  <si>
    <t>-0.616260744344723</t>
  </si>
  <si>
    <t>-0.495614288814469</t>
  </si>
  <si>
    <t>-0.0409412933949617</t>
  </si>
  <si>
    <t>PMI_rat_muscle_26A_B2</t>
  </si>
  <si>
    <t>PMI_rat_muscle_26A</t>
  </si>
  <si>
    <t>26</t>
  </si>
  <si>
    <t>-0.877128073224129</t>
  </si>
  <si>
    <t>-0.448693852403234</t>
  </si>
  <si>
    <t>-0.616648605911108</t>
  </si>
  <si>
    <t>-0.421188690577928</t>
  </si>
  <si>
    <t>0.69092137846272</t>
  </si>
  <si>
    <t>0.691148122783182</t>
  </si>
  <si>
    <t>-0.15795283461872</t>
  </si>
  <si>
    <t>-0.156320259516307</t>
  </si>
  <si>
    <t>-0.435060561032071</t>
  </si>
  <si>
    <t>-0.424796201316241</t>
  </si>
  <si>
    <t>-0.476666744736831</t>
  </si>
  <si>
    <t>-0.416713708530523</t>
  </si>
  <si>
    <t>-0.237741430931451</t>
  </si>
  <si>
    <t>-0.383266528189891</t>
  </si>
  <si>
    <t>-0.299382315937173</t>
  </si>
  <si>
    <t>-0.811044548773488</t>
  </si>
  <si>
    <t>0.436133489575923</t>
  </si>
  <si>
    <t>0.475300895548317</t>
  </si>
  <si>
    <t>-0.605662251007207</t>
  </si>
  <si>
    <t>-0.147316124720088</t>
  </si>
  <si>
    <t>0.310042554086359</t>
  </si>
  <si>
    <t>0.796133980072824</t>
  </si>
  <si>
    <t>-0.45371812735502</t>
  </si>
  <si>
    <t>-0.558866335571634</t>
  </si>
  <si>
    <t>-0.570769071667962</t>
  </si>
  <si>
    <t>-0.217116803606815</t>
  </si>
  <si>
    <t>-0.528946788159824</t>
  </si>
  <si>
    <t>-0.367990832890335</t>
  </si>
  <si>
    <t>-0.362010702165982</t>
  </si>
  <si>
    <t>-0.341115354011194</t>
  </si>
  <si>
    <t>-0.468573219825089</t>
  </si>
  <si>
    <t>1.02589703693664</t>
  </si>
  <si>
    <t>-0.426956272253946</t>
  </si>
  <si>
    <t>0.609892722149137</t>
  </si>
  <si>
    <t>-0.289060105551067</t>
  </si>
  <si>
    <t>0.0903980351170783</t>
  </si>
  <si>
    <t>-0.453984478448047</t>
  </si>
  <si>
    <t>-0.365992112775051</t>
  </si>
  <si>
    <t>-0.354981628437113</t>
  </si>
  <si>
    <t>0.107496980668969</t>
  </si>
  <si>
    <t>-0.554894939776725</t>
  </si>
  <si>
    <t>-0.958998249634714</t>
  </si>
  <si>
    <t>-0.688821838039382</t>
  </si>
  <si>
    <t>-0.782447727839775</t>
  </si>
  <si>
    <t>-0.386774225080627</t>
  </si>
  <si>
    <t>-0.40253791346166</t>
  </si>
  <si>
    <t>-0.458082026042106</t>
  </si>
  <si>
    <t>-0.444959356864473</t>
  </si>
  <si>
    <t>-0.535907928492082</t>
  </si>
  <si>
    <t>-0.750228199699882</t>
  </si>
  <si>
    <t>1.04376565805444</t>
  </si>
  <si>
    <t>0.270483393851184</t>
  </si>
  <si>
    <t>1.72896341716518</t>
  </si>
  <si>
    <t>0.810978346780046</t>
  </si>
  <si>
    <t>-0.33609280170765</t>
  </si>
  <si>
    <t>0.771671077472113</t>
  </si>
  <si>
    <t>0.921001013147975</t>
  </si>
  <si>
    <t>-1.08953203581904</t>
  </si>
  <si>
    <t>-0.905804941772456</t>
  </si>
  <si>
    <t>-0.344168375762052</t>
  </si>
  <si>
    <t>-1.0060443698293</t>
  </si>
  <si>
    <t>-0.44306454936684</t>
  </si>
  <si>
    <t>-0.423004236558741</t>
  </si>
  <si>
    <t>-1.22981296929429</t>
  </si>
  <si>
    <t>-0.388166179617047</t>
  </si>
  <si>
    <t>1.04495251585221</t>
  </si>
  <si>
    <t>-0.961882612558503</t>
  </si>
  <si>
    <t>-0.379860613622507</t>
  </si>
  <si>
    <t>-0.658550806649121</t>
  </si>
  <si>
    <t>0.845642009196676</t>
  </si>
  <si>
    <t>-0.0268072922392988</t>
  </si>
  <si>
    <t>-0.679185664907157</t>
  </si>
  <si>
    <t>-0.820047610530952</t>
  </si>
  <si>
    <t>-0.624246176589061</t>
  </si>
  <si>
    <t>-0.47373056238973</t>
  </si>
  <si>
    <t>-0.709595188848316</t>
  </si>
  <si>
    <t>0.100273512532275</t>
  </si>
  <si>
    <t>-0.783121866503366</t>
  </si>
  <si>
    <t>-0.954089187124359</t>
  </si>
  <si>
    <t>0.291546105299288</t>
  </si>
  <si>
    <t>-0.38011315600798</t>
  </si>
  <si>
    <t>-0.993737940953209</t>
  </si>
  <si>
    <t>-0.534943455695964</t>
  </si>
  <si>
    <t>-0.574668248173074</t>
  </si>
  <si>
    <t>0.866332898515258</t>
  </si>
  <si>
    <t>1.76278654433306</t>
  </si>
  <si>
    <t>-0.784406466151879</t>
  </si>
  <si>
    <t>-0.320309600165746</t>
  </si>
  <si>
    <t>0.112698962625431</t>
  </si>
  <si>
    <t>0.00256738772888369</t>
  </si>
  <si>
    <t>1.09192380278783</t>
  </si>
  <si>
    <t>-0.350704848880414</t>
  </si>
  <si>
    <t>-0.628539629441044</t>
  </si>
  <si>
    <t>-0.741864592714294</t>
  </si>
  <si>
    <t>1.06056497440566</t>
  </si>
  <si>
    <t>0.0420993270189541</t>
  </si>
  <si>
    <t>-0.0106552587763353</t>
  </si>
  <si>
    <t>0.99212160063434</t>
  </si>
  <si>
    <t>-0.487203838020089</t>
  </si>
  <si>
    <t>-0.558312068737349</t>
  </si>
  <si>
    <t>-0.339566374290077</t>
  </si>
  <si>
    <t>0.84784746065422</t>
  </si>
  <si>
    <t>-0.382625143275594</t>
  </si>
  <si>
    <t>-0.425469014681138</t>
  </si>
  <si>
    <t>1.34710598336027</t>
  </si>
  <si>
    <t>0.0554934114363207</t>
  </si>
  <si>
    <t>-1.03342938200165</t>
  </si>
  <si>
    <t>0.056131906069404</t>
  </si>
  <si>
    <t>-0.380455583864611</t>
  </si>
  <si>
    <t>-0.0388479338057247</t>
  </si>
  <si>
    <t>1.58088665103357</t>
  </si>
  <si>
    <t>-0.707833033156797</t>
  </si>
  <si>
    <t>-0.445591291052935</t>
  </si>
  <si>
    <t>1.88280198181188</t>
  </si>
  <si>
    <t>-0.240253248273198</t>
  </si>
  <si>
    <t>0.610977107192367</t>
  </si>
  <si>
    <t>0.646685954900413</t>
  </si>
  <si>
    <t>-0.775462281808815</t>
  </si>
  <si>
    <t>-0.171982877413179</t>
  </si>
  <si>
    <t>-0.017083426127944</t>
  </si>
  <si>
    <t>1.20168671259034</t>
  </si>
  <si>
    <t>-0.373232807047327</t>
  </si>
  <si>
    <t>-0.186714710788323</t>
  </si>
  <si>
    <t>-0.196837506164235</t>
  </si>
  <si>
    <t>-0.828797554181521</t>
  </si>
  <si>
    <t>-0.689826364108799</t>
  </si>
  <si>
    <t>0.124994812264796</t>
  </si>
  <si>
    <t>0.277109005358853</t>
  </si>
  <si>
    <t>-1.20135078504865</t>
  </si>
  <si>
    <t>-0.524245627132923</t>
  </si>
  <si>
    <t>-0.699685654471548</t>
  </si>
  <si>
    <t>-0.877452488345968</t>
  </si>
  <si>
    <t>-0.581398310744616</t>
  </si>
  <si>
    <t>-0.277990663695273</t>
  </si>
  <si>
    <t>-0.401506070848385</t>
  </si>
  <si>
    <t>1.30140696363517</t>
  </si>
  <si>
    <t>-0.365998694049927</t>
  </si>
  <si>
    <t>0.118734883752946</t>
  </si>
  <si>
    <t>-0.717212501713101</t>
  </si>
  <si>
    <t>-0.929155176869146</t>
  </si>
  <si>
    <t>-1.16918135992887</t>
  </si>
  <si>
    <t>-0.159036617129524</t>
  </si>
  <si>
    <t>0.322125418624078</t>
  </si>
  <si>
    <t>0.804883275375973</t>
  </si>
  <si>
    <t>0.0446651909120261</t>
  </si>
  <si>
    <t>0.894602627800546</t>
  </si>
  <si>
    <t>-0.279691139136287</t>
  </si>
  <si>
    <t>1.32436389300301</t>
  </si>
  <si>
    <t>0.417426415177624</t>
  </si>
  <si>
    <t>-0.359700242655209</t>
  </si>
  <si>
    <t>0.402828788497011</t>
  </si>
  <si>
    <t>0.115053822987031</t>
  </si>
  <si>
    <t>0.0769937846876847</t>
  </si>
  <si>
    <t>-0.770207106331448</t>
  </si>
  <si>
    <t>0.333912174037045</t>
  </si>
  <si>
    <t>0.237502610736561</t>
  </si>
  <si>
    <t>-0.719681982163352</t>
  </si>
  <si>
    <t>-0.151032296604777</t>
  </si>
  <si>
    <t>0.608177377303115</t>
  </si>
  <si>
    <t>0.719405462806219</t>
  </si>
  <si>
    <t>0.0251689549973999</t>
  </si>
  <si>
    <t>0.608243559397727</t>
  </si>
  <si>
    <t>-0.505275920223807</t>
  </si>
  <si>
    <t>0.0449882298968965</t>
  </si>
  <si>
    <t>-0.895473143627707</t>
  </si>
  <si>
    <t>-1.21177210692479</t>
  </si>
  <si>
    <t>0.661095635446101</t>
  </si>
  <si>
    <t>0.970570018429673</t>
  </si>
  <si>
    <t>-0.67673131602558</t>
  </si>
  <si>
    <t>-0.309247674052692</t>
  </si>
  <si>
    <t>-0.452408797802934</t>
  </si>
  <si>
    <t>-0.633441306967414</t>
  </si>
  <si>
    <t>-0.143196546824062</t>
  </si>
  <si>
    <t>0.345534245457789</t>
  </si>
  <si>
    <t>0.234578464902748</t>
  </si>
  <si>
    <t>0.413416613856633</t>
  </si>
  <si>
    <t>-0.424643081088638</t>
  </si>
  <si>
    <t>-0.377642035058854</t>
  </si>
  <si>
    <t>-0.740667544006082</t>
  </si>
  <si>
    <t>-0.368814900033481</t>
  </si>
  <si>
    <t>1.02138428034308</t>
  </si>
  <si>
    <t>-0.339836400204514</t>
  </si>
  <si>
    <t>-0.375231304983039</t>
  </si>
  <si>
    <t>-0.211205535741894</t>
  </si>
  <si>
    <t>0.0973289227248109</t>
  </si>
  <si>
    <t>-0.309645893691434</t>
  </si>
  <si>
    <t>-0.366623598870368</t>
  </si>
  <si>
    <t>-0.0678628554549019</t>
  </si>
  <si>
    <t>-0.633129465388923</t>
  </si>
  <si>
    <t>-0.653068151503078</t>
  </si>
  <si>
    <t>-0.19419747909043</t>
  </si>
  <si>
    <t>-0.444826434695344</t>
  </si>
  <si>
    <t>-0.3514189859063</t>
  </si>
  <si>
    <t>0.0657147351641369</t>
  </si>
  <si>
    <t>-0.3540330035285</t>
  </si>
  <si>
    <t>-0.256945749452214</t>
  </si>
  <si>
    <t>-0.129525268788716</t>
  </si>
  <si>
    <t>0.0828391861722126</t>
  </si>
  <si>
    <t>-0.885217289774928</t>
  </si>
  <si>
    <t>-0.469397026204062</t>
  </si>
  <si>
    <t>PMI_rat_muscle_32A_brep2_B2</t>
  </si>
  <si>
    <t>PMI_rat_muscle_32A</t>
  </si>
  <si>
    <t>PMI_rat_muscle_32A_brep2</t>
  </si>
  <si>
    <t>32</t>
  </si>
  <si>
    <t>49</t>
  </si>
  <si>
    <t>-0.61198180089407</t>
  </si>
  <si>
    <t>-0.422370066986197</t>
  </si>
  <si>
    <t>-0.568018669785071</t>
  </si>
  <si>
    <t>0.329361914451207</t>
  </si>
  <si>
    <t>0.456259375414125</t>
  </si>
  <si>
    <t>-0.0213718861226475</t>
  </si>
  <si>
    <t>-0.0380999719363347</t>
  </si>
  <si>
    <t>0.00928776381444581</t>
  </si>
  <si>
    <t>-0.394811720335646</t>
  </si>
  <si>
    <t>-0.351961321153513</t>
  </si>
  <si>
    <t>0.518848095226934</t>
  </si>
  <si>
    <t>-0.515556519117451</t>
  </si>
  <si>
    <t>0.866370037562046</t>
  </si>
  <si>
    <t>1.01414783108619</t>
  </si>
  <si>
    <t>-0.361608359308631</t>
  </si>
  <si>
    <t>-0.235306698978524</t>
  </si>
  <si>
    <t>0.139799868539702</t>
  </si>
  <si>
    <t>0.81063534946025</t>
  </si>
  <si>
    <t>-0.41402902973637</t>
  </si>
  <si>
    <t>0.571413196793279</t>
  </si>
  <si>
    <t>0.630035797781162</t>
  </si>
  <si>
    <t>0.18928030605967</t>
  </si>
  <si>
    <t>-0.363762253698197</t>
  </si>
  <si>
    <t>-0.472977270419669</t>
  </si>
  <si>
    <t>0.0385379590414188</t>
  </si>
  <si>
    <t>0.676654031668165</t>
  </si>
  <si>
    <t>1.67912748823836</t>
  </si>
  <si>
    <t>-0.491436644212881</t>
  </si>
  <si>
    <t>-0.494407537739877</t>
  </si>
  <si>
    <t>-0.492637335563213</t>
  </si>
  <si>
    <t>-0.243257198236369</t>
  </si>
  <si>
    <t>0.76218085565661</t>
  </si>
  <si>
    <t>1.01862247773625</t>
  </si>
  <si>
    <t>0.429519214881578</t>
  </si>
  <si>
    <t>1.25783854724219</t>
  </si>
  <si>
    <t>0.593503814640285</t>
  </si>
  <si>
    <t>-0.0610609142234716</t>
  </si>
  <si>
    <t>-0.514053536208682</t>
  </si>
  <si>
    <t>-0.490672786694711</t>
  </si>
  <si>
    <t>-0.486030049794401</t>
  </si>
  <si>
    <t>-0.468765355407292</t>
  </si>
  <si>
    <t>0.51052260137614</t>
  </si>
  <si>
    <t>0.120372147427039</t>
  </si>
  <si>
    <t>0.65566754488215</t>
  </si>
  <si>
    <t>-0.484985714972968</t>
  </si>
  <si>
    <t>0.24582891071528</t>
  </si>
  <si>
    <t>-0.451839780457986</t>
  </si>
  <si>
    <t>-0.833724768532784</t>
  </si>
  <si>
    <t>-0.341106328177041</t>
  </si>
  <si>
    <t>-0.247685161347281</t>
  </si>
  <si>
    <t>0.55937891148071</t>
  </si>
  <si>
    <t>0.897676758213561</t>
  </si>
  <si>
    <t>-0.206305292939326</t>
  </si>
  <si>
    <t>0.300477376218023</t>
  </si>
  <si>
    <t>-0.488643921904998</t>
  </si>
  <si>
    <t>0.499567672238884</t>
  </si>
  <si>
    <t>0.835739074434324</t>
  </si>
  <si>
    <t>-0.853859648600445</t>
  </si>
  <si>
    <t>-0.770746408869962</t>
  </si>
  <si>
    <t>-0.454275711205427</t>
  </si>
  <si>
    <t>-1.03268933388041</t>
  </si>
  <si>
    <t>-0.386194653410409</t>
  </si>
  <si>
    <t>-0.567631265870214</t>
  </si>
  <si>
    <t>-0.590893518930146</t>
  </si>
  <si>
    <t>-0.469805999327432</t>
  </si>
  <si>
    <t>0.788664594841438</t>
  </si>
  <si>
    <t>1.54158391879605</t>
  </si>
  <si>
    <t>0.00826337404517117</t>
  </si>
  <si>
    <t>-0.533849178080518</t>
  </si>
  <si>
    <t>0.628909036818764</t>
  </si>
  <si>
    <t>0.262155208098188</t>
  </si>
  <si>
    <t>0.318846279677193</t>
  </si>
  <si>
    <t>-0.521455023369875</t>
  </si>
  <si>
    <t>0.0131150821981697</t>
  </si>
  <si>
    <t>0.0541661357008982</t>
  </si>
  <si>
    <t>-0.687722730832726</t>
  </si>
  <si>
    <t>-0.347500377914207</t>
  </si>
  <si>
    <t>-0.2051602401825</t>
  </si>
  <si>
    <t>1.26525316020764</t>
  </si>
  <si>
    <t>0.804787191915356</t>
  </si>
  <si>
    <t>-0.519611085931341</t>
  </si>
  <si>
    <t>-0.470122883761853</t>
  </si>
  <si>
    <t>-0.452743372320274</t>
  </si>
  <si>
    <t>-0.447714252472088</t>
  </si>
  <si>
    <t>0.663161110928371</t>
  </si>
  <si>
    <t>0.577791327847443</t>
  </si>
  <si>
    <t>-0.0227540570739114</t>
  </si>
  <si>
    <t>-0.17528463966121</t>
  </si>
  <si>
    <t>-1.33114928052921</t>
  </si>
  <si>
    <t>-0.261721766955282</t>
  </si>
  <si>
    <t>0.536874895794418</t>
  </si>
  <si>
    <t>-0.473294369671192</t>
  </si>
  <si>
    <t>0.107169723913073</t>
  </si>
  <si>
    <t>-0.558148223152057</t>
  </si>
  <si>
    <t>0.331835711600769</t>
  </si>
  <si>
    <t>0.973798222960797</t>
  </si>
  <si>
    <t>1.02296697686889</t>
  </si>
  <si>
    <t>0.866957982931229</t>
  </si>
  <si>
    <t>-0.714124059304684</t>
  </si>
  <si>
    <t>-0.0934794536972281</t>
  </si>
  <si>
    <t>0.168055719974289</t>
  </si>
  <si>
    <t>0.554308429591399</t>
  </si>
  <si>
    <t>1.29846460627208</t>
  </si>
  <si>
    <t>-0.439785753003882</t>
  </si>
  <si>
    <t>0.541741449670418</t>
  </si>
  <si>
    <t>-0.386263315939551</t>
  </si>
  <si>
    <t>0.411822711865258</t>
  </si>
  <si>
    <t>-0.912155684026233</t>
  </si>
  <si>
    <t>-0.0205703586356485</t>
  </si>
  <si>
    <t>-0.142621295913603</t>
  </si>
  <si>
    <t>1.28340138540731</t>
  </si>
  <si>
    <t>0.0897860171143041</t>
  </si>
  <si>
    <t>-0.461677666766401</t>
  </si>
  <si>
    <t>1.21608958803982</t>
  </si>
  <si>
    <t>-0.40571472149234</t>
  </si>
  <si>
    <t>-0.421310078374819</t>
  </si>
  <si>
    <t>1.12978873658374</t>
  </si>
  <si>
    <t>-0.536109426908728</t>
  </si>
  <si>
    <t>-0.289030993575063</t>
  </si>
  <si>
    <t>-0.383669358941298</t>
  </si>
  <si>
    <t>1.05821252555185</t>
  </si>
  <si>
    <t>-0.42891441925305</t>
  </si>
  <si>
    <t>0.649721029439121</t>
  </si>
  <si>
    <t>0.390105738821223</t>
  </si>
  <si>
    <t>-0.375321764170682</t>
  </si>
  <si>
    <t>-0.474677591271672</t>
  </si>
  <si>
    <t>-0.656025673621998</t>
  </si>
  <si>
    <t>0.74882776545968</t>
  </si>
  <si>
    <t>-0.307972151023651</t>
  </si>
  <si>
    <t>0.783614266246338</t>
  </si>
  <si>
    <t>1.06863044756096</t>
  </si>
  <si>
    <t>-0.36458683744655</t>
  </si>
  <si>
    <t>-0.110259206747432</t>
  </si>
  <si>
    <t>-0.46903960352468</t>
  </si>
  <si>
    <t>-0.544859973825673</t>
  </si>
  <si>
    <t>0.48738197902573</t>
  </si>
  <si>
    <t>-0.427106552153115</t>
  </si>
  <si>
    <t>1.15308828128247</t>
  </si>
  <si>
    <t>-0.564183489360069</t>
  </si>
  <si>
    <t>-0.47769057322305</t>
  </si>
  <si>
    <t>-0.558168938845997</t>
  </si>
  <si>
    <t>-0.386119535731165</t>
  </si>
  <si>
    <t>0.370154124721335</t>
  </si>
  <si>
    <t>0.64435389888102</t>
  </si>
  <si>
    <t>-0.310888537374621</t>
  </si>
  <si>
    <t>0.265687904972314</t>
  </si>
  <si>
    <t>0.0338961403539031</t>
  </si>
  <si>
    <t>0.221569910686891</t>
  </si>
  <si>
    <t>0.179233864279377</t>
  </si>
  <si>
    <t>0.0190104290664835</t>
  </si>
  <si>
    <t>-0.723024162827249</t>
  </si>
  <si>
    <t>-0.339134137155341</t>
  </si>
  <si>
    <t>-0.0730410087421101</t>
  </si>
  <si>
    <t>-0.543647336980348</t>
  </si>
  <si>
    <t>0.669037131235618</t>
  </si>
  <si>
    <t>0.0501430886017367</t>
  </si>
  <si>
    <t>-0.494460640508991</t>
  </si>
  <si>
    <t>-0.0975232750346952</t>
  </si>
  <si>
    <t>0.252367638979957</t>
  </si>
  <si>
    <t>-0.0536721370183525</t>
  </si>
  <si>
    <t>-0.151272014490551</t>
  </si>
  <si>
    <t>0.698604659299781</t>
  </si>
  <si>
    <t>-0.747192640707939</t>
  </si>
  <si>
    <t>0.276087793263591</t>
  </si>
  <si>
    <t>-0.627162334607046</t>
  </si>
  <si>
    <t>0.946788483980721</t>
  </si>
  <si>
    <t>-0.647778608195805</t>
  </si>
  <si>
    <t>1.25918872700922</t>
  </si>
  <si>
    <t>-0.470107750643664</t>
  </si>
  <si>
    <t>-0.357511176463958</t>
  </si>
  <si>
    <t>-0.278899144446116</t>
  </si>
  <si>
    <t>-0.252663636001865</t>
  </si>
  <si>
    <t>0.936170923463534</t>
  </si>
  <si>
    <t>-0.090595270473682</t>
  </si>
  <si>
    <t>-0.803499037700505</t>
  </si>
  <si>
    <t>0.124986202547133</t>
  </si>
  <si>
    <t>-0.353151965500508</t>
  </si>
  <si>
    <t>-0.490512347346151</t>
  </si>
  <si>
    <t>0.386056178049993</t>
  </si>
  <si>
    <t>-0.490745345067848</t>
  </si>
  <si>
    <t>0.861839267041942</t>
  </si>
  <si>
    <t>-0.453222407684288</t>
  </si>
  <si>
    <t>-0.495608056032019</t>
  </si>
  <si>
    <t>-0.406491890522224</t>
  </si>
  <si>
    <t>-0.529402935606625</t>
  </si>
  <si>
    <t>-0.488726366172406</t>
  </si>
  <si>
    <t>-0.494553204075022</t>
  </si>
  <si>
    <t>0.569938455898149</t>
  </si>
  <si>
    <t>1.77624374320307</t>
  </si>
  <si>
    <t>-0.493686913458411</t>
  </si>
  <si>
    <t>-0.138520813363403</t>
  </si>
  <si>
    <t>-0.439577134134027</t>
  </si>
  <si>
    <t>-0.63759340648277</t>
  </si>
  <si>
    <t>0.157952078106498</t>
  </si>
  <si>
    <t>-0.533848887980997</t>
  </si>
  <si>
    <t>-0.49967557596127</t>
  </si>
  <si>
    <t>0.225497299071483</t>
  </si>
  <si>
    <t>-0.467378351720514</t>
  </si>
  <si>
    <t>0.0648065482985706</t>
  </si>
  <si>
    <t>2.31326400499734</t>
  </si>
  <si>
    <t>PMI_rat_muscle_32A_brep1_B1</t>
  </si>
  <si>
    <t>PMI_rat_muscle_32A_brep1</t>
  </si>
  <si>
    <t>-0.581565782665234</t>
  </si>
  <si>
    <t>-0.412498495517791</t>
  </si>
  <si>
    <t>-0.579232362712761</t>
  </si>
  <si>
    <t>0.305070381077618</t>
  </si>
  <si>
    <t>0.566735478010876</t>
  </si>
  <si>
    <t>-0.0197736657144211</t>
  </si>
  <si>
    <t>0.287933040217684</t>
  </si>
  <si>
    <t>0.201475386753605</t>
  </si>
  <si>
    <t>-0.43763717687868</t>
  </si>
  <si>
    <t>-0.303683635657802</t>
  </si>
  <si>
    <t>0.902237320366466</t>
  </si>
  <si>
    <t>-0.519553698627316</t>
  </si>
  <si>
    <t>1.07079186488756</t>
  </si>
  <si>
    <t>1.11892851179204</t>
  </si>
  <si>
    <t>-0.402733883680392</t>
  </si>
  <si>
    <t>-0.205514984302182</t>
  </si>
  <si>
    <t>0.314078311500517</t>
  </si>
  <si>
    <t>0.747799427208706</t>
  </si>
  <si>
    <t>-0.216781350518006</t>
  </si>
  <si>
    <t>0.619020872153153</t>
  </si>
  <si>
    <t>0.760547492437042</t>
  </si>
  <si>
    <t>0.382454088490088</t>
  </si>
  <si>
    <t>-0.490262614000016</t>
  </si>
  <si>
    <t>-0.469800554232786</t>
  </si>
  <si>
    <t>0.138317829065002</t>
  </si>
  <si>
    <t>0.758341942565366</t>
  </si>
  <si>
    <t>1.77414274563058</t>
  </si>
  <si>
    <t>-0.473203841406769</t>
  </si>
  <si>
    <t>-0.483898103068124</t>
  </si>
  <si>
    <t>-0.494178558034323</t>
  </si>
  <si>
    <t>-0.490892146666331</t>
  </si>
  <si>
    <t>0.741174565187178</t>
  </si>
  <si>
    <t>1.01055678866159</t>
  </si>
  <si>
    <t>0.500568189368901</t>
  </si>
  <si>
    <t>1.12874184036772</t>
  </si>
  <si>
    <t>0.610380655197497</t>
  </si>
  <si>
    <t>-0.32793799206864</t>
  </si>
  <si>
    <t>-0.492129609362274</t>
  </si>
  <si>
    <t>-0.493724041569469</t>
  </si>
  <si>
    <t>0.153124447567266</t>
  </si>
  <si>
    <t>-0.479200423899521</t>
  </si>
  <si>
    <t>0.374822166845852</t>
  </si>
  <si>
    <t>0.735291477294698</t>
  </si>
  <si>
    <t>0.595594506709328</t>
  </si>
  <si>
    <t>-0.482268987999225</t>
  </si>
  <si>
    <t>0.16845435554206</t>
  </si>
  <si>
    <t>-0.453968682623502</t>
  </si>
  <si>
    <t>-0.713674303785709</t>
  </si>
  <si>
    <t>-0.252091068284571</t>
  </si>
  <si>
    <t>-0.147396938299873</t>
  </si>
  <si>
    <t>0.430223923104612</t>
  </si>
  <si>
    <t>0.868680934790672</t>
  </si>
  <si>
    <t>0.269824753656352</t>
  </si>
  <si>
    <t>0.684569943471309</t>
  </si>
  <si>
    <t>-0.477554704245821</t>
  </si>
  <si>
    <t>0.50397603151294</t>
  </si>
  <si>
    <t>0.878705716543472</t>
  </si>
  <si>
    <t>-0.658963968863474</t>
  </si>
  <si>
    <t>-1.02066894982452</t>
  </si>
  <si>
    <t>-0.454053606752568</t>
  </si>
  <si>
    <t>-1.24962441711688</t>
  </si>
  <si>
    <t>-0.446342405749638</t>
  </si>
  <si>
    <t>-0.575707884073352</t>
  </si>
  <si>
    <t>-0.439654826765805</t>
  </si>
  <si>
    <t>-0.452805650575779</t>
  </si>
  <si>
    <t>0.62764712970015</t>
  </si>
  <si>
    <t>0.98266485184591</t>
  </si>
  <si>
    <t>0.145657553036803</t>
  </si>
  <si>
    <t>-0.678978897197873</t>
  </si>
  <si>
    <t>0.600417449764919</t>
  </si>
  <si>
    <t>0.0831032730195742</t>
  </si>
  <si>
    <t>0.405178072143004</t>
  </si>
  <si>
    <t>-0.386880700624998</t>
  </si>
  <si>
    <t>0.195252543907002</t>
  </si>
  <si>
    <t>-0.121459753941648</t>
  </si>
  <si>
    <t>-0.693875028928642</t>
  </si>
  <si>
    <t>-0.250843094810805</t>
  </si>
  <si>
    <t>-0.169610957424595</t>
  </si>
  <si>
    <t>0.951135660342766</t>
  </si>
  <si>
    <t>0.898374406726391</t>
  </si>
  <si>
    <t>-0.49332825241873</t>
  </si>
  <si>
    <t>-0.553683349701175</t>
  </si>
  <si>
    <t>-0.481433552605214</t>
  </si>
  <si>
    <t>-0.465360766612034</t>
  </si>
  <si>
    <t>0.641059001641038</t>
  </si>
  <si>
    <t>0.26001647620699</t>
  </si>
  <si>
    <t>0.257920954210381</t>
  </si>
  <si>
    <t>-0.0184184431858807</t>
  </si>
  <si>
    <t>-1.11989607439926</t>
  </si>
  <si>
    <t>-0.387861676936573</t>
  </si>
  <si>
    <t>0.697315207775666</t>
  </si>
  <si>
    <t>-0.475319542854843</t>
  </si>
  <si>
    <t>0.0607726669991678</t>
  </si>
  <si>
    <t>-0.593417975756739</t>
  </si>
  <si>
    <t>0.624467977803577</t>
  </si>
  <si>
    <t>0.799565878524489</t>
  </si>
  <si>
    <t>0.537093587548601</t>
  </si>
  <si>
    <t>0.758217129435478</t>
  </si>
  <si>
    <t>-0.651952701937319</t>
  </si>
  <si>
    <t>-0.216166360807805</t>
  </si>
  <si>
    <t>-0.208278044408992</t>
  </si>
  <si>
    <t>0.443103972801357</t>
  </si>
  <si>
    <t>1.60142354399728</t>
  </si>
  <si>
    <t>-0.350245673608622</t>
  </si>
  <si>
    <t>0.840742930330456</t>
  </si>
  <si>
    <t>-0.27002410182411</t>
  </si>
  <si>
    <t>0.575038121745317</t>
  </si>
  <si>
    <t>-0.115112859696656</t>
  </si>
  <si>
    <t>0.592381421639357</t>
  </si>
  <si>
    <t>-0.08062683742141</t>
  </si>
  <si>
    <t>1.15554846630667</t>
  </si>
  <si>
    <t>-0.115549318184295</t>
  </si>
  <si>
    <t>-0.458002535120216</t>
  </si>
  <si>
    <t>1.33065208435867</t>
  </si>
  <si>
    <t>-0.676266513810233</t>
  </si>
  <si>
    <t>-0.515920206290178</t>
  </si>
  <si>
    <t>1.11052119622003</t>
  </si>
  <si>
    <t>-0.65805140564498</t>
  </si>
  <si>
    <t>-0.34285112914248</t>
  </si>
  <si>
    <t>-0.160193855357859</t>
  </si>
  <si>
    <t>0.933111255209516</t>
  </si>
  <si>
    <t>-0.444130791045818</t>
  </si>
  <si>
    <t>0.527124449729326</t>
  </si>
  <si>
    <t>0.488344484442857</t>
  </si>
  <si>
    <t>-0.532433572018456</t>
  </si>
  <si>
    <t>0.634190965891116</t>
  </si>
  <si>
    <t>-0.730285664833966</t>
  </si>
  <si>
    <t>0.56208125396071</t>
  </si>
  <si>
    <t>-0.751097820947471</t>
  </si>
  <si>
    <t>0.416893073128017</t>
  </si>
  <si>
    <t>0.244877980312875</t>
  </si>
  <si>
    <t>-0.0358693942210254</t>
  </si>
  <si>
    <t>-0.0988157371260389</t>
  </si>
  <si>
    <t>-0.466950696135964</t>
  </si>
  <si>
    <t>-0.636867029070008</t>
  </si>
  <si>
    <t>0.587014841279552</t>
  </si>
  <si>
    <t>-0.418610746158474</t>
  </si>
  <si>
    <t>0.983899347856023</t>
  </si>
  <si>
    <t>-0.649492995319655</t>
  </si>
  <si>
    <t>-0.618133314889911</t>
  </si>
  <si>
    <t>-1.19850990902603</t>
  </si>
  <si>
    <t>-0.278617728472442</t>
  </si>
  <si>
    <t>0.305545843478201</t>
  </si>
  <si>
    <t>0.554524136836463</t>
  </si>
  <si>
    <t>-0.527437346521559</t>
  </si>
  <si>
    <t>0.859790396667076</t>
  </si>
  <si>
    <t>-0.138707568392752</t>
  </si>
  <si>
    <t>0.27538647068762</t>
  </si>
  <si>
    <t>-0.0418792041658753</t>
  </si>
  <si>
    <t>-0.135799986839076</t>
  </si>
  <si>
    <t>-0.691113028106624</t>
  </si>
  <si>
    <t>-0.247163452209386</t>
  </si>
  <si>
    <t>-0.167169487242444</t>
  </si>
  <si>
    <t>-0.627481999812072</t>
  </si>
  <si>
    <t>0.117427065014672</t>
  </si>
  <si>
    <t>-0.0424497635238855</t>
  </si>
  <si>
    <t>-0.552335216444546</t>
  </si>
  <si>
    <t>-0.122117872869837</t>
  </si>
  <si>
    <t>0.14395266987497</t>
  </si>
  <si>
    <t>-0.290102037074582</t>
  </si>
  <si>
    <t>-0.193926449261022</t>
  </si>
  <si>
    <t>0.854492082103068</t>
  </si>
  <si>
    <t>-0.660948431894872</t>
  </si>
  <si>
    <t>-0.211255707497114</t>
  </si>
  <si>
    <t>-0.719207077168188</t>
  </si>
  <si>
    <t>0.722544868253238</t>
  </si>
  <si>
    <t>-0.648162127449713</t>
  </si>
  <si>
    <t>0.773919480146148</t>
  </si>
  <si>
    <t>-0.621328957678166</t>
  </si>
  <si>
    <t>-0.42834860478722</t>
  </si>
  <si>
    <t>-0.356883642608949</t>
  </si>
  <si>
    <t>-0.0718398457260193</t>
  </si>
  <si>
    <t>1.455055709801</t>
  </si>
  <si>
    <t>-0.152836733726214</t>
  </si>
  <si>
    <t>-0.716024728532028</t>
  </si>
  <si>
    <t>0.755258395291053</t>
  </si>
  <si>
    <t>-0.35303907147478</t>
  </si>
  <si>
    <t>-0.476819909117225</t>
  </si>
  <si>
    <t>0.493223688851133</t>
  </si>
  <si>
    <t>-0.471980169717376</t>
  </si>
  <si>
    <t>0.709231188906707</t>
  </si>
  <si>
    <t>-0.477389815612519</t>
  </si>
  <si>
    <t>-0.486738534819333</t>
  </si>
  <si>
    <t>-0.293033254787831</t>
  </si>
  <si>
    <t>-0.634339378081124</t>
  </si>
  <si>
    <t>-0.455903541362437</t>
  </si>
  <si>
    <t>-0.476953572140818</t>
  </si>
  <si>
    <t>0.738226977785208</t>
  </si>
  <si>
    <t>0.680725535304446</t>
  </si>
  <si>
    <t>-0.448547993655776</t>
  </si>
  <si>
    <t>0.233650069427966</t>
  </si>
  <si>
    <t>0.0563228369108721</t>
  </si>
  <si>
    <t>-0.752824407240254</t>
  </si>
  <si>
    <t>-0.000774774358461775</t>
  </si>
  <si>
    <t>-0.49718790578278</t>
  </si>
  <si>
    <t>-0.480196526585757</t>
  </si>
  <si>
    <t>0.0569113470343392</t>
  </si>
  <si>
    <t>-0.449374398691311</t>
  </si>
  <si>
    <t>-0.0415928181832049</t>
  </si>
  <si>
    <t>0.57115864899479</t>
  </si>
  <si>
    <t>PMI_rat_muscle_28A_B2</t>
  </si>
  <si>
    <t>PMI_rat_muscle_28A</t>
  </si>
  <si>
    <t>28</t>
  </si>
  <si>
    <t>-0.582802289918132</t>
  </si>
  <si>
    <t>-0.473220767835818</t>
  </si>
  <si>
    <t>-0.00457391049938437</t>
  </si>
  <si>
    <t>-0.445500819586565</t>
  </si>
  <si>
    <t>0.488453758288399</t>
  </si>
  <si>
    <t>0.0829361848971123</t>
  </si>
  <si>
    <t>0.229314072178757</t>
  </si>
  <si>
    <t>0.240125450068203</t>
  </si>
  <si>
    <t>0.104778792935521</t>
  </si>
  <si>
    <t>-0.204054173230796</t>
  </si>
  <si>
    <t>-0.152347066217958</t>
  </si>
  <si>
    <t>-0.437762438559726</t>
  </si>
  <si>
    <t>0.413422574348918</t>
  </si>
  <si>
    <t>0.359858373523445</t>
  </si>
  <si>
    <t>0.19860217556205</t>
  </si>
  <si>
    <t>-1.41265418763052</t>
  </si>
  <si>
    <t>0.378841917217339</t>
  </si>
  <si>
    <t>-0.317542634677184</t>
  </si>
  <si>
    <t>0.0488400362837505</t>
  </si>
  <si>
    <t>-0.274060660731881</t>
  </si>
  <si>
    <t>0.27149686853966</t>
  </si>
  <si>
    <t>0.534061157562207</t>
  </si>
  <si>
    <t>-0.277415782239052</t>
  </si>
  <si>
    <t>-0.481625262779609</t>
  </si>
  <si>
    <t>-0.932746198165029</t>
  </si>
  <si>
    <t>0.507517187283653</t>
  </si>
  <si>
    <t>-0.592507300209368</t>
  </si>
  <si>
    <t>-0.471400165149058</t>
  </si>
  <si>
    <t>-0.475544436440219</t>
  </si>
  <si>
    <t>-0.480162497153976</t>
  </si>
  <si>
    <t>-0.229633211025364</t>
  </si>
  <si>
    <t>0.273622739699039</t>
  </si>
  <si>
    <t>0.288123278138946</t>
  </si>
  <si>
    <t>-0.549935862732157</t>
  </si>
  <si>
    <t>0.423257000755835</t>
  </si>
  <si>
    <t>0.333968737914686</t>
  </si>
  <si>
    <t>-0.22916709486812</t>
  </si>
  <si>
    <t>-0.496468960564709</t>
  </si>
  <si>
    <t>-0.478007873556444</t>
  </si>
  <si>
    <t>-0.112382985401006</t>
  </si>
  <si>
    <t>-0.482244575030434</t>
  </si>
  <si>
    <t>0.413288762521125</t>
  </si>
  <si>
    <t>-0.24639111233096</t>
  </si>
  <si>
    <t>-0.608114023866809</t>
  </si>
  <si>
    <t>-0.478288645955496</t>
  </si>
  <si>
    <t>0.582155098264506</t>
  </si>
  <si>
    <t>-0.445161680317857</t>
  </si>
  <si>
    <t>-0.675188077967204</t>
  </si>
  <si>
    <t>-0.0154699482312029</t>
  </si>
  <si>
    <t>-0.0171419443534407</t>
  </si>
  <si>
    <t>1.22160737374823</t>
  </si>
  <si>
    <t>0.261837918759703</t>
  </si>
  <si>
    <t>0.632425389328621</t>
  </si>
  <si>
    <t>0.585409469735075</t>
  </si>
  <si>
    <t>-0.482015220801879</t>
  </si>
  <si>
    <t>0.696239997455719</t>
  </si>
  <si>
    <t>0.87955481743299</t>
  </si>
  <si>
    <t>-0.605339856159965</t>
  </si>
  <si>
    <t>-0.651124465621825</t>
  </si>
  <si>
    <t>-0.464748029130443</t>
  </si>
  <si>
    <t>-0.874082219818918</t>
  </si>
  <si>
    <t>0.413114376366097</t>
  </si>
  <si>
    <t>-0.431104996253874</t>
  </si>
  <si>
    <t>-0.717284941752636</t>
  </si>
  <si>
    <t>-0.518378916601612</t>
  </si>
  <si>
    <t>0.980373219157176</t>
  </si>
  <si>
    <t>0.986296519855149</t>
  </si>
  <si>
    <t>-0.0286056820285155</t>
  </si>
  <si>
    <t>0.446684659998849</t>
  </si>
  <si>
    <t>0.873253333540765</t>
  </si>
  <si>
    <t>0.293133813702548</t>
  </si>
  <si>
    <t>-0.185833818241039</t>
  </si>
  <si>
    <t>-0.772744559016765</t>
  </si>
  <si>
    <t>0.376014959847052</t>
  </si>
  <si>
    <t>0.354904033277652</t>
  </si>
  <si>
    <t>0.121777082404139</t>
  </si>
  <si>
    <t>-0.316151536429725</t>
  </si>
  <si>
    <t>-0.129916111678359</t>
  </si>
  <si>
    <t>-1.25757427976395</t>
  </si>
  <si>
    <t>0.219545426218714</t>
  </si>
  <si>
    <t>-0.484249903088416</t>
  </si>
  <si>
    <t>-0.0170699180820532</t>
  </si>
  <si>
    <t>-0.462621734000518</t>
  </si>
  <si>
    <t>-0.476403425059044</t>
  </si>
  <si>
    <t>1.09672405376835</t>
  </si>
  <si>
    <t>1.52807580968465</t>
  </si>
  <si>
    <t>-0.307893860886378</t>
  </si>
  <si>
    <t>-1.64155064745819</t>
  </si>
  <si>
    <t>-0.590898761774563</t>
  </si>
  <si>
    <t>-0.0699183281346377</t>
  </si>
  <si>
    <t>0.525479432981321</t>
  </si>
  <si>
    <t>-0.462068208362152</t>
  </si>
  <si>
    <t>-0.373544273498444</t>
  </si>
  <si>
    <t>-0.49410183600077</t>
  </si>
  <si>
    <t>0.0384218858255237</t>
  </si>
  <si>
    <t>0.96049287964685</t>
  </si>
  <si>
    <t>-0.156541621105944</t>
  </si>
  <si>
    <t>0.555848776103584</t>
  </si>
  <si>
    <t>-0.552700607505293</t>
  </si>
  <si>
    <t>0.328918941567176</t>
  </si>
  <si>
    <t>-0.0841065313879474</t>
  </si>
  <si>
    <t>0.34169946055827</t>
  </si>
  <si>
    <t>0.0645222742652519</t>
  </si>
  <si>
    <t>-0.393125053021568</t>
  </si>
  <si>
    <t>0.719081675211747</t>
  </si>
  <si>
    <t>-0.325075584153509</t>
  </si>
  <si>
    <t>-0.336197454880389</t>
  </si>
  <si>
    <t>0.415107822933912</t>
  </si>
  <si>
    <t>0.311259321950475</t>
  </si>
  <si>
    <t>-0.410046733424255</t>
  </si>
  <si>
    <t>-0.115297410130456</t>
  </si>
  <si>
    <t>0.481528690173442</t>
  </si>
  <si>
    <t>-0.462090805293365</t>
  </si>
  <si>
    <t>0.708268038901667</t>
  </si>
  <si>
    <t>0.684299690345997</t>
  </si>
  <si>
    <t>-0.186780873615892</t>
  </si>
  <si>
    <t>0.149893277441017</t>
  </si>
  <si>
    <t>-0.724293443769324</t>
  </si>
  <si>
    <t>-0.287843935227658</t>
  </si>
  <si>
    <t>0.184859868035067</t>
  </si>
  <si>
    <t>0.442731960725865</t>
  </si>
  <si>
    <t>-0.46855188066243</t>
  </si>
  <si>
    <t>0.274330214657437</t>
  </si>
  <si>
    <t>-0.399686400065841</t>
  </si>
  <si>
    <t>-0.329266665928199</t>
  </si>
  <si>
    <t>-0.377962538039164</t>
  </si>
  <si>
    <t>-0.406868905212109</t>
  </si>
  <si>
    <t>0.957179199347616</t>
  </si>
  <si>
    <t>-0.221488917727312</t>
  </si>
  <si>
    <t>-0.867790366623298</t>
  </si>
  <si>
    <t>0.115790337011174</t>
  </si>
  <si>
    <t>0.0921316195119987</t>
  </si>
  <si>
    <t>0.459697511696873</t>
  </si>
  <si>
    <t>-0.438344706861222</t>
  </si>
  <si>
    <t>0.331231240645764</t>
  </si>
  <si>
    <t>0.625126441007499</t>
  </si>
  <si>
    <t>-0.56010410888241</t>
  </si>
  <si>
    <t>0.762051186273137</t>
  </si>
  <si>
    <t>-0.677078776675944</t>
  </si>
  <si>
    <t>-0.365242437185971</t>
  </si>
  <si>
    <t>-0.589725177299004</t>
  </si>
  <si>
    <t>-0.436489661832506</t>
  </si>
  <si>
    <t>0.409374430241614</t>
  </si>
  <si>
    <t>1.35908800952009</t>
  </si>
  <si>
    <t>0.43543725821115</t>
  </si>
  <si>
    <t>0.551861659730219</t>
  </si>
  <si>
    <t>-0.454196336837127</t>
  </si>
  <si>
    <t>0.56520684148129</t>
  </si>
  <si>
    <t>0.337042783045889</t>
  </si>
  <si>
    <t>0.256325398961196</t>
  </si>
  <si>
    <t>-0.454807543793634</t>
  </si>
  <si>
    <t>-0.302304576897087</t>
  </si>
  <si>
    <t>0.0306027855106427</t>
  </si>
  <si>
    <t>-0.692176873775865</t>
  </si>
  <si>
    <t>0.297814909573423</t>
  </si>
  <si>
    <t>0.398395147406044</t>
  </si>
  <si>
    <t>-0.645301309649021</t>
  </si>
  <si>
    <t>-0.335682084283103</t>
  </si>
  <si>
    <t>0.494311629020629</t>
  </si>
  <si>
    <t>1.44198776933153</t>
  </si>
  <si>
    <t>0.580732809434621</t>
  </si>
  <si>
    <t>0.829635530118683</t>
  </si>
  <si>
    <t>-0.635843877696478</t>
  </si>
  <si>
    <t>0.0356088935073674</t>
  </si>
  <si>
    <t>-0.345693184657785</t>
  </si>
  <si>
    <t>0.312033170749277</t>
  </si>
  <si>
    <t>-0.00209260771551466</t>
  </si>
  <si>
    <t>0.811190865354179</t>
  </si>
  <si>
    <t>-0.645693954766657</t>
  </si>
  <si>
    <t>-0.378119108356681</t>
  </si>
  <si>
    <t>0.0160799349494373</t>
  </si>
  <si>
    <t>0.380112285789086</t>
  </si>
  <si>
    <t>0.10525945515966</t>
  </si>
  <si>
    <t>-0.137384721797831</t>
  </si>
  <si>
    <t>-0.602694252009619</t>
  </si>
  <si>
    <t>0.678383982244502</t>
  </si>
  <si>
    <t>-0.10291168286733</t>
  </si>
  <si>
    <t>-0.455987234691109</t>
  </si>
  <si>
    <t>0.42929202733355</t>
  </si>
  <si>
    <t>-0.449732687423035</t>
  </si>
  <si>
    <t>1.2228108294857</t>
  </si>
  <si>
    <t>-0.446779961985927</t>
  </si>
  <si>
    <t>-0.450429012949381</t>
  </si>
  <si>
    <t>-0.273090945524523</t>
  </si>
  <si>
    <t>0.808853110159605</t>
  </si>
  <si>
    <t>-0.464142370986118</t>
  </si>
  <si>
    <t>-0.461092189431784</t>
  </si>
  <si>
    <t>0.558660571338996</t>
  </si>
  <si>
    <t>0.384156783633873</t>
  </si>
  <si>
    <t>-0.678539441313683</t>
  </si>
  <si>
    <t>0.0579790672779466</t>
  </si>
  <si>
    <t>-1.00681674629645</t>
  </si>
  <si>
    <t>0.6465313734508</t>
  </si>
  <si>
    <t>0.220907294886762</t>
  </si>
  <si>
    <t>-0.421374119758878</t>
  </si>
  <si>
    <t>-0.489697587478435</t>
  </si>
  <si>
    <t>0.269858972403467</t>
  </si>
  <si>
    <t>-0.820339032942182</t>
  </si>
  <si>
    <t>0.834271575536405</t>
  </si>
  <si>
    <t>0.651803077983216</t>
  </si>
  <si>
    <t>PMI_rat_muscle_25A_B1</t>
  </si>
  <si>
    <t>PMI_rat_muscle_25A</t>
  </si>
  <si>
    <t>48</t>
  </si>
  <si>
    <t>-0.657956854609422</t>
  </si>
  <si>
    <t>-0.473411702476161</t>
  </si>
  <si>
    <t>0.277296603748697</t>
  </si>
  <si>
    <t>0.0177543734178284</t>
  </si>
  <si>
    <t>0.701689459123816</t>
  </si>
  <si>
    <t>0.203864208444583</t>
  </si>
  <si>
    <t>0.180047755724162</t>
  </si>
  <si>
    <t>0.203171626378364</t>
  </si>
  <si>
    <t>0.761247533860155</t>
  </si>
  <si>
    <t>-0.462036225056467</t>
  </si>
  <si>
    <t>0.502566144033793</t>
  </si>
  <si>
    <t>-0.454993257993163</t>
  </si>
  <si>
    <t>1.03981119842323</t>
  </si>
  <si>
    <t>1.21689318657048</t>
  </si>
  <si>
    <t>0.664249276647141</t>
  </si>
  <si>
    <t>-1.01886619714336</t>
  </si>
  <si>
    <t>1.03369954452159</t>
  </si>
  <si>
    <t>-0.68717303689272</t>
  </si>
  <si>
    <t>-0.520190372876014</t>
  </si>
  <si>
    <t>0.29158682046091</t>
  </si>
  <si>
    <t>-0.047517402382723</t>
  </si>
  <si>
    <t>0.902639288864013</t>
  </si>
  <si>
    <t>-0.36733941829728</t>
  </si>
  <si>
    <t>-0.479051795465396</t>
  </si>
  <si>
    <t>-0.67429223726001</t>
  </si>
  <si>
    <t>0.142336964649837</t>
  </si>
  <si>
    <t>-0.664354874819398</t>
  </si>
  <si>
    <t>-0.462141755707847</t>
  </si>
  <si>
    <t>-0.475148169398622</t>
  </si>
  <si>
    <t>-0.465403452855311</t>
  </si>
  <si>
    <t>-0.648325587528199</t>
  </si>
  <si>
    <t>0.0148132326634956</t>
  </si>
  <si>
    <t>1.16590762459424</t>
  </si>
  <si>
    <t>-0.54744194220194</t>
  </si>
  <si>
    <t>1.09638869958451</t>
  </si>
  <si>
    <t>0.938015313220648</t>
  </si>
  <si>
    <t>-0.481178135322253</t>
  </si>
  <si>
    <t>-0.478659194481965</t>
  </si>
  <si>
    <t>-0.462980085145009</t>
  </si>
  <si>
    <t>0.0243994559793597</t>
  </si>
  <si>
    <t>-0.476481492882603</t>
  </si>
  <si>
    <t>0.288209077183014</t>
  </si>
  <si>
    <t>0.197392878086298</t>
  </si>
  <si>
    <t>-0.436001621865284</t>
  </si>
  <si>
    <t>-0.469830791153276</t>
  </si>
  <si>
    <t>0.110623835891231</t>
  </si>
  <si>
    <t>-0.451779927071846</t>
  </si>
  <si>
    <t>-0.808683443014123</t>
  </si>
  <si>
    <t>0.323298861689206</t>
  </si>
  <si>
    <t>0.470675053027705</t>
  </si>
  <si>
    <t>1.19078500543546</t>
  </si>
  <si>
    <t>1.14118375874252</t>
  </si>
  <si>
    <t>-0.101467564971158</t>
  </si>
  <si>
    <t>0.561496550802621</t>
  </si>
  <si>
    <t>-0.464901259166145</t>
  </si>
  <si>
    <t>-0.849039937531133</t>
  </si>
  <si>
    <t>1.25898626260631</t>
  </si>
  <si>
    <t>-0.611572475360828</t>
  </si>
  <si>
    <t>-0.740894164140601</t>
  </si>
  <si>
    <t>-0.47570790340865</t>
  </si>
  <si>
    <t>-0.0344212449101335</t>
  </si>
  <si>
    <t>0.709468626070621</t>
  </si>
  <si>
    <t>-0.482643608753684</t>
  </si>
  <si>
    <t>0.116521601068928</t>
  </si>
  <si>
    <t>-0.483654808159095</t>
  </si>
  <si>
    <t>1.41606466916486</t>
  </si>
  <si>
    <t>0.0417865023840453</t>
  </si>
  <si>
    <t>0.0188365669357549</t>
  </si>
  <si>
    <t>-0.533401290229845</t>
  </si>
  <si>
    <t>1.18732131036464</t>
  </si>
  <si>
    <t>1.09330821899766</t>
  </si>
  <si>
    <t>0.0626190999596163</t>
  </si>
  <si>
    <t>-0.848354028818781</t>
  </si>
  <si>
    <t>0.859555934529007</t>
  </si>
  <si>
    <t>0.0113886773260718</t>
  </si>
  <si>
    <t>0.365753309587253</t>
  </si>
  <si>
    <t>-0.189180081036796</t>
  </si>
  <si>
    <t>0.682824157155543</t>
  </si>
  <si>
    <t>-1.09554340495773</t>
  </si>
  <si>
    <t>0.753118810819933</t>
  </si>
  <si>
    <t>-0.469185435782046</t>
  </si>
  <si>
    <t>-0.474780475145214</t>
  </si>
  <si>
    <t>-0.528772973540921</t>
  </si>
  <si>
    <t>-0.478010131512224</t>
  </si>
  <si>
    <t>1.3988127049462</t>
  </si>
  <si>
    <t>1.46579795412731</t>
  </si>
  <si>
    <t>0.431500395307923</t>
  </si>
  <si>
    <t>-0.808443457681156</t>
  </si>
  <si>
    <t>0.651680942613832</t>
  </si>
  <si>
    <t>-0.139484136065661</t>
  </si>
  <si>
    <t>-0.135962069006333</t>
  </si>
  <si>
    <t>-0.478710760936921</t>
  </si>
  <si>
    <t>0.336695741094117</t>
  </si>
  <si>
    <t>-0.485859700385469</t>
  </si>
  <si>
    <t>-0.288039165197764</t>
  </si>
  <si>
    <t>1.43334927750702</t>
  </si>
  <si>
    <t>0.496257421431346</t>
  </si>
  <si>
    <t>0.667544529943047</t>
  </si>
  <si>
    <t>-0.762031081296556</t>
  </si>
  <si>
    <t>-0.0948045338270695</t>
  </si>
  <si>
    <t>0.0570123424150914</t>
  </si>
  <si>
    <t>0.890481802551791</t>
  </si>
  <si>
    <t>1.0329445063602</t>
  </si>
  <si>
    <t>-0.222871856840033</t>
  </si>
  <si>
    <t>0.716478435531302</t>
  </si>
  <si>
    <t>-0.211701968919347</t>
  </si>
  <si>
    <t>0.117408010063359</t>
  </si>
  <si>
    <t>-0.147163987515922</t>
  </si>
  <si>
    <t>1.20925506525756</t>
  </si>
  <si>
    <t>-0.716533531514709</t>
  </si>
  <si>
    <t>-0.445707758114406</t>
  </si>
  <si>
    <t>0.800566505101153</t>
  </si>
  <si>
    <t>-0.445904680006055</t>
  </si>
  <si>
    <t>0.275451275559219</t>
  </si>
  <si>
    <t>0.963363897123404</t>
  </si>
  <si>
    <t>-0.169980749522839</t>
  </si>
  <si>
    <t>-0.390774565747352</t>
  </si>
  <si>
    <t>-0.831111702301822</t>
  </si>
  <si>
    <t>-0.541205213442274</t>
  </si>
  <si>
    <t>-0.355346764152649</t>
  </si>
  <si>
    <t>0.81222443083535</t>
  </si>
  <si>
    <t>-0.494197699782944</t>
  </si>
  <si>
    <t>0.483572631067632</t>
  </si>
  <si>
    <t>-0.0897643467991658</t>
  </si>
  <si>
    <t>0.550460307642477</t>
  </si>
  <si>
    <t>-0.0795074364739691</t>
  </si>
  <si>
    <t>0.0512637168780326</t>
  </si>
  <si>
    <t>1.27875345838111</t>
  </si>
  <si>
    <t>-0.385743221577396</t>
  </si>
  <si>
    <t>-0.28542576571589</t>
  </si>
  <si>
    <t>0.042062592554493</t>
  </si>
  <si>
    <t>0.543827320854427</t>
  </si>
  <si>
    <t>0.191069460508713</t>
  </si>
  <si>
    <t>-0.503437933528743</t>
  </si>
  <si>
    <t>-0.203837574419476</t>
  </si>
  <si>
    <t>0.616715375338391</t>
  </si>
  <si>
    <t>-0.506895092263964</t>
  </si>
  <si>
    <t>0.681450434978942</t>
  </si>
  <si>
    <t>-0.77896012577578</t>
  </si>
  <si>
    <t>0.779612115904457</t>
  </si>
  <si>
    <t>-0.886001335808494</t>
  </si>
  <si>
    <t>-0.288332367499112</t>
  </si>
  <si>
    <t>-0.0566369035976393</t>
  </si>
  <si>
    <t>0.323719848789312</t>
  </si>
  <si>
    <t>0.734771839157194</t>
  </si>
  <si>
    <t>1.21088423038556</t>
  </si>
  <si>
    <t>-0.182227509605172</t>
  </si>
  <si>
    <t>0.538048839374726</t>
  </si>
  <si>
    <t>0.580052456611755</t>
  </si>
  <si>
    <t>0.283132581716789</t>
  </si>
  <si>
    <t>-0.0897643297281195</t>
  </si>
  <si>
    <t>-0.199253128783889</t>
  </si>
  <si>
    <t>0.374042263253436</t>
  </si>
  <si>
    <t>-0.890617014827128</t>
  </si>
  <si>
    <t>0.381929612356692</t>
  </si>
  <si>
    <t>0.38735132575032</t>
  </si>
  <si>
    <t>-0.858049233064684</t>
  </si>
  <si>
    <t>-0.41840809864624</t>
  </si>
  <si>
    <t>-0.438693138815404</t>
  </si>
  <si>
    <t>0.819528645398777</t>
  </si>
  <si>
    <t>1.11424305827685</t>
  </si>
  <si>
    <t>2.07218107852926</t>
  </si>
  <si>
    <t>-0.737201282369208</t>
  </si>
  <si>
    <t>-0.059731876673181</t>
  </si>
  <si>
    <t>-0.448218508810709</t>
  </si>
  <si>
    <t>0.493906739334466</t>
  </si>
  <si>
    <t>0.167127110021046</t>
  </si>
  <si>
    <t>0.717842095746599</t>
  </si>
  <si>
    <t>-0.726438176658784</t>
  </si>
  <si>
    <t>-0.786654006530023</t>
  </si>
  <si>
    <t>-0.550201890407502</t>
  </si>
  <si>
    <t>0.416355256016885</t>
  </si>
  <si>
    <t>1.80793779678357</t>
  </si>
  <si>
    <t>-0.196696048979115</t>
  </si>
  <si>
    <t>0.0512418269680225</t>
  </si>
  <si>
    <t>0.702214502234917</t>
  </si>
  <si>
    <t>-0.190285944118677</t>
  </si>
  <si>
    <t>-0.490109108436332</t>
  </si>
  <si>
    <t>1.47565245201384</t>
  </si>
  <si>
    <t>-0.448459131329052</t>
  </si>
  <si>
    <t>1.20846655186343</t>
  </si>
  <si>
    <t>-0.424020417390035</t>
  </si>
  <si>
    <t>-0.445689287246042</t>
  </si>
  <si>
    <t>-0.335046653713624</t>
  </si>
  <si>
    <t>0.100575531216427</t>
  </si>
  <si>
    <t>-0.460566457190037</t>
  </si>
  <si>
    <t>-0.471552236494404</t>
  </si>
  <si>
    <t>0.784150868795656</t>
  </si>
  <si>
    <t>0.400599360114144</t>
  </si>
  <si>
    <t>-0.94492801030434</t>
  </si>
  <si>
    <t>0.0822495442219568</t>
  </si>
  <si>
    <t>0.197548673305411</t>
  </si>
  <si>
    <t>0.623741768485677</t>
  </si>
  <si>
    <t>-0.18593011813208</t>
  </si>
  <si>
    <t>-0.409795439247424</t>
  </si>
  <si>
    <t>-0.431745752622832</t>
  </si>
  <si>
    <t>0.254829787962604</t>
  </si>
  <si>
    <t>-0.904287884414521</t>
  </si>
  <si>
    <t>0.12273857579324</t>
  </si>
  <si>
    <t>0.433198050109112</t>
  </si>
  <si>
    <t>PMI_rat_muscle_5A_rep_B2</t>
  </si>
  <si>
    <t>PMI_rat_muscle_5A</t>
  </si>
  <si>
    <t>PMI_rat_muscle_5A_rep</t>
  </si>
  <si>
    <t>Day 0</t>
  </si>
  <si>
    <t>NA</t>
  </si>
  <si>
    <t>0</t>
  </si>
  <si>
    <t>-0.931416812791549</t>
  </si>
  <si>
    <t>1.59504545240782</t>
  </si>
  <si>
    <t>-0.76800644199764</t>
  </si>
  <si>
    <t>-1.2724650625994</t>
  </si>
  <si>
    <t>-2.18641225120431</t>
  </si>
  <si>
    <t>0.0707207365970493</t>
  </si>
  <si>
    <t>-1.44107941348568</t>
  </si>
  <si>
    <t>-1.41648336028167</t>
  </si>
  <si>
    <t>-0.900477893049989</t>
  </si>
  <si>
    <t>-1.18084745098936</t>
  </si>
  <si>
    <t>0.156690006043604</t>
  </si>
  <si>
    <t>2.5447605454529</t>
  </si>
  <si>
    <t>-1.80424507527915</t>
  </si>
  <si>
    <t>-1.6423003286984</t>
  </si>
  <si>
    <t>-0.669629647373744</t>
  </si>
  <si>
    <t>-0.213489773630427</t>
  </si>
  <si>
    <t>-1.71013475683633</t>
  </si>
  <si>
    <t>-1.79414715884076</t>
  </si>
  <si>
    <t>-0.582710304096514</t>
  </si>
  <si>
    <t>-1.48551075187882</t>
  </si>
  <si>
    <t>-2.01911904598165</t>
  </si>
  <si>
    <t>-2.01972852089002</t>
  </si>
  <si>
    <t>-1.15558797232234</t>
  </si>
  <si>
    <t>2.24833334297035</t>
  </si>
  <si>
    <t>-0.907709399301677</t>
  </si>
  <si>
    <t>-1.92593116856517</t>
  </si>
  <si>
    <t>-0.3605466891251</t>
  </si>
  <si>
    <t>2.21719312577417</t>
  </si>
  <si>
    <t>2.26207797424272</t>
  </si>
  <si>
    <t>2.32371892864731</t>
  </si>
  <si>
    <t>-1.22829831356306</t>
  </si>
  <si>
    <t>-1.68652135932818</t>
  </si>
  <si>
    <t>-1.76219335709818</t>
  </si>
  <si>
    <t>-1.57094879703598</t>
  </si>
  <si>
    <t>-1.74304029224042</t>
  </si>
  <si>
    <t>-1.69795541955113</t>
  </si>
  <si>
    <t>-2.78990733820419</t>
  </si>
  <si>
    <t>2.19549684072274</t>
  </si>
  <si>
    <t>2.27842912275524</t>
  </si>
  <si>
    <t>-0.745297108557342</t>
  </si>
  <si>
    <t>2.34821560548283</t>
  </si>
  <si>
    <t>-1.47671261650916</t>
  </si>
  <si>
    <t>-1.36850956989445</t>
  </si>
  <si>
    <t>-0.827023906806359</t>
  </si>
  <si>
    <t>2.20696666209573</t>
  </si>
  <si>
    <t>-1.78255455083628</t>
  </si>
  <si>
    <t>2.87244581270559</t>
  </si>
  <si>
    <t>1.14088989664338</t>
  </si>
  <si>
    <t>-1.29422638679602</t>
  </si>
  <si>
    <t>-1.18859346215084</t>
  </si>
  <si>
    <t>-1.68290051229903</t>
  </si>
  <si>
    <t>-1.93572064598832</t>
  </si>
  <si>
    <t>0.509387396396631</t>
  </si>
  <si>
    <t>0.212876010572667</t>
  </si>
  <si>
    <t>1.970895704357</t>
  </si>
  <si>
    <t>-1.45727416038375</t>
  </si>
  <si>
    <t>-1.37896148857704</t>
  </si>
  <si>
    <t>-0.540557175823315</t>
  </si>
  <si>
    <t>-0.950611930287224</t>
  </si>
  <si>
    <t>2.04830922605562</t>
  </si>
  <si>
    <t>2.70945356803436</t>
  </si>
  <si>
    <t>-0.520187756384388</t>
  </si>
  <si>
    <t>2.52674872656984</t>
  </si>
  <si>
    <t>3.48281336534507</t>
  </si>
  <si>
    <t>2.31417988337833</t>
  </si>
  <si>
    <t>-1.94286348397909</t>
  </si>
  <si>
    <t>1.38577882529197</t>
  </si>
  <si>
    <t>-1.36722914683287</t>
  </si>
  <si>
    <t>3.13959627043705</t>
  </si>
  <si>
    <t>-1.87276360625504</t>
  </si>
  <si>
    <t>-1.53946581518459</t>
  </si>
  <si>
    <t>0.0879305532618897</t>
  </si>
  <si>
    <t>1.70965893474957</t>
  </si>
  <si>
    <t>-1.80189633311417</t>
  </si>
  <si>
    <t>0.597885043330084</t>
  </si>
  <si>
    <t>-0.758340412725009</t>
  </si>
  <si>
    <t>1.37458160320779</t>
  </si>
  <si>
    <t>-1.48226122939467</t>
  </si>
  <si>
    <t>-0.785247920913767</t>
  </si>
  <si>
    <t>-2.16454461845204</t>
  </si>
  <si>
    <t>2.19388866397885</t>
  </si>
  <si>
    <t>-0.0133751583307106</t>
  </si>
  <si>
    <t>1.26429964744586</t>
  </si>
  <si>
    <t>2.28090999310777</t>
  </si>
  <si>
    <t>-1.66749565523015</t>
  </si>
  <si>
    <t>-1.40766404239921</t>
  </si>
  <si>
    <t>1.72537687846638</t>
  </si>
  <si>
    <t>0.285401981900041</t>
  </si>
  <si>
    <t>3.51631426313454</t>
  </si>
  <si>
    <t>-0.255731818205818</t>
  </si>
  <si>
    <t>-1.75160818815487</t>
  </si>
  <si>
    <t>2.36379993185384</t>
  </si>
  <si>
    <t>1.13219476459207</t>
  </si>
  <si>
    <t>1.73614477025799</t>
  </si>
  <si>
    <t>-0.7541838425346</t>
  </si>
  <si>
    <t>-1.55189285660813</t>
  </si>
  <si>
    <t>-1.80160105767978</t>
  </si>
  <si>
    <t>-1.69375890061889</t>
  </si>
  <si>
    <t>0.865700090896562</t>
  </si>
  <si>
    <t>-0.529541546951396</t>
  </si>
  <si>
    <t>1.37794749814865</t>
  </si>
  <si>
    <t>-1.2921584308389</t>
  </si>
  <si>
    <t>-1.42264701040412</t>
  </si>
  <si>
    <t>1.73171943150161</t>
  </si>
  <si>
    <t>-1.85728836824877</t>
  </si>
  <si>
    <t>1.45731353070926</t>
  </si>
  <si>
    <t>0.266584735670991</t>
  </si>
  <si>
    <t>-1.02687226225349</t>
  </si>
  <si>
    <t>-1.53522595259618</t>
  </si>
  <si>
    <t>2.13699503875219</t>
  </si>
  <si>
    <t>-1.73014779726005</t>
  </si>
  <si>
    <t>-1.65992874473543</t>
  </si>
  <si>
    <t>3.01922964324272</t>
  </si>
  <si>
    <t>-1.72462023640194</t>
  </si>
  <si>
    <t>-0.476982227730275</t>
  </si>
  <si>
    <t>2.39174096665414</t>
  </si>
  <si>
    <t>-1.69818564635743</t>
  </si>
  <si>
    <t>0.626118206467912</t>
  </si>
  <si>
    <t>1.5348465235596</t>
  </si>
  <si>
    <t>-1.05963855636617</t>
  </si>
  <si>
    <t>-0.934437046344664</t>
  </si>
  <si>
    <t>2.0145484167679</t>
  </si>
  <si>
    <t>-1.84411588682619</t>
  </si>
  <si>
    <t>-1.39688679560574</t>
  </si>
  <si>
    <t>-1.3943621451071</t>
  </si>
  <si>
    <t>-2.49958960615934</t>
  </si>
  <si>
    <t>0.972721647941915</t>
  </si>
  <si>
    <t>-1.90800976732072</t>
  </si>
  <si>
    <t>1.45161164125336</t>
  </si>
  <si>
    <t>0.527795050444211</t>
  </si>
  <si>
    <t>1.48961461340741</t>
  </si>
  <si>
    <t>-1.33439066178497</t>
  </si>
  <si>
    <t>-1.34449307117391</t>
  </si>
  <si>
    <t>1.01069659708704</t>
  </si>
  <si>
    <t>0.78604180073225</t>
  </si>
  <si>
    <t>-1.47582376405866</t>
  </si>
  <si>
    <t>2.26222070889744</t>
  </si>
  <si>
    <t>-1.14363336544495</t>
  </si>
  <si>
    <t>0.606580258087989</t>
  </si>
  <si>
    <t>-1.44830058668601</t>
  </si>
  <si>
    <t>1.49030668277676</t>
  </si>
  <si>
    <t>1.72334601775871</t>
  </si>
  <si>
    <t>-1.05404020135317</t>
  </si>
  <si>
    <t>-1.69301983086063</t>
  </si>
  <si>
    <t>0.585809888920351</t>
  </si>
  <si>
    <t>-0.978225990145809</t>
  </si>
  <si>
    <t>1.3405493634368</t>
  </si>
  <si>
    <t>-1.15186550404998</t>
  </si>
  <si>
    <t>-0.644898137881644</t>
  </si>
  <si>
    <t>-1.2022868034945</t>
  </si>
  <si>
    <t>1.14629730023873</t>
  </si>
  <si>
    <t>1.45863911535411</t>
  </si>
  <si>
    <t>-1.61312740741732</t>
  </si>
  <si>
    <t>0.124660895726626</t>
  </si>
  <si>
    <t>-2.3399704505024</t>
  </si>
  <si>
    <t>-1.81435784246516</t>
  </si>
  <si>
    <t>-0.216408464829435</t>
  </si>
  <si>
    <t>1.16434809223472</t>
  </si>
  <si>
    <t>-1.57518018336112</t>
  </si>
  <si>
    <t>-1.66913909465089</t>
  </si>
  <si>
    <t>-1.8125175370775</t>
  </si>
  <si>
    <t>-1.0761573632746</t>
  </si>
  <si>
    <t>0.693559392015094</t>
  </si>
  <si>
    <t>-0.0603325171280818</t>
  </si>
  <si>
    <t>1.45143157095433</t>
  </si>
  <si>
    <t>-0.348026957269322</t>
  </si>
  <si>
    <t>-0.346464451712663</t>
  </si>
  <si>
    <t>-2.05057915450767</t>
  </si>
  <si>
    <t>0.0578964891297247</t>
  </si>
  <si>
    <t>-0.46924731852291</t>
  </si>
  <si>
    <t>-1.0208287951159</t>
  </si>
  <si>
    <t>-1.41610595355439</t>
  </si>
  <si>
    <t>0.714876760046962</t>
  </si>
  <si>
    <t>1.56053507899625</t>
  </si>
  <si>
    <t>-0.676334366905488</t>
  </si>
  <si>
    <t>-1.53567543376143</t>
  </si>
  <si>
    <t>-1.50605859738819</t>
  </si>
  <si>
    <t>2.2816059989337</t>
  </si>
  <si>
    <t>-1.38695552474312</t>
  </si>
  <si>
    <t>2.2038903439185</t>
  </si>
  <si>
    <t>-1.27452255193581</t>
  </si>
  <si>
    <t>2.32374871551616</t>
  </si>
  <si>
    <t>2.13156825232978</t>
  </si>
  <si>
    <t>1.78158524212431</t>
  </si>
  <si>
    <t>-1.36409944612415</t>
  </si>
  <si>
    <t>2.03828076627775</t>
  </si>
  <si>
    <t>2.15098452150501</t>
  </si>
  <si>
    <t>-1.87117654683757</t>
  </si>
  <si>
    <t>-0.501235778188393</t>
  </si>
  <si>
    <t>0.874278528459505</t>
  </si>
  <si>
    <t>-1.38374813193844</t>
  </si>
  <si>
    <t>0.682032308345591</t>
  </si>
  <si>
    <t>0.57789662244945</t>
  </si>
  <si>
    <t>-1.1442457578572</t>
  </si>
  <si>
    <t>2.58565159893248</t>
  </si>
  <si>
    <t>1.77349885703353</t>
  </si>
  <si>
    <t>-1.86608360185189</t>
  </si>
  <si>
    <t>0.665799136330824</t>
  </si>
  <si>
    <t>-0.112819848217978</t>
  </si>
  <si>
    <t>0.625385501105015</t>
  </si>
  <si>
    <t>PMI_rat_muscle_11A_B2</t>
  </si>
  <si>
    <t>PMI_rat_muscle_11A</t>
  </si>
  <si>
    <t>-0.956393875205744</t>
  </si>
  <si>
    <t>1.49577565235865</t>
  </si>
  <si>
    <t>-0.766047963882665</t>
  </si>
  <si>
    <t>-1.26984667830067</t>
  </si>
  <si>
    <t>-2.15820412906864</t>
  </si>
  <si>
    <t>-0.721405841894526</t>
  </si>
  <si>
    <t>-1.43384847348981</t>
  </si>
  <si>
    <t>-1.45322720459436</t>
  </si>
  <si>
    <t>-0.869357039162996</t>
  </si>
  <si>
    <t>-1.15858593609835</t>
  </si>
  <si>
    <t>0.873404451965539</t>
  </si>
  <si>
    <t>1.29233485768972</t>
  </si>
  <si>
    <t>-1.97432417620824</t>
  </si>
  <si>
    <t>-1.00443484880636</t>
  </si>
  <si>
    <t>-1.5107159763243</t>
  </si>
  <si>
    <t>-1.02338033854067</t>
  </si>
  <si>
    <t>-1.15150971203119</t>
  </si>
  <si>
    <t>-1.81773923657088</t>
  </si>
  <si>
    <t>-1.46168332129741</t>
  </si>
  <si>
    <t>-1.50380704004951</t>
  </si>
  <si>
    <t>-1.70103425594079</t>
  </si>
  <si>
    <t>-2.06977503223241</t>
  </si>
  <si>
    <t>-1.19755457323591</t>
  </si>
  <si>
    <t>2.17532272637108</t>
  </si>
  <si>
    <t>-1.70449091438292</t>
  </si>
  <si>
    <t>-1.92104829227975</t>
  </si>
  <si>
    <t>-0.591867855937529</t>
  </si>
  <si>
    <t>2.08034352792636</t>
  </si>
  <si>
    <t>2.10550227532484</t>
  </si>
  <si>
    <t>1.98983091777259</t>
  </si>
  <si>
    <t>-1.25066373596585</t>
  </si>
  <si>
    <t>-1.6240155779947</t>
  </si>
  <si>
    <t>-0.956742261266744</t>
  </si>
  <si>
    <t>-1.1875100249853</t>
  </si>
  <si>
    <t>-1.13572338483123</t>
  </si>
  <si>
    <t>-1.84580418090071</t>
  </si>
  <si>
    <t>-0.177875966374145</t>
  </si>
  <si>
    <t>1.80881797381966</t>
  </si>
  <si>
    <t>1.94786150677541</t>
  </si>
  <si>
    <t>-0.0298664349724485</t>
  </si>
  <si>
    <t>2.09243357104775</t>
  </si>
  <si>
    <t>-1.47247023248151</t>
  </si>
  <si>
    <t>-0.721965741264331</t>
  </si>
  <si>
    <t>-0.784463018031008</t>
  </si>
  <si>
    <t>1.99855459344798</t>
  </si>
  <si>
    <t>-1.70028748337698</t>
  </si>
  <si>
    <t>2.44446669386291</t>
  </si>
  <si>
    <t>3.21360106291762</t>
  </si>
  <si>
    <t>-1.3231953565804</t>
  </si>
  <si>
    <t>-1.16737098293256</t>
  </si>
  <si>
    <t>-1.78378699078419</t>
  </si>
  <si>
    <t>-1.86704475156388</t>
  </si>
  <si>
    <t>1.61640010201688</t>
  </si>
  <si>
    <t>-2.28728588791396</t>
  </si>
  <si>
    <t>2.0194118255884</t>
  </si>
  <si>
    <t>-1.44296698016252</t>
  </si>
  <si>
    <t>-1.69935420480922</t>
  </si>
  <si>
    <t>-1.22695572499512</t>
  </si>
  <si>
    <t>-0.988264306710895</t>
  </si>
  <si>
    <t>2.16206319014117</t>
  </si>
  <si>
    <t>2.06613518442347</t>
  </si>
  <si>
    <t>-0.879478779459206</t>
  </si>
  <si>
    <t>1.62094277676523</t>
  </si>
  <si>
    <t>1.50504547040323</t>
  </si>
  <si>
    <t>2.11354747715083</t>
  </si>
  <si>
    <t>-0.962635323864422</t>
  </si>
  <si>
    <t>1.17186359552683</t>
  </si>
  <si>
    <t>-1.48567394986516</t>
  </si>
  <si>
    <t>0.957552476847265</t>
  </si>
  <si>
    <t>-1.74507396199661</t>
  </si>
  <si>
    <t>-1.40785514457559</t>
  </si>
  <si>
    <t>1.09593085152139</t>
  </si>
  <si>
    <t>1.43474902264336</t>
  </si>
  <si>
    <t>-1.8012363630127</t>
  </si>
  <si>
    <t>-0.0102489131211355</t>
  </si>
  <si>
    <t>-0.795074713894703</t>
  </si>
  <si>
    <t>0.855311144186367</t>
  </si>
  <si>
    <t>-1.48118662006047</t>
  </si>
  <si>
    <t>-0.706710846448705</t>
  </si>
  <si>
    <t>-1.23307650522112</t>
  </si>
  <si>
    <t>1.89691904634741</t>
  </si>
  <si>
    <t>-0.807853945605333</t>
  </si>
  <si>
    <t>2.13223038159455</t>
  </si>
  <si>
    <t>2.3585502903944</t>
  </si>
  <si>
    <t>-1.7307765291616</t>
  </si>
  <si>
    <t>-1.48451621330101</t>
  </si>
  <si>
    <t>1.35831790711856</t>
  </si>
  <si>
    <t>-1.56612001183262</t>
  </si>
  <si>
    <t>2.07009379737476</t>
  </si>
  <si>
    <t>-0.546884005301236</t>
  </si>
  <si>
    <t>-1.66769958741113</t>
  </si>
  <si>
    <t>2.16112220453344</t>
  </si>
  <si>
    <t>-0.203359712750647</t>
  </si>
  <si>
    <t>1.1063811924917</t>
  </si>
  <si>
    <t>-0.75248255117639</t>
  </si>
  <si>
    <t>-1.02702928563027</t>
  </si>
  <si>
    <t>-1.84303106440067</t>
  </si>
  <si>
    <t>-2.20266759298707</t>
  </si>
  <si>
    <t>3.76732482573879</t>
  </si>
  <si>
    <t>-0.813693303571816</t>
  </si>
  <si>
    <t>0.99664231687716</t>
  </si>
  <si>
    <t>-1.93565871134048</t>
  </si>
  <si>
    <t>-1.44227526179715</t>
  </si>
  <si>
    <t>2.98896361760832</t>
  </si>
  <si>
    <t>-1.13518946468969</t>
  </si>
  <si>
    <t>0.877042868045752</t>
  </si>
  <si>
    <t>0.95999757643815</t>
  </si>
  <si>
    <t>0.730215845835376</t>
  </si>
  <si>
    <t>-1.75019328285539</t>
  </si>
  <si>
    <t>0.262138966660674</t>
  </si>
  <si>
    <t>-1.77496048758735</t>
  </si>
  <si>
    <t>-2.28106613555079</t>
  </si>
  <si>
    <t>1.64878649400132</t>
  </si>
  <si>
    <t>-1.79502923162443</t>
  </si>
  <si>
    <t>2.4906674665438</t>
  </si>
  <si>
    <t>2.23847137489739</t>
  </si>
  <si>
    <t>-1.703983118759</t>
  </si>
  <si>
    <t>-0.103464025763034</t>
  </si>
  <si>
    <t>2.72676908651737</t>
  </si>
  <si>
    <t>-1.31792360825863</t>
  </si>
  <si>
    <t>-0.905450392887259</t>
  </si>
  <si>
    <t>2.07987846478035</t>
  </si>
  <si>
    <t>-1.54577779795646</t>
  </si>
  <si>
    <t>-1.74563856494932</t>
  </si>
  <si>
    <t>-1.40846476959991</t>
  </si>
  <si>
    <t>-1.83333115412332</t>
  </si>
  <si>
    <t>4.2804909073524</t>
  </si>
  <si>
    <t>-1.85002428138294</t>
  </si>
  <si>
    <t>1.09911465535004</t>
  </si>
  <si>
    <t>0.265827765344811</t>
  </si>
  <si>
    <t>1.25817795406064</t>
  </si>
  <si>
    <t>-1.32583837277213</t>
  </si>
  <si>
    <t>-1.40403509407385</t>
  </si>
  <si>
    <t>1.56737117468771</t>
  </si>
  <si>
    <t>2.94889553847675</t>
  </si>
  <si>
    <t>-1.91587939635245</t>
  </si>
  <si>
    <t>2.1130380949679</t>
  </si>
  <si>
    <t>-0.649239122222332</t>
  </si>
  <si>
    <t>0.0298007613807564</t>
  </si>
  <si>
    <t>-1.24374220367146</t>
  </si>
  <si>
    <t>-0.562786498818595</t>
  </si>
  <si>
    <t>1.24396576687411</t>
  </si>
  <si>
    <t>-1.62813482992097</t>
  </si>
  <si>
    <t>-1.70676178408987</t>
  </si>
  <si>
    <t>-0.151373592370722</t>
  </si>
  <si>
    <t>-0.955591525960317</t>
  </si>
  <si>
    <t>2.44521511230231</t>
  </si>
  <si>
    <t>-1.10076715839387</t>
  </si>
  <si>
    <t>-0.675700273788296</t>
  </si>
  <si>
    <t>-0.650935977211422</t>
  </si>
  <si>
    <t>1.54878005089215</t>
  </si>
  <si>
    <t>0.876959667866798</t>
  </si>
  <si>
    <t>-2.07172932055254</t>
  </si>
  <si>
    <t>-0.474768376124355</t>
  </si>
  <si>
    <t>-2.05681203177172</t>
  </si>
  <si>
    <t>-2.11811432274316</t>
  </si>
  <si>
    <t>-0.338424931052804</t>
  </si>
  <si>
    <t>2.17085959291383</t>
  </si>
  <si>
    <t>-1.54400798089195</t>
  </si>
  <si>
    <t>-1.67940961164672</t>
  </si>
  <si>
    <t>0.261818969109015</t>
  </si>
  <si>
    <t>-0.263954276001142</t>
  </si>
  <si>
    <t>3.65421056249367</t>
  </si>
  <si>
    <t>-1.79564173956242</t>
  </si>
  <si>
    <t>1.82961486682853</t>
  </si>
  <si>
    <t>-0.503396409580326</t>
  </si>
  <si>
    <t>-0.802719455483658</t>
  </si>
  <si>
    <t>-2.08158633841189</t>
  </si>
  <si>
    <t>-0.675535451151009</t>
  </si>
  <si>
    <t>-1.11718411060253</t>
  </si>
  <si>
    <t>-1.03043557361648</t>
  </si>
  <si>
    <t>3.49023566419244</t>
  </si>
  <si>
    <t>0.541480949004291</t>
  </si>
  <si>
    <t>0.826951211687604</t>
  </si>
  <si>
    <t>-0.840158736100657</t>
  </si>
  <si>
    <t>-1.74888053067414</t>
  </si>
  <si>
    <t>-1.53317975113295</t>
  </si>
  <si>
    <t>1.96267371621432</t>
  </si>
  <si>
    <t>-1.61600602921822</t>
  </si>
  <si>
    <t>2.22518543198424</t>
  </si>
  <si>
    <t>-1.69307258122124</t>
  </si>
  <si>
    <t>2.07346332101847</t>
  </si>
  <si>
    <t>2.18817052124034</t>
  </si>
  <si>
    <t>1.36930687443519</t>
  </si>
  <si>
    <t>-1.48273436136417</t>
  </si>
  <si>
    <t>2.39762225117068</t>
  </si>
  <si>
    <t>2.23523974113525</t>
  </si>
  <si>
    <t>-0.894292706028382</t>
  </si>
  <si>
    <t>-0.41481369112639</t>
  </si>
  <si>
    <t>-0.830060164358352</t>
  </si>
  <si>
    <t>-1.31980416392671</t>
  </si>
  <si>
    <t>-2.69633942233295</t>
  </si>
  <si>
    <t>2.95243684362618</t>
  </si>
  <si>
    <t>-1.30063367806569</t>
  </si>
  <si>
    <t>1.66479937300843</t>
  </si>
  <si>
    <t>2.02409862068711</t>
  </si>
  <si>
    <t>-1.7875655469562</t>
  </si>
  <si>
    <t>2.29295089550357</t>
  </si>
  <si>
    <t>-0.363040051534966</t>
  </si>
  <si>
    <t>-0.150729271892451</t>
  </si>
  <si>
    <t>PMI_rat_muscle_8A_brep2_B2</t>
  </si>
  <si>
    <t>PMI_rat_muscle_8A</t>
  </si>
  <si>
    <t>PMI_rat_muscle_8A_brep2</t>
  </si>
  <si>
    <t>-0.953373890339808</t>
  </si>
  <si>
    <t>1.01563064524069</t>
  </si>
  <si>
    <t>-0.774839784948542</t>
  </si>
  <si>
    <t>-1.23079087648778</t>
  </si>
  <si>
    <t>-2.10742627406473</t>
  </si>
  <si>
    <t>-0.0186992134343292</t>
  </si>
  <si>
    <t>-1.44181028125224</t>
  </si>
  <si>
    <t>-1.44416686384223</t>
  </si>
  <si>
    <t>-1.32358431512697</t>
  </si>
  <si>
    <t>-1.30022919268499</t>
  </si>
  <si>
    <t>-0.467951662496861</t>
  </si>
  <si>
    <t>2.22190510419375</t>
  </si>
  <si>
    <t>-0.860115340571667</t>
  </si>
  <si>
    <t>-0.998319800298322</t>
  </si>
  <si>
    <t>-1.4741683945908</t>
  </si>
  <si>
    <t>-0.333715173660835</t>
  </si>
  <si>
    <t>-1.15649914454767</t>
  </si>
  <si>
    <t>-1.64359994065823</t>
  </si>
  <si>
    <t>-1.04465233109251</t>
  </si>
  <si>
    <t>-1.47160311561532</t>
  </si>
  <si>
    <t>-1.56698909629629</t>
  </si>
  <si>
    <t>-1.95315561306836</t>
  </si>
  <si>
    <t>-1.20052788475731</t>
  </si>
  <si>
    <t>1.81528153287915</t>
  </si>
  <si>
    <t>-0.887667188876774</t>
  </si>
  <si>
    <t>-1.94594961897866</t>
  </si>
  <si>
    <t>-0.45288671044351</t>
  </si>
  <si>
    <t>2.03621143819074</t>
  </si>
  <si>
    <t>2.21911275549143</t>
  </si>
  <si>
    <t>2.10973534686842</t>
  </si>
  <si>
    <t>-1.03044829217604</t>
  </si>
  <si>
    <t>-1.67624899899476</t>
  </si>
  <si>
    <t>-0.666444269606805</t>
  </si>
  <si>
    <t>-1.13814026916189</t>
  </si>
  <si>
    <t>-1.01061476596623</t>
  </si>
  <si>
    <t>-2.1362708257066</t>
  </si>
  <si>
    <t>-0.192839879296581</t>
  </si>
  <si>
    <t>1.92631828630314</t>
  </si>
  <si>
    <t>2.00767470990356</t>
  </si>
  <si>
    <t>3.07653758263454</t>
  </si>
  <si>
    <t>1.72384468266587</t>
  </si>
  <si>
    <t>-1.36430006786208</t>
  </si>
  <si>
    <t>-1.05336612577915</t>
  </si>
  <si>
    <t>-0.774659980695133</t>
  </si>
  <si>
    <t>2.05492864448921</t>
  </si>
  <si>
    <t>-1.71496119846527</t>
  </si>
  <si>
    <t>1.69968450715971</t>
  </si>
  <si>
    <t>0.918539585135996</t>
  </si>
  <si>
    <t>-1.1998953078267</t>
  </si>
  <si>
    <t>-1.116517038637</t>
  </si>
  <si>
    <t>-1.86813397928307</t>
  </si>
  <si>
    <t>-1.99554701338362</t>
  </si>
  <si>
    <t>2.62981185899062</t>
  </si>
  <si>
    <t>-2.04781475162439</t>
  </si>
  <si>
    <t>2.06917678090012</t>
  </si>
  <si>
    <t>-1.44709554009179</t>
  </si>
  <si>
    <t>-1.73967688243355</t>
  </si>
  <si>
    <t>-0.830125165408553</t>
  </si>
  <si>
    <t>-0.762456548286757</t>
  </si>
  <si>
    <t>2.2597815042498</t>
  </si>
  <si>
    <t>0.863098885790853</t>
  </si>
  <si>
    <t>-1.44314360117089</t>
  </si>
  <si>
    <t>2.1327410437822</t>
  </si>
  <si>
    <t>-1.51856749301618</t>
  </si>
  <si>
    <t>2.06537276707382</t>
  </si>
  <si>
    <t>-1.88423883742767</t>
  </si>
  <si>
    <t>2.11989121248962</t>
  </si>
  <si>
    <t>-1.18180823648318</t>
  </si>
  <si>
    <t>2.04875410333653</t>
  </si>
  <si>
    <t>-1.86011957508326</t>
  </si>
  <si>
    <t>-2.06878379209829</t>
  </si>
  <si>
    <t>0.469765060257953</t>
  </si>
  <si>
    <t>1.74565935147976</t>
  </si>
  <si>
    <t>-1.60673526812676</t>
  </si>
  <si>
    <t>-0.66484876870648</t>
  </si>
  <si>
    <t>-0.814262450808035</t>
  </si>
  <si>
    <t>1.33658998058745</t>
  </si>
  <si>
    <t>-1.39028076183608</t>
  </si>
  <si>
    <t>-0.630336392105534</t>
  </si>
  <si>
    <t>-1.57689966306036</t>
  </si>
  <si>
    <t>1.97833642246228</t>
  </si>
  <si>
    <t>-0.437819437891949</t>
  </si>
  <si>
    <t>0.882963081480729</t>
  </si>
  <si>
    <t>1.84909818749666</t>
  </si>
  <si>
    <t>-1.67987393499095</t>
  </si>
  <si>
    <t>-1.48812984947107</t>
  </si>
  <si>
    <t>-1.04624872803108</t>
  </si>
  <si>
    <t>-0.0503907755890392</t>
  </si>
  <si>
    <t>0.342459054012408</t>
  </si>
  <si>
    <t>2.56417202780271</t>
  </si>
  <si>
    <t>-1.93904294480631</t>
  </si>
  <si>
    <t>2.18603506339286</t>
  </si>
  <si>
    <t>-1.1574124323714</t>
  </si>
  <si>
    <t>1.84796018276362</t>
  </si>
  <si>
    <t>-0.276575398665384</t>
  </si>
  <si>
    <t>-1.37448525345902</t>
  </si>
  <si>
    <t>-1.89613798427514</t>
  </si>
  <si>
    <t>-1.94147001561948</t>
  </si>
  <si>
    <t>1.02909473137911</t>
  </si>
  <si>
    <t>-0.613708663969791</t>
  </si>
  <si>
    <t>-0.644599261713164</t>
  </si>
  <si>
    <t>-2.01370950389525</t>
  </si>
  <si>
    <t>-1.34334451846061</t>
  </si>
  <si>
    <t>1.14860661153934</t>
  </si>
  <si>
    <t>-0.74229022436608</t>
  </si>
  <si>
    <t>1.39283509560305</t>
  </si>
  <si>
    <t>-0.0819086309202307</t>
  </si>
  <si>
    <t>-1.56048824687473</t>
  </si>
  <si>
    <t>-1.67503036440208</t>
  </si>
  <si>
    <t>1.34036988460951</t>
  </si>
  <si>
    <t>-1.68850188867124</t>
  </si>
  <si>
    <t>-1.45593534992316</t>
  </si>
  <si>
    <t>2.43758098033564</t>
  </si>
  <si>
    <t>-1.86523869624987</t>
  </si>
  <si>
    <t>-1.56008528606001</t>
  </si>
  <si>
    <t>1.69850592589155</t>
  </si>
  <si>
    <t>-1.74450153153885</t>
  </si>
  <si>
    <t>4.65464356541014</t>
  </si>
  <si>
    <t>-0.126522324541236</t>
  </si>
  <si>
    <t>-1.30543797567614</t>
  </si>
  <si>
    <t>-1.81757712784984</t>
  </si>
  <si>
    <t>2.43309562256471</t>
  </si>
  <si>
    <t>-0.938754976396468</t>
  </si>
  <si>
    <t>-1.08227231225104</t>
  </si>
  <si>
    <t>-1.16154787931104</t>
  </si>
  <si>
    <t>1.85406953958336</t>
  </si>
  <si>
    <t>-0.176953664025641</t>
  </si>
  <si>
    <t>-1.67294356275846</t>
  </si>
  <si>
    <t>1.69921446225541</t>
  </si>
  <si>
    <t>-2.28556007275605</t>
  </si>
  <si>
    <t>2.19525731678228</t>
  </si>
  <si>
    <t>-1.23216861765692</t>
  </si>
  <si>
    <t>-1.46871267826552</t>
  </si>
  <si>
    <t>1.63451193693554</t>
  </si>
  <si>
    <t>0.426022473807574</t>
  </si>
  <si>
    <t>-1.97787436298346</t>
  </si>
  <si>
    <t>2.02871913560647</t>
  </si>
  <si>
    <t>-1.04902951934205</t>
  </si>
  <si>
    <t>5.42458427055886</t>
  </si>
  <si>
    <t>-1.14388895833218</t>
  </si>
  <si>
    <t>1.94323068829271</t>
  </si>
  <si>
    <t>1.7300613715256</t>
  </si>
  <si>
    <t>-1.01103714462489</t>
  </si>
  <si>
    <t>-1.61739100362835</t>
  </si>
  <si>
    <t>-2.08988665486293</t>
  </si>
  <si>
    <t>-0.86317422292891</t>
  </si>
  <si>
    <t>1.46301965943074</t>
  </si>
  <si>
    <t>-1.15494964666049</t>
  </si>
  <si>
    <t>-2.31852548116199</t>
  </si>
  <si>
    <t>-1.11846884932962</t>
  </si>
  <si>
    <t>0.460978889954486</t>
  </si>
  <si>
    <t>1.42705073614679</t>
  </si>
  <si>
    <t>-1.65400141872266</t>
  </si>
  <si>
    <t>3.22336125644053</t>
  </si>
  <si>
    <t>-2.04708131766807</t>
  </si>
  <si>
    <t>-2.15680608790035</t>
  </si>
  <si>
    <t>4.53596299504943</t>
  </si>
  <si>
    <t>2.78259968589611</t>
  </si>
  <si>
    <t>-1.55057345205229</t>
  </si>
  <si>
    <t>-1.62920971180811</t>
  </si>
  <si>
    <t>-1.53943043449898</t>
  </si>
  <si>
    <t>-2.05290490872424</t>
  </si>
  <si>
    <t>1.16540735583526</t>
  </si>
  <si>
    <t>-1.13393190070677</t>
  </si>
  <si>
    <t>1.36670974168593</t>
  </si>
  <si>
    <t>1.05321871042699</t>
  </si>
  <si>
    <t>-0.768818223554695</t>
  </si>
  <si>
    <t>-1.96174076234672</t>
  </si>
  <si>
    <t>4.58711337542751</t>
  </si>
  <si>
    <t>-0.693904083192996</t>
  </si>
  <si>
    <t>-1.06075827151551</t>
  </si>
  <si>
    <t>0.422228882468271</t>
  </si>
  <si>
    <t>0.318067606796956</t>
  </si>
  <si>
    <t>1.52192005305044</t>
  </si>
  <si>
    <t>3.18769819380356</t>
  </si>
  <si>
    <t>-1.74599693281737</t>
  </si>
  <si>
    <t>-1.51109212122477</t>
  </si>
  <si>
    <t>2.05006842572945</t>
  </si>
  <si>
    <t>-1.61102634462022</t>
  </si>
  <si>
    <t>2.08062412463486</t>
  </si>
  <si>
    <t>-2.07892014158607</t>
  </si>
  <si>
    <t>1.93296206085255</t>
  </si>
  <si>
    <t>2.12648832143598</t>
  </si>
  <si>
    <t>1.75372253561777</t>
  </si>
  <si>
    <t>-1.19251838551778</t>
  </si>
  <si>
    <t>2.22424084748335</t>
  </si>
  <si>
    <t>2.07863246937032</t>
  </si>
  <si>
    <t>-1.3253080119781</t>
  </si>
  <si>
    <t>0.467163669692297</t>
  </si>
  <si>
    <t>4.15055123014651</t>
  </si>
  <si>
    <t>-1.39460002559642</t>
  </si>
  <si>
    <t>-1.64986114888058</t>
  </si>
  <si>
    <t>0.70108112469492</t>
  </si>
  <si>
    <t>-0.819380452249723</t>
  </si>
  <si>
    <t>2.33194800935814</t>
  </si>
  <si>
    <t>2.02091508811404</t>
  </si>
  <si>
    <t>-0.927504950728166</t>
  </si>
  <si>
    <t>2.46898603884611</t>
  </si>
  <si>
    <t>-0.160605657287005</t>
  </si>
  <si>
    <t>1.457375005675</t>
  </si>
  <si>
    <t>PMI_rat_muscle_8A_brep1_B1</t>
  </si>
  <si>
    <t>PMI_rat_muscle_8A_brep1</t>
  </si>
  <si>
    <t>-0.992586357377074</t>
  </si>
  <si>
    <t>0.975141163565136</t>
  </si>
  <si>
    <t>-0.749694378845451</t>
  </si>
  <si>
    <t>-1.229264814783</t>
  </si>
  <si>
    <t>-2.19204778844916</t>
  </si>
  <si>
    <t>-0.216044625921603</t>
  </si>
  <si>
    <t>-1.43898403564696</t>
  </si>
  <si>
    <t>-1.39229331579049</t>
  </si>
  <si>
    <t>-1.30263390213687</t>
  </si>
  <si>
    <t>-1.32778320563656</t>
  </si>
  <si>
    <t>-0.365687394311218</t>
  </si>
  <si>
    <t>2.19857720078932</t>
  </si>
  <si>
    <t>-0.932486038743348</t>
  </si>
  <si>
    <t>-1.13587243369163</t>
  </si>
  <si>
    <t>-1.52002327955726</t>
  </si>
  <si>
    <t>-0.296161802455112</t>
  </si>
  <si>
    <t>-1.27212981634295</t>
  </si>
  <si>
    <t>-1.65004610087538</t>
  </si>
  <si>
    <t>-1.33245159523315</t>
  </si>
  <si>
    <t>-1.49944175195386</t>
  </si>
  <si>
    <t>-1.80828000103736</t>
  </si>
  <si>
    <t>-2.1399421452926</t>
  </si>
  <si>
    <t>-1.23161014006745</t>
  </si>
  <si>
    <t>1.63268296509044</t>
  </si>
  <si>
    <t>-1.31364004915921</t>
  </si>
  <si>
    <t>-1.8576036656108</t>
  </si>
  <si>
    <t>-0.607206662269939</t>
  </si>
  <si>
    <t>2.04679291202159</t>
  </si>
  <si>
    <t>2.11837517962366</t>
  </si>
  <si>
    <t>2.16117714916491</t>
  </si>
  <si>
    <t>-1.43122942682017</t>
  </si>
  <si>
    <t>-1.62253851089393</t>
  </si>
  <si>
    <t>-1.08864419662732</t>
  </si>
  <si>
    <t>-1.18963510996618</t>
  </si>
  <si>
    <t>-1.17849713095483</t>
  </si>
  <si>
    <t>-1.76070039810655</t>
  </si>
  <si>
    <t>-0.70896736417222</t>
  </si>
  <si>
    <t>2.05589435054302</t>
  </si>
  <si>
    <t>2.1851398137767</t>
  </si>
  <si>
    <t>1.46301574328873</t>
  </si>
  <si>
    <t>1.59299860520098</t>
  </si>
  <si>
    <t>-1.37290641799443</t>
  </si>
  <si>
    <t>-1.39545312640984</t>
  </si>
  <si>
    <t>-0.803226538131539</t>
  </si>
  <si>
    <t>2.0442235772148</t>
  </si>
  <si>
    <t>-1.63992592822492</t>
  </si>
  <si>
    <t>2.3315524755984</t>
  </si>
  <si>
    <t>1.46396369599932</t>
  </si>
  <si>
    <t>-1.34268078004983</t>
  </si>
  <si>
    <t>-1.25789995330721</t>
  </si>
  <si>
    <t>-1.82974049677374</t>
  </si>
  <si>
    <t>-1.99878998653713</t>
  </si>
  <si>
    <t>1.74565527885018</t>
  </si>
  <si>
    <t>-2.24178508898781</t>
  </si>
  <si>
    <t>2.10390345992402</t>
  </si>
  <si>
    <t>-1.52560290077364</t>
  </si>
  <si>
    <t>-1.65933073011496</t>
  </si>
  <si>
    <t>-0.67395789774464</t>
  </si>
  <si>
    <t>-0.660643153439063</t>
  </si>
  <si>
    <t>2.28639835506662</t>
  </si>
  <si>
    <t>1.11718400749918</t>
  </si>
  <si>
    <t>-1.44493067871706</t>
  </si>
  <si>
    <t>2.19702222668982</t>
  </si>
  <si>
    <t>0.705825319672112</t>
  </si>
  <si>
    <t>1.87362859915751</t>
  </si>
  <si>
    <t>-1.22063671635705</t>
  </si>
  <si>
    <t>1.53289422339661</t>
  </si>
  <si>
    <t>-1.28351686781095</t>
  </si>
  <si>
    <t>1.53227359077896</t>
  </si>
  <si>
    <t>-1.86378754036344</t>
  </si>
  <si>
    <t>-1.88875769542792</t>
  </si>
  <si>
    <t>0.630997273059697</t>
  </si>
  <si>
    <t>1.93157058333218</t>
  </si>
  <si>
    <t>-1.7414527796915</t>
  </si>
  <si>
    <t>-0.574856110626965</t>
  </si>
  <si>
    <t>-0.787637038077854</t>
  </si>
  <si>
    <t>1.36917410034052</t>
  </si>
  <si>
    <t>-1.46974498149078</t>
  </si>
  <si>
    <t>-0.766444867628729</t>
  </si>
  <si>
    <t>-0.88458040098201</t>
  </si>
  <si>
    <t>2.06065239779755</t>
  </si>
  <si>
    <t>0.455635358784459</t>
  </si>
  <si>
    <t>0.929649589789211</t>
  </si>
  <si>
    <t>1.49994054118792</t>
  </si>
  <si>
    <t>-1.69588407825257</t>
  </si>
  <si>
    <t>-1.50792635175901</t>
  </si>
  <si>
    <t>-0.212131205428413</t>
  </si>
  <si>
    <t>-0.44245104561838</t>
  </si>
  <si>
    <t>1.7740695454991</t>
  </si>
  <si>
    <t>2.43151112826058</t>
  </si>
  <si>
    <t>-1.80103282952773</t>
  </si>
  <si>
    <t>1.90159757684122</t>
  </si>
  <si>
    <t>-1.83522128389636</t>
  </si>
  <si>
    <t>1.50968469796364</t>
  </si>
  <si>
    <t>-0.381515597703962</t>
  </si>
  <si>
    <t>-1.34664332065875</t>
  </si>
  <si>
    <t>-1.76234913051346</t>
  </si>
  <si>
    <t>-2.17047672568399</t>
  </si>
  <si>
    <t>0.894865001104248</t>
  </si>
  <si>
    <t>-0.958321812807961</t>
  </si>
  <si>
    <t>-0.486541303627332</t>
  </si>
  <si>
    <t>-1.69994839019222</t>
  </si>
  <si>
    <t>-1.0731113720517</t>
  </si>
  <si>
    <t>1.18618349656027</t>
  </si>
  <si>
    <t>-1.52811977736318</t>
  </si>
  <si>
    <t>1.3136991819832</t>
  </si>
  <si>
    <t>0.143644609237083</t>
  </si>
  <si>
    <t>-0.314027509100021</t>
  </si>
  <si>
    <t>-1.70540069263634</t>
  </si>
  <si>
    <t>0.433160795375726</t>
  </si>
  <si>
    <t>-1.68174652662462</t>
  </si>
  <si>
    <t>-2.51960960551418</t>
  </si>
  <si>
    <t>1.72315380282742</t>
  </si>
  <si>
    <t>-1.7864104149375</t>
  </si>
  <si>
    <t>0.301892797147661</t>
  </si>
  <si>
    <t>1.77726853675973</t>
  </si>
  <si>
    <t>-1.83667437533664</t>
  </si>
  <si>
    <t>3.66503292205577</t>
  </si>
  <si>
    <t>2.12944782096934</t>
  </si>
  <si>
    <t>-0.948124844706816</t>
  </si>
  <si>
    <t>-1.09983722275775</t>
  </si>
  <si>
    <t>2.3030477840545</t>
  </si>
  <si>
    <t>-1.5800754287135</t>
  </si>
  <si>
    <t>-1.57762869369778</t>
  </si>
  <si>
    <t>-1.37971190270632</t>
  </si>
  <si>
    <t>-0.0707331809384211</t>
  </si>
  <si>
    <t>-0.288857812873388</t>
  </si>
  <si>
    <t>-1.55128926377448</t>
  </si>
  <si>
    <t>0.790200252299984</t>
  </si>
  <si>
    <t>-0.435923815080066</t>
  </si>
  <si>
    <t>2.03717637928831</t>
  </si>
  <si>
    <t>-1.30568537633561</t>
  </si>
  <si>
    <t>-1.35039001176785</t>
  </si>
  <si>
    <t>1.74569680300385</t>
  </si>
  <si>
    <t>0.102609318312467</t>
  </si>
  <si>
    <t>-1.90524946826922</t>
  </si>
  <si>
    <t>1.98123127749016</t>
  </si>
  <si>
    <t>-1.01410118349189</t>
  </si>
  <si>
    <t>3.6837689418505</t>
  </si>
  <si>
    <t>-1.27048632923761</t>
  </si>
  <si>
    <t>1.53070244391872</t>
  </si>
  <si>
    <t>1.73617424661592</t>
  </si>
  <si>
    <t>-1.20759469534531</t>
  </si>
  <si>
    <t>-1.63834031785647</t>
  </si>
  <si>
    <t>-2.48731243240886</t>
  </si>
  <si>
    <t>-0.932966799766968</t>
  </si>
  <si>
    <t>1.48936449911903</t>
  </si>
  <si>
    <t>-1.1724819444074</t>
  </si>
  <si>
    <t>-1.81889362951705</t>
  </si>
  <si>
    <t>-1.65242063058692</t>
  </si>
  <si>
    <t>0.323429460379207</t>
  </si>
  <si>
    <t>1.38223532898512</t>
  </si>
  <si>
    <t>-1.30342895874011</t>
  </si>
  <si>
    <t>2.44400783712639</t>
  </si>
  <si>
    <t>-1.45263104984472</t>
  </si>
  <si>
    <t>-1.5180985334981</t>
  </si>
  <si>
    <t>4.07075914826434</t>
  </si>
  <si>
    <t>2.38963935879402</t>
  </si>
  <si>
    <t>-1.54814236969941</t>
  </si>
  <si>
    <t>-1.67532370049555</t>
  </si>
  <si>
    <t>-2.47705271052334</t>
  </si>
  <si>
    <t>-0.568180935514242</t>
  </si>
  <si>
    <t>1.68105780015109</t>
  </si>
  <si>
    <t>-0.490435601891388</t>
  </si>
  <si>
    <t>0.671545347246808</t>
  </si>
  <si>
    <t>-0.373380884704327</t>
  </si>
  <si>
    <t>-0.805405540738653</t>
  </si>
  <si>
    <t>-2.1090002721189</t>
  </si>
  <si>
    <t>3.79229844770919</t>
  </si>
  <si>
    <t>-1.28860487730132</t>
  </si>
  <si>
    <t>-0.533291052802249</t>
  </si>
  <si>
    <t>0.732424477704533</t>
  </si>
  <si>
    <t>1.25088302895475</t>
  </si>
  <si>
    <t>1.21086762474235</t>
  </si>
  <si>
    <t>-1.69914428894143</t>
  </si>
  <si>
    <t>-1.5341910873169</t>
  </si>
  <si>
    <t>2.07243997975335</t>
  </si>
  <si>
    <t>-1.71155172208724</t>
  </si>
  <si>
    <t>1.95409318531995</t>
  </si>
  <si>
    <t>-1.71151120892498</t>
  </si>
  <si>
    <t>2.108587968792</t>
  </si>
  <si>
    <t>2.38639325747957</t>
  </si>
  <si>
    <t>1.63703491332576</t>
  </si>
  <si>
    <t>-1.26999413124211</t>
  </si>
  <si>
    <t>1.96454472530669</t>
  </si>
  <si>
    <t>2.27912594178462</t>
  </si>
  <si>
    <t>-1.16392926595077</t>
  </si>
  <si>
    <t>-0.369721344832392</t>
  </si>
  <si>
    <t>3.09741674765245</t>
  </si>
  <si>
    <t>-1.37402251069815</t>
  </si>
  <si>
    <t>-0.994007732784234</t>
  </si>
  <si>
    <t>0.313328971481749</t>
  </si>
  <si>
    <t>-1.1627736095173</t>
  </si>
  <si>
    <t>2.27924669251252</t>
  </si>
  <si>
    <t>2.23729088330373</t>
  </si>
  <si>
    <t>-1.53757268579633</t>
  </si>
  <si>
    <t>2.31095238767082</t>
  </si>
  <si>
    <t>-0.705332937925291</t>
  </si>
  <si>
    <t>0.456363187732042</t>
  </si>
  <si>
    <t>PMI_rat_muscle_6A_B2</t>
  </si>
  <si>
    <t>PMI_rat_muscle_6A</t>
  </si>
  <si>
    <t>-0.972568362188009</t>
  </si>
  <si>
    <t>3.15835961872209</t>
  </si>
  <si>
    <t>-0.760580192386079</t>
  </si>
  <si>
    <t>-1.25275295468237</t>
  </si>
  <si>
    <t>-2.05613671351174</t>
  </si>
  <si>
    <t>0.24236266615648</t>
  </si>
  <si>
    <t>-1.43631524085814</t>
  </si>
  <si>
    <t>-1.434412007797</t>
  </si>
  <si>
    <t>-1.33284585446768</t>
  </si>
  <si>
    <t>-1.23826525520306</t>
  </si>
  <si>
    <t>0.441458220653334</t>
  </si>
  <si>
    <t>2.15631884666847</t>
  </si>
  <si>
    <t>-1.43748736582637</t>
  </si>
  <si>
    <t>-0.364232135219322</t>
  </si>
  <si>
    <t>-1.15809425646523</t>
  </si>
  <si>
    <t>-0.692365616189361</t>
  </si>
  <si>
    <t>-1.27577128220393</t>
  </si>
  <si>
    <t>-1.84917470391995</t>
  </si>
  <si>
    <t>-0.0212416623739453</t>
  </si>
  <si>
    <t>-1.51884310114654</t>
  </si>
  <si>
    <t>-2.01714894354681</t>
  </si>
  <si>
    <t>-2.01596837947074</t>
  </si>
  <si>
    <t>-1.23507910451479</t>
  </si>
  <si>
    <t>2.20272413307099</t>
  </si>
  <si>
    <t>-1.10975494139829</t>
  </si>
  <si>
    <t>-1.83248190010848</t>
  </si>
  <si>
    <t>-0.617479109443517</t>
  </si>
  <si>
    <t>2.40845847521141</t>
  </si>
  <si>
    <t>2.31739371999585</t>
  </si>
  <si>
    <t>2.54853881173649</t>
  </si>
  <si>
    <t>-0.975215687058392</t>
  </si>
  <si>
    <t>-1.69776902070045</t>
  </si>
  <si>
    <t>-0.83224733238625</t>
  </si>
  <si>
    <t>-1.39271736793174</t>
  </si>
  <si>
    <t>-0.660911454999231</t>
  </si>
  <si>
    <t>-2.00812866235426</t>
  </si>
  <si>
    <t>0.373808318320635</t>
  </si>
  <si>
    <t>2.28268368237933</t>
  </si>
  <si>
    <t>2.49175641920706</t>
  </si>
  <si>
    <t>1.79971272490078</t>
  </si>
  <si>
    <t>2.31920558416584</t>
  </si>
  <si>
    <t>-1.48880931413844</t>
  </si>
  <si>
    <t>-1.83787588328113</t>
  </si>
  <si>
    <t>-0.786532173126194</t>
  </si>
  <si>
    <t>2.37518452774438</t>
  </si>
  <si>
    <t>-1.44630122624345</t>
  </si>
  <si>
    <t>2.07532543836343</t>
  </si>
  <si>
    <t>0.82078088945704</t>
  </si>
  <si>
    <t>-1.23763986943243</t>
  </si>
  <si>
    <t>-1.20709784919265</t>
  </si>
  <si>
    <t>-1.84151441761945</t>
  </si>
  <si>
    <t>-1.68245107110948</t>
  </si>
  <si>
    <t>1.27156000457248</t>
  </si>
  <si>
    <t>-2.3532167896004</t>
  </si>
  <si>
    <t>2.45099446184692</t>
  </si>
  <si>
    <t>-1.44635947932585</t>
  </si>
  <si>
    <t>-1.6768118847755</t>
  </si>
  <si>
    <t>-1.08120499644145</t>
  </si>
  <si>
    <t>-0.612152568452951</t>
  </si>
  <si>
    <t>2.18577941107617</t>
  </si>
  <si>
    <t>0.6576011074052</t>
  </si>
  <si>
    <t>-1.45709261435476</t>
  </si>
  <si>
    <t>2.37641898169796</t>
  </si>
  <si>
    <t>2.17179920490451</t>
  </si>
  <si>
    <t>2.30484141704527</t>
  </si>
  <si>
    <t>-1.73712658610243</t>
  </si>
  <si>
    <t>2.72951504480348</t>
  </si>
  <si>
    <t>-1.14489154344089</t>
  </si>
  <si>
    <t>1.30414511164965</t>
  </si>
  <si>
    <t>-1.81322552545075</t>
  </si>
  <si>
    <t>-1.1843816706027</t>
  </si>
  <si>
    <t>2.38871847273619</t>
  </si>
  <si>
    <t>2.85083679531033</t>
  </si>
  <si>
    <t>-1.4840156498756</t>
  </si>
  <si>
    <t>0.564910082285288</t>
  </si>
  <si>
    <t>-0.809410462394376</t>
  </si>
  <si>
    <t>0.701004317163165</t>
  </si>
  <si>
    <t>-1.27704687454939</t>
  </si>
  <si>
    <t>-0.388273404929038</t>
  </si>
  <si>
    <t>-1.33883210035159</t>
  </si>
  <si>
    <t>2.3059038541399</t>
  </si>
  <si>
    <t>-0.10493918736796</t>
  </si>
  <si>
    <t>1.2317819675632</t>
  </si>
  <si>
    <t>2.43635555380899</t>
  </si>
  <si>
    <t>-1.72411848148388</t>
  </si>
  <si>
    <t>-1.44484148473412</t>
  </si>
  <si>
    <t>0.259558874920241</t>
  </si>
  <si>
    <t>-0.740191888571569</t>
  </si>
  <si>
    <t>2.11720843848682</t>
  </si>
  <si>
    <t>2.3633979585604</t>
  </si>
  <si>
    <t>-1.7167661179577</t>
  </si>
  <si>
    <t>2.44570705992024</t>
  </si>
  <si>
    <t>-0.304605896167977</t>
  </si>
  <si>
    <t>1.65072375714794</t>
  </si>
  <si>
    <t>-0.889820956609181</t>
  </si>
  <si>
    <t>-0.444255969236894</t>
  </si>
  <si>
    <t>-1.30067372400374</t>
  </si>
  <si>
    <t>-2.09667655056588</t>
  </si>
  <si>
    <t>0.636567960082228</t>
  </si>
  <si>
    <t>-0.594750055363355</t>
  </si>
  <si>
    <t>1.1531159736151</t>
  </si>
  <si>
    <t>-1.77690218526075</t>
  </si>
  <si>
    <t>-1.30917890694898</t>
  </si>
  <si>
    <t>2.87627751008701</t>
  </si>
  <si>
    <t>-1.43231076411781</t>
  </si>
  <si>
    <t>1.74413641921625</t>
  </si>
  <si>
    <t>1.81908701898807</t>
  </si>
  <si>
    <t>-1.75331443183278</t>
  </si>
  <si>
    <t>-1.74515296638243</t>
  </si>
  <si>
    <t>0.589485954018633</t>
  </si>
  <si>
    <t>-1.83968383192543</t>
  </si>
  <si>
    <t>0.46434066472058</t>
  </si>
  <si>
    <t>2.03594996698559</t>
  </si>
  <si>
    <t>-1.89617734364787</t>
  </si>
  <si>
    <t>-0.987313424556731</t>
  </si>
  <si>
    <t>2.11240869517894</t>
  </si>
  <si>
    <t>-1.40597873482489</t>
  </si>
  <si>
    <t>0.22040999770984</t>
  </si>
  <si>
    <t>-0.405746869548842</t>
  </si>
  <si>
    <t>-0.763274224100998</t>
  </si>
  <si>
    <t>-1.9888631935203</t>
  </si>
  <si>
    <t>2.17135196140104</t>
  </si>
  <si>
    <t>-1.5507148568947</t>
  </si>
  <si>
    <t>-1.73097837756603</t>
  </si>
  <si>
    <t>-1.24848144079564</t>
  </si>
  <si>
    <t>0.490648398028435</t>
  </si>
  <si>
    <t>-0.517593172109452</t>
  </si>
  <si>
    <t>-1.71294305841377</t>
  </si>
  <si>
    <t>1.64742851979466</t>
  </si>
  <si>
    <t>-1.4319654399901</t>
  </si>
  <si>
    <t>2.86311752654559</t>
  </si>
  <si>
    <t>-1.32583890602971</t>
  </si>
  <si>
    <t>-1.21331651839284</t>
  </si>
  <si>
    <t>2.61103490750299</t>
  </si>
  <si>
    <t>-0.926317279838317</t>
  </si>
  <si>
    <t>-1.87834129847019</t>
  </si>
  <si>
    <t>1.9315011710202</t>
  </si>
  <si>
    <t>-0.632437160373483</t>
  </si>
  <si>
    <t>0.479105537659308</t>
  </si>
  <si>
    <t>-1.17738279964218</t>
  </si>
  <si>
    <t>0.416400326195637</t>
  </si>
  <si>
    <t>1.08122091203292</t>
  </si>
  <si>
    <t>-0.652049532705241</t>
  </si>
  <si>
    <t>-1.67733073728945</t>
  </si>
  <si>
    <t>-0.374112228829768</t>
  </si>
  <si>
    <t>-0.738010931453808</t>
  </si>
  <si>
    <t>2.8514623881575</t>
  </si>
  <si>
    <t>-1.26984902830911</t>
  </si>
  <si>
    <t>-2.87527259711346</t>
  </si>
  <si>
    <t>-1.22206118780579</t>
  </si>
  <si>
    <t>2.92126120116769</t>
  </si>
  <si>
    <t>0.985346882182182</t>
  </si>
  <si>
    <t>-1.85125742741149</t>
  </si>
  <si>
    <t>-0.355516437860031</t>
  </si>
  <si>
    <t>-2.58730096278103</t>
  </si>
  <si>
    <t>-1.2591760805684</t>
  </si>
  <si>
    <t>-0.247520058018046</t>
  </si>
  <si>
    <t>2.04778671453743</t>
  </si>
  <si>
    <t>-1.54410912418406</t>
  </si>
  <si>
    <t>-1.67686716884893</t>
  </si>
  <si>
    <t>-0.335849633152378</t>
  </si>
  <si>
    <t>-1.82985502941489</t>
  </si>
  <si>
    <t>1.22282399527463</t>
  </si>
  <si>
    <t>-1.55916414973164</t>
  </si>
  <si>
    <t>1.00014681083549</t>
  </si>
  <si>
    <t>1.10715076164797</t>
  </si>
  <si>
    <t>-0.740890425623718</t>
  </si>
  <si>
    <t>-1.79009360361667</t>
  </si>
  <si>
    <t>-0.17873412725238</t>
  </si>
  <si>
    <t>-0.683279089987458</t>
  </si>
  <si>
    <t>-1.03901816595858</t>
  </si>
  <si>
    <t>-0.86174124888202</t>
  </si>
  <si>
    <t>-4.4386980154436</t>
  </si>
  <si>
    <t>1.11268129422637</t>
  </si>
  <si>
    <t>-0.972867654325986</t>
  </si>
  <si>
    <t>-1.7278076435952</t>
  </si>
  <si>
    <t>-1.51248953103335</t>
  </si>
  <si>
    <t>2.34025877257205</t>
  </si>
  <si>
    <t>-1.42809490777411</t>
  </si>
  <si>
    <t>2.49612612198324</t>
  </si>
  <si>
    <t>-1.49058479316823</t>
  </si>
  <si>
    <t>2.13289926190207</t>
  </si>
  <si>
    <t>2.21600384403493</t>
  </si>
  <si>
    <t>2.0837524197219</t>
  </si>
  <si>
    <t>-1.36758903431082</t>
  </si>
  <si>
    <t>2.60035806048168</t>
  </si>
  <si>
    <t>2.37994465219594</t>
  </si>
  <si>
    <t>-1.12065501618044</t>
  </si>
  <si>
    <t>0.614916962673373</t>
  </si>
  <si>
    <t>0.0116780865117091</t>
  </si>
  <si>
    <t>-1.38661312012207</t>
  </si>
  <si>
    <t>-0.0402737689705868</t>
  </si>
  <si>
    <t>1.27251369000684</t>
  </si>
  <si>
    <t>-0.850780618296114</t>
  </si>
  <si>
    <t>1.49094103094129</t>
  </si>
  <si>
    <t>2.54586406325144</t>
  </si>
  <si>
    <t>-1.20749219898654</t>
  </si>
  <si>
    <t>2.0663490732976</t>
  </si>
  <si>
    <t>-0.00747640298815926</t>
  </si>
  <si>
    <t>1.55677953651295</t>
  </si>
  <si>
    <t>PMI_rat_muscle_9A_B2</t>
  </si>
  <si>
    <t>PMI_rat_muscle_9A</t>
  </si>
  <si>
    <t>-0.91316282031054</t>
  </si>
  <si>
    <t>3.68507692335201</t>
  </si>
  <si>
    <t>-0.75562143684404</t>
  </si>
  <si>
    <t>-1.26581265451558</t>
  </si>
  <si>
    <t>-2.22185531085891</t>
  </si>
  <si>
    <t>-0.23940136633702</t>
  </si>
  <si>
    <t>-1.43612126361439</t>
  </si>
  <si>
    <t>-1.45310202004446</t>
  </si>
  <si>
    <t>-1.11020866219668</t>
  </si>
  <si>
    <t>-1.27821526659224</t>
  </si>
  <si>
    <t>-0.363311082789473</t>
  </si>
  <si>
    <t>2.34425163657597</t>
  </si>
  <si>
    <t>-1.60223449164065</t>
  </si>
  <si>
    <t>-0.631767785016558</t>
  </si>
  <si>
    <t>-1.13478486404261</t>
  </si>
  <si>
    <t>-0.671287098419631</t>
  </si>
  <si>
    <t>-1.53209435735831</t>
  </si>
  <si>
    <t>-1.86924101782483</t>
  </si>
  <si>
    <t>-1.98247003968236</t>
  </si>
  <si>
    <t>-1.51654149708796</t>
  </si>
  <si>
    <t>-1.28190317960349</t>
  </si>
  <si>
    <t>-2.2167974401735</t>
  </si>
  <si>
    <t>-1.20011918047891</t>
  </si>
  <si>
    <t>2.36220206912376</t>
  </si>
  <si>
    <t>-1.48725371330219</t>
  </si>
  <si>
    <t>-1.916774042275</t>
  </si>
  <si>
    <t>-0.332660290842534</t>
  </si>
  <si>
    <t>2.4119353734337</t>
  </si>
  <si>
    <t>2.27957297831818</t>
  </si>
  <si>
    <t>2.47848689331838</t>
  </si>
  <si>
    <t>-1.00186868603873</t>
  </si>
  <si>
    <t>-1.69728825291003</t>
  </si>
  <si>
    <t>-0.510996322912917</t>
  </si>
  <si>
    <t>-1.31261700454836</t>
  </si>
  <si>
    <t>-0.823317979259888</t>
  </si>
  <si>
    <t>-1.76123292313714</t>
  </si>
  <si>
    <t>-0.718748247034309</t>
  </si>
  <si>
    <t>2.33604156125961</t>
  </si>
  <si>
    <t>2.50807578763392</t>
  </si>
  <si>
    <t>1.37027991981263</t>
  </si>
  <si>
    <t>2.43963503416428</t>
  </si>
  <si>
    <t>-1.47511359090887</t>
  </si>
  <si>
    <t>-0.203071992105787</t>
  </si>
  <si>
    <t>-0.821729777640628</t>
  </si>
  <si>
    <t>2.24755716965288</t>
  </si>
  <si>
    <t>-1.4486344935143</t>
  </si>
  <si>
    <t>3.89322762299218</t>
  </si>
  <si>
    <t>1.12283881296657</t>
  </si>
  <si>
    <t>-1.24021145027264</t>
  </si>
  <si>
    <t>-1.41090002662888</t>
  </si>
  <si>
    <t>-1.7572563922233</t>
  </si>
  <si>
    <t>-1.77374705386403</t>
  </si>
  <si>
    <t>1.51506293292064</t>
  </si>
  <si>
    <t>-2.35951029913952</t>
  </si>
  <si>
    <t>2.44735335895952</t>
  </si>
  <si>
    <t>-1.46506479377339</t>
  </si>
  <si>
    <t>-1.68278099869222</t>
  </si>
  <si>
    <t>-1.07993104030455</t>
  </si>
  <si>
    <t>-0.719984516951682</t>
  </si>
  <si>
    <t>2.45664835262416</t>
  </si>
  <si>
    <t>0.46096878335365</t>
  </si>
  <si>
    <t>-1.43577691288205</t>
  </si>
  <si>
    <t>2.66961047949872</t>
  </si>
  <si>
    <t>0.266818885910071</t>
  </si>
  <si>
    <t>1.98594769051871</t>
  </si>
  <si>
    <t>-1.9442951632862</t>
  </si>
  <si>
    <t>-0.302131632580059</t>
  </si>
  <si>
    <t>-1.1094188236227</t>
  </si>
  <si>
    <t>2.41370566026971</t>
  </si>
  <si>
    <t>-1.86559152940431</t>
  </si>
  <si>
    <t>-0.432724467077839</t>
  </si>
  <si>
    <t>1.61506033116094</t>
  </si>
  <si>
    <t>1.62339451995257</t>
  </si>
  <si>
    <t>-1.66931352013991</t>
  </si>
  <si>
    <t>-0.440914674209301</t>
  </si>
  <si>
    <t>-0.814484523922262</t>
  </si>
  <si>
    <t>1.18757750336195</t>
  </si>
  <si>
    <t>-1.47860948848803</t>
  </si>
  <si>
    <t>-0.492888157554576</t>
  </si>
  <si>
    <t>-1.71592240443868</t>
  </si>
  <si>
    <t>2.27784836441098</t>
  </si>
  <si>
    <t>-1.11041708831719</t>
  </si>
  <si>
    <t>1.11478630371127</t>
  </si>
  <si>
    <t>2.42408110711455</t>
  </si>
  <si>
    <t>-1.7177646499229</t>
  </si>
  <si>
    <t>-1.43788381518448</t>
  </si>
  <si>
    <t>-2.67497944636623</t>
  </si>
  <si>
    <t>-1.55595601274821</t>
  </si>
  <si>
    <t>0.637141882436547</t>
  </si>
  <si>
    <t>2.98767541997142</t>
  </si>
  <si>
    <t>-1.44376973664043</t>
  </si>
  <si>
    <t>2.30496284394689</t>
  </si>
  <si>
    <t>-1.32780723319158</t>
  </si>
  <si>
    <t>1.9261041891275</t>
  </si>
  <si>
    <t>-1.36356842424823</t>
  </si>
  <si>
    <t>-1.13592865290305</t>
  </si>
  <si>
    <t>-1.86138303112552</t>
  </si>
  <si>
    <t>-2.17626695116692</t>
  </si>
  <si>
    <t>0.869773432865033</t>
  </si>
  <si>
    <t>-0.56956007498096</t>
  </si>
  <si>
    <t>-0.141636160118354</t>
  </si>
  <si>
    <t>-2.00346702563925</t>
  </si>
  <si>
    <t>-1.36083243452474</t>
  </si>
  <si>
    <t>2.79402839326859</t>
  </si>
  <si>
    <t>-2.00327949456668</t>
  </si>
  <si>
    <t>1.12144540088903</t>
  </si>
  <si>
    <t>1.44618204230725</t>
  </si>
  <si>
    <t>-0.265671826047261</t>
  </si>
  <si>
    <t>-1.72601612510222</t>
  </si>
  <si>
    <t>0.410223820785911</t>
  </si>
  <si>
    <t>-1.8435581191698</t>
  </si>
  <si>
    <t>-1.39119688519928</t>
  </si>
  <si>
    <t>4.02619530007496</t>
  </si>
  <si>
    <t>-1.85820598140705</t>
  </si>
  <si>
    <t>-1.69992010905531</t>
  </si>
  <si>
    <t>1.40379627138891</t>
  </si>
  <si>
    <t>-1.51902457923877</t>
  </si>
  <si>
    <t>0.385508312825711</t>
  </si>
  <si>
    <t>2.57867489597704</t>
  </si>
  <si>
    <t>-0.846156376753898</t>
  </si>
  <si>
    <t>-1.4869749672583</t>
  </si>
  <si>
    <t>2.25032029087123</t>
  </si>
  <si>
    <t>-1.13565402436131</t>
  </si>
  <si>
    <t>-1.715132294622</t>
  </si>
  <si>
    <t>-1.16988989975586</t>
  </si>
  <si>
    <t>-0.187938250797056</t>
  </si>
  <si>
    <t>-1.69543557105443</t>
  </si>
  <si>
    <t>-1.74052755609217</t>
  </si>
  <si>
    <t>1.95722089849988</t>
  </si>
  <si>
    <t>0.189085889339937</t>
  </si>
  <si>
    <t>0.446476057593793</t>
  </si>
  <si>
    <t>-1.32537374187086</t>
  </si>
  <si>
    <t>-1.51426727557932</t>
  </si>
  <si>
    <t>1.62094561202912</t>
  </si>
  <si>
    <t>1.00053189608164</t>
  </si>
  <si>
    <t>-2.00347442676993</t>
  </si>
  <si>
    <t>1.94121613279337</t>
  </si>
  <si>
    <t>-1.01402043413427</t>
  </si>
  <si>
    <t>0.58522338192047</t>
  </si>
  <si>
    <t>-1.47535831666184</t>
  </si>
  <si>
    <t>2.54964256033702</t>
  </si>
  <si>
    <t>1.40232689152699</t>
  </si>
  <si>
    <t>-1.29818043111266</t>
  </si>
  <si>
    <t>-1.65790797342071</t>
  </si>
  <si>
    <t>0.577683842654751</t>
  </si>
  <si>
    <t>-0.973466889683552</t>
  </si>
  <si>
    <t>2.90406867143333</t>
  </si>
  <si>
    <t>-1.4039117194732</t>
  </si>
  <si>
    <t>-2.14922171467264</t>
  </si>
  <si>
    <t>-1.59143945488341</t>
  </si>
  <si>
    <t>3.72803020781834</t>
  </si>
  <si>
    <t>1.07366348023923</t>
  </si>
  <si>
    <t>-1.42777533130658</t>
  </si>
  <si>
    <t>0.0650486252634497</t>
  </si>
  <si>
    <t>-1.83484510942229</t>
  </si>
  <si>
    <t>-1.27234218167644</t>
  </si>
  <si>
    <t>-0.068950445929554</t>
  </si>
  <si>
    <t>2.07504680834811</t>
  </si>
  <si>
    <t>-1.54878603854839</t>
  </si>
  <si>
    <t>-1.72195310723041</t>
  </si>
  <si>
    <t>0.722985897001311</t>
  </si>
  <si>
    <t>-3.51079763130187</t>
  </si>
  <si>
    <t>1.47922461627742</t>
  </si>
  <si>
    <t>-1.42483177841054</t>
  </si>
  <si>
    <t>1.37142028245534</t>
  </si>
  <si>
    <t>-2.04612314176735</t>
  </si>
  <si>
    <t>-0.0282139766739917</t>
  </si>
  <si>
    <t>-2.04725653056092</t>
  </si>
  <si>
    <t>0.794793313729272</t>
  </si>
  <si>
    <t>-0.533666226194057</t>
  </si>
  <si>
    <t>-1.03818077827922</t>
  </si>
  <si>
    <t>-1.39767498344438</t>
  </si>
  <si>
    <t>-0.581981625553631</t>
  </si>
  <si>
    <t>1.02167357829401</t>
  </si>
  <si>
    <t>0.033858731822476</t>
  </si>
  <si>
    <t>-1.54095685807838</t>
  </si>
  <si>
    <t>-1.50005198895594</t>
  </si>
  <si>
    <t>2.23008070344632</t>
  </si>
  <si>
    <t>-1.59333353479826</t>
  </si>
  <si>
    <t>2.51472879912418</t>
  </si>
  <si>
    <t>-1.61288382195989</t>
  </si>
  <si>
    <t>2.52910195539208</t>
  </si>
  <si>
    <t>2.41015873457287</t>
  </si>
  <si>
    <t>1.61438717271884</t>
  </si>
  <si>
    <t>-1.34737717977141</t>
  </si>
  <si>
    <t>2.44376673716482</t>
  </si>
  <si>
    <t>2.38501357909683</t>
  </si>
  <si>
    <t>-1.08015083914153</t>
  </si>
  <si>
    <t>-1.75828176613769</t>
  </si>
  <si>
    <t>0.850617413785078</t>
  </si>
  <si>
    <t>-1.37837683433603</t>
  </si>
  <si>
    <t>-1.28723229520944</t>
  </si>
  <si>
    <t>1.717826584879</t>
  </si>
  <si>
    <t>-1.09672077179037</t>
  </si>
  <si>
    <t>2.72872997768013</t>
  </si>
  <si>
    <t>2.23030393085332</t>
  </si>
  <si>
    <t>-1.39784158941591</t>
  </si>
  <si>
    <t>0.656058967818694</t>
  </si>
  <si>
    <t>-0.500341360323368</t>
  </si>
  <si>
    <t>-1.42751585528474</t>
  </si>
  <si>
    <t>33</t>
  </si>
  <si>
    <t>PMI_rat_muscle_4A_B1</t>
  </si>
  <si>
    <t>PMI_rat_muscle_4A</t>
  </si>
  <si>
    <t>-0.990100876334621</t>
  </si>
  <si>
    <t>3.55138472579193</t>
  </si>
  <si>
    <t>-0.762360123755726</t>
  </si>
  <si>
    <t>-1.25383885578691</t>
  </si>
  <si>
    <t>-1.94104031781334</t>
  </si>
  <si>
    <t>1.55406291986599</t>
  </si>
  <si>
    <t>-1.40017102024677</t>
  </si>
  <si>
    <t>-1.44154915743445</t>
  </si>
  <si>
    <t>-1.21016765379079</t>
  </si>
  <si>
    <t>-1.2907295006289</t>
  </si>
  <si>
    <t>-1.06114740275496</t>
  </si>
  <si>
    <t>1.92569212661487</t>
  </si>
  <si>
    <t>-0.830507026951276</t>
  </si>
  <si>
    <t>-0.998040921151411</t>
  </si>
  <si>
    <t>-1.44765345616195</t>
  </si>
  <si>
    <t>0.682080995103699</t>
  </si>
  <si>
    <t>-1.90139723018931</t>
  </si>
  <si>
    <t>-1.85826221996538</t>
  </si>
  <si>
    <t>1.29238579028228</t>
  </si>
  <si>
    <t>-1.514467486337</t>
  </si>
  <si>
    <t>-1.84912051201042</t>
  </si>
  <si>
    <t>-1.96647447360794</t>
  </si>
  <si>
    <t>-1.2435976416295</t>
  </si>
  <si>
    <t>2.60677965995423</t>
  </si>
  <si>
    <t>-1.30742821121681</t>
  </si>
  <si>
    <t>-1.79206183893777</t>
  </si>
  <si>
    <t>-0.357301154760782</t>
  </si>
  <si>
    <t>2.32080344245776</t>
  </si>
  <si>
    <t>2.3748082620882</t>
  </si>
  <si>
    <t>1.804518324658</t>
  </si>
  <si>
    <t>-1.36895341763748</t>
  </si>
  <si>
    <t>-1.69771460083054</t>
  </si>
  <si>
    <t>-0.998119942810138</t>
  </si>
  <si>
    <t>-1.32564631497633</t>
  </si>
  <si>
    <t>-1.19948711513939</t>
  </si>
  <si>
    <t>-1.60954503267707</t>
  </si>
  <si>
    <t>-0.0849534178722275</t>
  </si>
  <si>
    <t>2.14345647320202</t>
  </si>
  <si>
    <t>1.85190302594563</t>
  </si>
  <si>
    <t>0.927716380500101</t>
  </si>
  <si>
    <t>2.5965957167624</t>
  </si>
  <si>
    <t>-1.16263428644322</t>
  </si>
  <si>
    <t>-0.325810419409696</t>
  </si>
  <si>
    <t>-0.73895811020704</t>
  </si>
  <si>
    <t>2.25860334345445</t>
  </si>
  <si>
    <t>-1.419135104963</t>
  </si>
  <si>
    <t>1.25760935741717</t>
  </si>
  <si>
    <t>0.918473202241347</t>
  </si>
  <si>
    <t>-1.41471399727906</t>
  </si>
  <si>
    <t>-1.1213489212186</t>
  </si>
  <si>
    <t>-1.63155685293728</t>
  </si>
  <si>
    <t>-1.6996947714384</t>
  </si>
  <si>
    <t>-1.7441865229022</t>
  </si>
  <si>
    <t>-2.06620489149035</t>
  </si>
  <si>
    <t>2.44758143893896</t>
  </si>
  <si>
    <t>-1.37124065126741</t>
  </si>
  <si>
    <t>-1.44332180262595</t>
  </si>
  <si>
    <t>-0.65440007350326</t>
  </si>
  <si>
    <t>-0.672002078689119</t>
  </si>
  <si>
    <t>1.92968952898468</t>
  </si>
  <si>
    <t>-1.59964362171939</t>
  </si>
  <si>
    <t>-1.29246524498029</t>
  </si>
  <si>
    <t>1.14310232175719</t>
  </si>
  <si>
    <t>-1.35993480682492</t>
  </si>
  <si>
    <t>2.10827243658424</t>
  </si>
  <si>
    <t>-1.66997734294727</t>
  </si>
  <si>
    <t>0.105734048372042</t>
  </si>
  <si>
    <t>-0.404782288216945</t>
  </si>
  <si>
    <t>2.49924524138045</t>
  </si>
  <si>
    <t>-1.8539967536294</t>
  </si>
  <si>
    <t>-0.473867822753627</t>
  </si>
  <si>
    <t>2.02672658873299</t>
  </si>
  <si>
    <t>2.13833816475385</t>
  </si>
  <si>
    <t>-1.82513747079462</t>
  </si>
  <si>
    <t>-2.02648511813155</t>
  </si>
  <si>
    <t>-0.768362268576788</t>
  </si>
  <si>
    <t>2.62354663186519</t>
  </si>
  <si>
    <t>-1.19516220498908</t>
  </si>
  <si>
    <t>-1.01881754030065</t>
  </si>
  <si>
    <t>-2.27875686112077</t>
  </si>
  <si>
    <t>2.19471512760114</t>
  </si>
  <si>
    <t>1.03985735811666</t>
  </si>
  <si>
    <t>4.87009362207527</t>
  </si>
  <si>
    <t>2.45591131400065</t>
  </si>
  <si>
    <t>-1.63559314053348</t>
  </si>
  <si>
    <t>-1.41119016418779</t>
  </si>
  <si>
    <t>-1.58537456482748</t>
  </si>
  <si>
    <t>0.686504267002135</t>
  </si>
  <si>
    <t>-0.348104292345871</t>
  </si>
  <si>
    <t>3.1792024145684</t>
  </si>
  <si>
    <t>-2.00177008530336</t>
  </si>
  <si>
    <t>2.10373568244954</t>
  </si>
  <si>
    <t>-3.08281742553871</t>
  </si>
  <si>
    <t>2.612914719771</t>
  </si>
  <si>
    <t>-1.49342996348235</t>
  </si>
  <si>
    <t>-1.15921198002229</t>
  </si>
  <si>
    <t>-1.84384320193233</t>
  </si>
  <si>
    <t>-1.54404923134703</t>
  </si>
  <si>
    <t>0.815088211488731</t>
  </si>
  <si>
    <t>1.16984233934285</t>
  </si>
  <si>
    <t>-2.2638405884631</t>
  </si>
  <si>
    <t>-1.78980669490092</t>
  </si>
  <si>
    <t>-1.39819684585055</t>
  </si>
  <si>
    <t>2.28685946147782</t>
  </si>
  <si>
    <t>-1.08783969839597</t>
  </si>
  <si>
    <t>2.62650370110306</t>
  </si>
  <si>
    <t>1.40766451377093</t>
  </si>
  <si>
    <t>-3.02140586266183</t>
  </si>
  <si>
    <t>-1.69627795986761</t>
  </si>
  <si>
    <t>2.12500438068846</t>
  </si>
  <si>
    <t>-1.79893846660648</t>
  </si>
  <si>
    <t>0.968257945959829</t>
  </si>
  <si>
    <t>1.9025357669579</t>
  </si>
  <si>
    <t>-1.57974177503111</t>
  </si>
  <si>
    <t>1.2765174834619</t>
  </si>
  <si>
    <t>1.24680988612879</t>
  </si>
  <si>
    <t>-1.75980968992112</t>
  </si>
  <si>
    <t>-0.639643737880065</t>
  </si>
  <si>
    <t>0.258740402048396</t>
  </si>
  <si>
    <t>-1.49428797146188</t>
  </si>
  <si>
    <t>-1.17410128810662</t>
  </si>
  <si>
    <t>1.69870281832943</t>
  </si>
  <si>
    <t>-1.7274210692075</t>
  </si>
  <si>
    <t>-1.41448541100496</t>
  </si>
  <si>
    <t>-1.19156972144473</t>
  </si>
  <si>
    <t>-1.22493847179862</t>
  </si>
  <si>
    <t>3.28387762852803</t>
  </si>
  <si>
    <t>-1.21663799941114</t>
  </si>
  <si>
    <t>2.16748186113099</t>
  </si>
  <si>
    <t>0.476738767235116</t>
  </si>
  <si>
    <t>1.64092517336196</t>
  </si>
  <si>
    <t>-1.02997771481198</t>
  </si>
  <si>
    <t>-1.09421150959618</t>
  </si>
  <si>
    <t>2.37619137103288</t>
  </si>
  <si>
    <t>3.40717203643884</t>
  </si>
  <si>
    <t>-1.98140880081164</t>
  </si>
  <si>
    <t>1.84519374055779</t>
  </si>
  <si>
    <t>-0.926742934891091</t>
  </si>
  <si>
    <t>-0.617672068543807</t>
  </si>
  <si>
    <t>-0.870416363987147</t>
  </si>
  <si>
    <t>-0.49332312683176</t>
  </si>
  <si>
    <t>2.7016673086</t>
  </si>
  <si>
    <t>-1.37181761788221</t>
  </si>
  <si>
    <t>-1.72340845026307</t>
  </si>
  <si>
    <t>1.79628376296469</t>
  </si>
  <si>
    <t>-0.942455318755993</t>
  </si>
  <si>
    <t>2.71823941393345</t>
  </si>
  <si>
    <t>-0.853407372114164</t>
  </si>
  <si>
    <t>-0.0778502000428897</t>
  </si>
  <si>
    <t>-1.73187515392652</t>
  </si>
  <si>
    <t>2.60192145572913</t>
  </si>
  <si>
    <t>2.49044431911659</t>
  </si>
  <si>
    <t>-1.16691075640975</t>
  </si>
  <si>
    <t>-0.904882258267997</t>
  </si>
  <si>
    <t>-0.632845518118674</t>
  </si>
  <si>
    <t>-2.6426171634129</t>
  </si>
  <si>
    <t>-0.613576402669818</t>
  </si>
  <si>
    <t>1.66848394838416</t>
  </si>
  <si>
    <t>-1.47138609623643</t>
  </si>
  <si>
    <t>-1.60985358607606</t>
  </si>
  <si>
    <t>-0.0477600565997617</t>
  </si>
  <si>
    <t>-2.78724939389521</t>
  </si>
  <si>
    <t>0.574956294665931</t>
  </si>
  <si>
    <t>-2.30604528709552</t>
  </si>
  <si>
    <t>2.31262040648003</t>
  </si>
  <si>
    <t>-1.11955906619758</t>
  </si>
  <si>
    <t>-0.897999930898746</t>
  </si>
  <si>
    <t>-1.96498615145854</t>
  </si>
  <si>
    <t>-0.763497023831785</t>
  </si>
  <si>
    <t>-1.46246431940884</t>
  </si>
  <si>
    <t>-1.02893106298351</t>
  </si>
  <si>
    <t>3.8784071566584</t>
  </si>
  <si>
    <t>-0.232521428018047</t>
  </si>
  <si>
    <t>2.0266244871094</t>
  </si>
  <si>
    <t>-0.111598491975674</t>
  </si>
  <si>
    <t>-1.60096777511937</t>
  </si>
  <si>
    <t>-1.51836514144889</t>
  </si>
  <si>
    <t>2.03893638407711</t>
  </si>
  <si>
    <t>-1.79936179118473</t>
  </si>
  <si>
    <t>2.05205427573388</t>
  </si>
  <si>
    <t>-1.20412176478889</t>
  </si>
  <si>
    <t>2.10794014000366</t>
  </si>
  <si>
    <t>1.97350044833207</t>
  </si>
  <si>
    <t>2.42715065160202</t>
  </si>
  <si>
    <t>-1.29923685719805</t>
  </si>
  <si>
    <t>2.40938976254022</t>
  </si>
  <si>
    <t>1.80005983090636</t>
  </si>
  <si>
    <t>-1.33334627349384</t>
  </si>
  <si>
    <t>-1.54011134146272</t>
  </si>
  <si>
    <t>-0.948025258625496</t>
  </si>
  <si>
    <t>-1.29689762039621</t>
  </si>
  <si>
    <t>1.43512613426529</t>
  </si>
  <si>
    <t>0.825495537035229</t>
  </si>
  <si>
    <t>-1.35935858516592</t>
  </si>
  <si>
    <t>1.62833784607976</t>
  </si>
  <si>
    <t>2.62143814697773</t>
  </si>
  <si>
    <t>-1.67980891507327</t>
  </si>
  <si>
    <t>1.0654065273747</t>
  </si>
  <si>
    <t>0.109407720206377</t>
  </si>
  <si>
    <t>-1.30772857734414</t>
  </si>
  <si>
    <t>34</t>
  </si>
  <si>
    <t>PMI_rat_muscle_1A_B2</t>
  </si>
  <si>
    <t>PMI_rat_muscle_1A</t>
  </si>
  <si>
    <t>-0.906408241694481</t>
  </si>
  <si>
    <t>1.50076775052485</t>
  </si>
  <si>
    <t>-0.768394550811928</t>
  </si>
  <si>
    <t>-1.20780662190164</t>
  </si>
  <si>
    <t>-1.66378754411528</t>
  </si>
  <si>
    <t>0.98577723421389</t>
  </si>
  <si>
    <t>-1.43472391774791</t>
  </si>
  <si>
    <t>-1.45726719157421</t>
  </si>
  <si>
    <t>-0.82305567307435</t>
  </si>
  <si>
    <t>-1.26653354295417</t>
  </si>
  <si>
    <t>-0.0465063066432247</t>
  </si>
  <si>
    <t>1.4008910555937</t>
  </si>
  <si>
    <t>-0.392715113645287</t>
  </si>
  <si>
    <t>-0.590828610460692</t>
  </si>
  <si>
    <t>-1.31659246198645</t>
  </si>
  <si>
    <t>-0.907642126142925</t>
  </si>
  <si>
    <t>-0.865412613543183</t>
  </si>
  <si>
    <t>-1.73293458253083</t>
  </si>
  <si>
    <t>-0.423133700918323</t>
  </si>
  <si>
    <t>-1.49112521627039</t>
  </si>
  <si>
    <t>-1.91332430866489</t>
  </si>
  <si>
    <t>-1.76757086591485</t>
  </si>
  <si>
    <t>-1.19331527276803</t>
  </si>
  <si>
    <t>1.59158444573869</t>
  </si>
  <si>
    <t>-1.61549899331376</t>
  </si>
  <si>
    <t>-1.74261487606267</t>
  </si>
  <si>
    <t>1.04160637275063</t>
  </si>
  <si>
    <t>1.77890109619195</t>
  </si>
  <si>
    <t>1.64594207091395</t>
  </si>
  <si>
    <t>1.62770121640218</t>
  </si>
  <si>
    <t>-1.11582249610085</t>
  </si>
  <si>
    <t>-1.64704496854588</t>
  </si>
  <si>
    <t>-0.599841601975162</t>
  </si>
  <si>
    <t>-1.33485400394942</t>
  </si>
  <si>
    <t>-0.803347411585381</t>
  </si>
  <si>
    <t>-1.26045143978189</t>
  </si>
  <si>
    <t>-0.68888775786148</t>
  </si>
  <si>
    <t>1.70884796492108</t>
  </si>
  <si>
    <t>1.63454963657438</t>
  </si>
  <si>
    <t>3.36857912768049</t>
  </si>
  <si>
    <t>1.47189391886563</t>
  </si>
  <si>
    <t>-1.45179843048844</t>
  </si>
  <si>
    <t>-1.41690929354964</t>
  </si>
  <si>
    <t>-0.73812542121572</t>
  </si>
  <si>
    <t>1.78827583552263</t>
  </si>
  <si>
    <t>-1.7146755808968</t>
  </si>
  <si>
    <t>0.221775688498899</t>
  </si>
  <si>
    <t>1.66101973258363</t>
  </si>
  <si>
    <t>-1.19863045123253</t>
  </si>
  <si>
    <t>-1.18709329163644</t>
  </si>
  <si>
    <t>-1.80458121457134</t>
  </si>
  <si>
    <t>-2.27140521531674</t>
  </si>
  <si>
    <t>-2.93304865391583</t>
  </si>
  <si>
    <t>-2.29151357704798</t>
  </si>
  <si>
    <t>1.76903303772264</t>
  </si>
  <si>
    <t>-1.47068683588427</t>
  </si>
  <si>
    <t>-1.54615804301843</t>
  </si>
  <si>
    <t>-0.683844832822665</t>
  </si>
  <si>
    <t>-0.685098799250161</t>
  </si>
  <si>
    <t>1.39946441827068</t>
  </si>
  <si>
    <t>2.01219154687634</t>
  </si>
  <si>
    <t>-0.936757212145927</t>
  </si>
  <si>
    <t>2.08444321125888</t>
  </si>
  <si>
    <t>1.89268916290205</t>
  </si>
  <si>
    <t>1.86937216746162</t>
  </si>
  <si>
    <t>-1.05242174358807</t>
  </si>
  <si>
    <t>0.458224875821385</t>
  </si>
  <si>
    <t>-0.795032845810652</t>
  </si>
  <si>
    <t>1.85312468758184</t>
  </si>
  <si>
    <t>-1.87017076497549</t>
  </si>
  <si>
    <t>-2.29574600361629</t>
  </si>
  <si>
    <t>0.814888808009592</t>
  </si>
  <si>
    <t>0.973785497646803</t>
  </si>
  <si>
    <t>-1.98634555317458</t>
  </si>
  <si>
    <t>-1.10882538095704</t>
  </si>
  <si>
    <t>-0.785764969634518</t>
  </si>
  <si>
    <t>1.94592874050165</t>
  </si>
  <si>
    <t>-1.516280130659</t>
  </si>
  <si>
    <t>-0.682091209340917</t>
  </si>
  <si>
    <t>-2.19452358898372</t>
  </si>
  <si>
    <t>1.69120429845287</t>
  </si>
  <si>
    <t>0.448064329990026</t>
  </si>
  <si>
    <t>1.40569619409439</t>
  </si>
  <si>
    <t>1.4733178449992</t>
  </si>
  <si>
    <t>-1.61856249693164</t>
  </si>
  <si>
    <t>-1.45475024422097</t>
  </si>
  <si>
    <t>-0.371396363059273</t>
  </si>
  <si>
    <t>-0.966940962750479</t>
  </si>
  <si>
    <t>2.06340133082491</t>
  </si>
  <si>
    <t>2.10575167957875</t>
  </si>
  <si>
    <t>-1.83014270386228</t>
  </si>
  <si>
    <t>1.8189059675062</t>
  </si>
  <si>
    <t>-0.251979630853945</t>
  </si>
  <si>
    <t>1.8690584469455</t>
  </si>
  <si>
    <t>-0.291647660658986</t>
  </si>
  <si>
    <t>-0.960228517236228</t>
  </si>
  <si>
    <t>-1.11564405231417</t>
  </si>
  <si>
    <t>-1.48769987288388</t>
  </si>
  <si>
    <t>1.90253930246788</t>
  </si>
  <si>
    <t>-0.610653134459333</t>
  </si>
  <si>
    <t>0.86000692254313</t>
  </si>
  <si>
    <t>-2.11680719636116</t>
  </si>
  <si>
    <t>-1.50188137645449</t>
  </si>
  <si>
    <t>1.38532216450266</t>
  </si>
  <si>
    <t>-1.67967137159389</t>
  </si>
  <si>
    <t>1.86733163055541</t>
  </si>
  <si>
    <t>0.931027181369231</t>
  </si>
  <si>
    <t>-2.23831073973077</t>
  </si>
  <si>
    <t>-1.76254816876843</t>
  </si>
  <si>
    <t>0.755148854118544</t>
  </si>
  <si>
    <t>-1.71682749215281</t>
  </si>
  <si>
    <t>-0.990878630312254</t>
  </si>
  <si>
    <t>0.34605704472594</t>
  </si>
  <si>
    <t>-1.835215732004</t>
  </si>
  <si>
    <t>-2.84754504033106</t>
  </si>
  <si>
    <t>1.49917833982873</t>
  </si>
  <si>
    <t>-1.73822061240938</t>
  </si>
  <si>
    <t>-0.177134271477414</t>
  </si>
  <si>
    <t>2.93223672059312</t>
  </si>
  <si>
    <t>-1.3279741313937</t>
  </si>
  <si>
    <t>-1.06532684596405</t>
  </si>
  <si>
    <t>1.49672800392565</t>
  </si>
  <si>
    <t>-1.87774616947613</t>
  </si>
  <si>
    <t>-1.40950032319555</t>
  </si>
  <si>
    <t>-1.22673528731975</t>
  </si>
  <si>
    <t>0.851568693087557</t>
  </si>
  <si>
    <t>-1.59475856769153</t>
  </si>
  <si>
    <t>-1.41755121796222</t>
  </si>
  <si>
    <t>1.5894751608796</t>
  </si>
  <si>
    <t>-0.290008488299495</t>
  </si>
  <si>
    <t>1.53066586001517</t>
  </si>
  <si>
    <t>-1.34953757698686</t>
  </si>
  <si>
    <t>-1.45557242939751</t>
  </si>
  <si>
    <t>2.30729711474786</t>
  </si>
  <si>
    <t>-0.443353752715688</t>
  </si>
  <si>
    <t>-1.3628303277641</t>
  </si>
  <si>
    <t>1.76334063396536</t>
  </si>
  <si>
    <t>-0.626503322345027</t>
  </si>
  <si>
    <t>-0.145212274656067</t>
  </si>
  <si>
    <t>-1.32162350767252</t>
  </si>
  <si>
    <t>0.995487929294969</t>
  </si>
  <si>
    <t>2.23640851563919</t>
  </si>
  <si>
    <t>-1.93725236366748</t>
  </si>
  <si>
    <t>-1.70310113592567</t>
  </si>
  <si>
    <t>-1.38460193750881</t>
  </si>
  <si>
    <t>-0.64961322436983</t>
  </si>
  <si>
    <t>1.60872445459842</t>
  </si>
  <si>
    <t>-0.802357759150314</t>
  </si>
  <si>
    <t>-0.326121750298944</t>
  </si>
  <si>
    <t>-1.53162446908978</t>
  </si>
  <si>
    <t>2.45751738796093</t>
  </si>
  <si>
    <t>2.0110539334089</t>
  </si>
  <si>
    <t>-1.65635553509236</t>
  </si>
  <si>
    <t>-0.477444865219335</t>
  </si>
  <si>
    <t>-1.22286255897577</t>
  </si>
  <si>
    <t>-1.74333113850167</t>
  </si>
  <si>
    <t>-0.325925008873553</t>
  </si>
  <si>
    <t>1.05689597739091</t>
  </si>
  <si>
    <t>-1.55914143026594</t>
  </si>
  <si>
    <t>-1.56378086296312</t>
  </si>
  <si>
    <t>-1.19295347971608</t>
  </si>
  <si>
    <t>-0.938617877383886</t>
  </si>
  <si>
    <t>1.85744221536259</t>
  </si>
  <si>
    <t>0.292686084208495</t>
  </si>
  <si>
    <t>1.80616907735188</t>
  </si>
  <si>
    <t>0.862242474971427</t>
  </si>
  <si>
    <t>-0.673921960775641</t>
  </si>
  <si>
    <t>-1.91587527503183</t>
  </si>
  <si>
    <t>-0.817570322895148</t>
  </si>
  <si>
    <t>-0.301376660370109</t>
  </si>
  <si>
    <t>-1.0400949146933</t>
  </si>
  <si>
    <t>-2.17236014681934</t>
  </si>
  <si>
    <t>0.223308138211119</t>
  </si>
  <si>
    <t>2.23577667273128</t>
  </si>
  <si>
    <t>-0.838566308236626</t>
  </si>
  <si>
    <t>-1.74665023771607</t>
  </si>
  <si>
    <t>-1.54431745970042</t>
  </si>
  <si>
    <t>1.70449362434306</t>
  </si>
  <si>
    <t>-1.4787960487741</t>
  </si>
  <si>
    <t>1.76816090992982</t>
  </si>
  <si>
    <t>-1.7340201025747</t>
  </si>
  <si>
    <t>1.99035863799789</t>
  </si>
  <si>
    <t>1.55649658273866</t>
  </si>
  <si>
    <t>2.27604888295381</t>
  </si>
  <si>
    <t>-1.2492716199666</t>
  </si>
  <si>
    <t>1.2486499732571</t>
  </si>
  <si>
    <t>1.48150453657981</t>
  </si>
  <si>
    <t>-1.45218217137505</t>
  </si>
  <si>
    <t>-1.09499827467121</t>
  </si>
  <si>
    <t>-0.474751863865401</t>
  </si>
  <si>
    <t>-1.36229562177899</t>
  </si>
  <si>
    <t>-0.362490174679004</t>
  </si>
  <si>
    <t>-1.07099876250981</t>
  </si>
  <si>
    <t>-1.49949628220701</t>
  </si>
  <si>
    <t>1.33784893649451</t>
  </si>
  <si>
    <t>1.62796244238387</t>
  </si>
  <si>
    <t>-0.93111805739869</t>
  </si>
  <si>
    <t>2.21006757148898</t>
  </si>
  <si>
    <t>-0.622429075843437</t>
  </si>
  <si>
    <t>-0.112453069266428</t>
  </si>
  <si>
    <t>35</t>
  </si>
  <si>
    <t>PMI_rat_muscle_3A_B1</t>
  </si>
  <si>
    <t>PMI_rat_muscle_3A</t>
  </si>
  <si>
    <t>-0.775521190089788</t>
  </si>
  <si>
    <t>1.8298929960354</t>
  </si>
  <si>
    <t>-0.768314462660494</t>
  </si>
  <si>
    <t>-1.25239568697164</t>
  </si>
  <si>
    <t>-1.6648336457996</t>
  </si>
  <si>
    <t>0.73249806678108</t>
  </si>
  <si>
    <t>-1.41269929624664</t>
  </si>
  <si>
    <t>-1.42069171546963</t>
  </si>
  <si>
    <t>-1.40489549900663</t>
  </si>
  <si>
    <t>-1.1916971338706</t>
  </si>
  <si>
    <t>-0.603018928627227</t>
  </si>
  <si>
    <t>2.35367838767356</t>
  </si>
  <si>
    <t>-1.78556832164519</t>
  </si>
  <si>
    <t>-1.41699773848749</t>
  </si>
  <si>
    <t>-1.48336122384903</t>
  </si>
  <si>
    <t>-0.127494890542416</t>
  </si>
  <si>
    <t>-2.75748719298111</t>
  </si>
  <si>
    <t>-1.88734046632107</t>
  </si>
  <si>
    <t>1.17217812431352</t>
  </si>
  <si>
    <t>-1.50812489667386</t>
  </si>
  <si>
    <t>-1.78194052837578</t>
  </si>
  <si>
    <t>-1.84809188651908</t>
  </si>
  <si>
    <t>-1.2606124095529</t>
  </si>
  <si>
    <t>2.0781801723298</t>
  </si>
  <si>
    <t>-1.4863740696971</t>
  </si>
  <si>
    <t>-1.86408789284568</t>
  </si>
  <si>
    <t>-0.582827280300193</t>
  </si>
  <si>
    <t>2.08550078866096</t>
  </si>
  <si>
    <t>2.30414940562631</t>
  </si>
  <si>
    <t>2.00542637123562</t>
  </si>
  <si>
    <t>-0.97987215160332</t>
  </si>
  <si>
    <t>-1.73359659628141</t>
  </si>
  <si>
    <t>-1.55762750786575</t>
  </si>
  <si>
    <t>-1.47252331691725</t>
  </si>
  <si>
    <t>-1.57134021439814</t>
  </si>
  <si>
    <t>-1.6961735434313</t>
  </si>
  <si>
    <t>-0.377226873657795</t>
  </si>
  <si>
    <t>2.20875980138759</t>
  </si>
  <si>
    <t>2.03151249929512</t>
  </si>
  <si>
    <t>0.871214288326435</t>
  </si>
  <si>
    <t>2.19831422023067</t>
  </si>
  <si>
    <t>-1.34293926366235</t>
  </si>
  <si>
    <t>-0.780046708588913</t>
  </si>
  <si>
    <t>-0.751237117939677</t>
  </si>
  <si>
    <t>2.07584330715851</t>
  </si>
  <si>
    <t>-1.54854081429342</t>
  </si>
  <si>
    <t>1.00652537603797</t>
  </si>
  <si>
    <t>1.97456369036237</t>
  </si>
  <si>
    <t>-1.06068435907208</t>
  </si>
  <si>
    <t>-1.02390364438082</t>
  </si>
  <si>
    <t>-1.85357926621589</t>
  </si>
  <si>
    <t>-1.83462103301011</t>
  </si>
  <si>
    <t>-1.14846198107371</t>
  </si>
  <si>
    <t>-2.03335584774436</t>
  </si>
  <si>
    <t>2.22080839188368</t>
  </si>
  <si>
    <t>-1.54432241718186</t>
  </si>
  <si>
    <t>-1.54471314562073</t>
  </si>
  <si>
    <t>-0.678330976449256</t>
  </si>
  <si>
    <t>-0.911193721881336</t>
  </si>
  <si>
    <t>1.94269723490225</t>
  </si>
  <si>
    <t>-0.617293611692792</t>
  </si>
  <si>
    <t>-1.47765833526639</t>
  </si>
  <si>
    <t>1.93399628379724</t>
  </si>
  <si>
    <t>0.780421210920399</t>
  </si>
  <si>
    <t>1.79849489279334</t>
  </si>
  <si>
    <t>-1.45191513763618</t>
  </si>
  <si>
    <t>2.15518098222027</t>
  </si>
  <si>
    <t>1.23638335260745</t>
  </si>
  <si>
    <t>2.56790847526978</t>
  </si>
  <si>
    <t>-1.85407621670247</t>
  </si>
  <si>
    <t>-1.44224118055728</t>
  </si>
  <si>
    <t>0.748043919658607</t>
  </si>
  <si>
    <t>2.59390774244229</t>
  </si>
  <si>
    <t>-1.8993687643924</t>
  </si>
  <si>
    <t>-2.95804468940274</t>
  </si>
  <si>
    <t>-0.820571705044675</t>
  </si>
  <si>
    <t>2.2703682764664</t>
  </si>
  <si>
    <t>-1.34441493130907</t>
  </si>
  <si>
    <t>-0.492028423920254</t>
  </si>
  <si>
    <t>-1.70926565603422</t>
  </si>
  <si>
    <t>2.19367651682374</t>
  </si>
  <si>
    <t>-0.216079739027249</t>
  </si>
  <si>
    <t>3.39629745762537</t>
  </si>
  <si>
    <t>1.97792874112566</t>
  </si>
  <si>
    <t>-1.5920604901171</t>
  </si>
  <si>
    <t>-1.39876114256058</t>
  </si>
  <si>
    <t>-1.2049060595341</t>
  </si>
  <si>
    <t>0.35653459569834</t>
  </si>
  <si>
    <t>0.457841306194707</t>
  </si>
  <si>
    <t>3.04136444215724</t>
  </si>
  <si>
    <t>-1.97920503892779</t>
  </si>
  <si>
    <t>2.06503408212034</t>
  </si>
  <si>
    <t>-1.43770532208257</t>
  </si>
  <si>
    <t>2.99434333548705</t>
  </si>
  <si>
    <t>-1.32226409823207</t>
  </si>
  <si>
    <t>-1.46322294716923</t>
  </si>
  <si>
    <t>-1.77228727677154</t>
  </si>
  <si>
    <t>-1.63081751431238</t>
  </si>
  <si>
    <t>1.53823949153921</t>
  </si>
  <si>
    <t>0.728784438937162</t>
  </si>
  <si>
    <t>-2.64228749062132</t>
  </si>
  <si>
    <t>-1.68332315953615</t>
  </si>
  <si>
    <t>-1.3527373770732</t>
  </si>
  <si>
    <t>1.7764467134865</t>
  </si>
  <si>
    <t>-2.31582286727236</t>
  </si>
  <si>
    <t>2.25909492956493</t>
  </si>
  <si>
    <t>0.68768773998402</t>
  </si>
  <si>
    <t>-1.58697723820195</t>
  </si>
  <si>
    <t>-1.65662269353475</t>
  </si>
  <si>
    <t>2.68993941586673</t>
  </si>
  <si>
    <t>-1.86066273299198</t>
  </si>
  <si>
    <t>-1.87722822197443</t>
  </si>
  <si>
    <t>1.12285706442688</t>
  </si>
  <si>
    <t>-1.65744461312794</t>
  </si>
  <si>
    <t>3.96968563414734</t>
  </si>
  <si>
    <t>2.37006467374986</t>
  </si>
  <si>
    <t>-1.69623054655562</t>
  </si>
  <si>
    <t>-0.226676244495508</t>
  </si>
  <si>
    <t>-1.18961368455811</t>
  </si>
  <si>
    <t>-1.07455894655768</t>
  </si>
  <si>
    <t>-1.63066252952906</t>
  </si>
  <si>
    <t>1.77361515656872</t>
  </si>
  <si>
    <t>-1.95854832758625</t>
  </si>
  <si>
    <t>-1.62129778863072</t>
  </si>
  <si>
    <t>-1.25236726537795</t>
  </si>
  <si>
    <t>-0.184202421474809</t>
  </si>
  <si>
    <t>1.98542602095313</t>
  </si>
  <si>
    <t>-1.64550405910757</t>
  </si>
  <si>
    <t>2.96269593054034</t>
  </si>
  <si>
    <t>0.0525669697229011</t>
  </si>
  <si>
    <t>2.6640228646854</t>
  </si>
  <si>
    <t>-1.11908417690135</t>
  </si>
  <si>
    <t>-1.03974060471754</t>
  </si>
  <si>
    <t>2.54567793732906</t>
  </si>
  <si>
    <t>2.54813128234271</t>
  </si>
  <si>
    <t>-1.78930888587182</t>
  </si>
  <si>
    <t>1.79645421963848</t>
  </si>
  <si>
    <t>-0.696190088427219</t>
  </si>
  <si>
    <t>-0.110336219572411</t>
  </si>
  <si>
    <t>-1.3648054276535</t>
  </si>
  <si>
    <t>2.17988100751011</t>
  </si>
  <si>
    <t>2.41960751350765</t>
  </si>
  <si>
    <t>-1.14284535208897</t>
  </si>
  <si>
    <t>-1.67753846788534</t>
  </si>
  <si>
    <t>1.94024770571765</t>
  </si>
  <si>
    <t>-0.931632863580489</t>
  </si>
  <si>
    <t>1.20273157955322</t>
  </si>
  <si>
    <t>-0.953792846739648</t>
  </si>
  <si>
    <t>-1.19612816448306</t>
  </si>
  <si>
    <t>-1.51954392651514</t>
  </si>
  <si>
    <t>1.9088472411285</t>
  </si>
  <si>
    <t>2.15391915777245</t>
  </si>
  <si>
    <t>-1.33888664334815</t>
  </si>
  <si>
    <t>-0.565005565874272</t>
  </si>
  <si>
    <t>-0.564000864332145</t>
  </si>
  <si>
    <t>-2.12485596438714</t>
  </si>
  <si>
    <t>-0.316036687831336</t>
  </si>
  <si>
    <t>2.09522435074601</t>
  </si>
  <si>
    <t>-1.58110522722263</t>
  </si>
  <si>
    <t>-1.59499459680562</t>
  </si>
  <si>
    <t>-0.846245012582627</t>
  </si>
  <si>
    <t>-1.57239363607572</t>
  </si>
  <si>
    <t>1.68104907389292</t>
  </si>
  <si>
    <t>-2.38805707031253</t>
  </si>
  <si>
    <t>2.93722775341607</t>
  </si>
  <si>
    <t>0.822769816573713</t>
  </si>
  <si>
    <t>-0.908394056083914</t>
  </si>
  <si>
    <t>-1.70385600399682</t>
  </si>
  <si>
    <t>-0.803972406899326</t>
  </si>
  <si>
    <t>-1.54072033289193</t>
  </si>
  <si>
    <t>2.59418963193019</t>
  </si>
  <si>
    <t>1.15654327439687</t>
  </si>
  <si>
    <t>1.75593560255679</t>
  </si>
  <si>
    <t>-0.29279137142366</t>
  </si>
  <si>
    <t>-1.57260143475388</t>
  </si>
  <si>
    <t>-1.55387182312317</t>
  </si>
  <si>
    <t>2.00304812858912</t>
  </si>
  <si>
    <t>-1.53217108573887</t>
  </si>
  <si>
    <t>1.773642476088</t>
  </si>
  <si>
    <t>-2.12224514599315</t>
  </si>
  <si>
    <t>2.23981091075284</t>
  </si>
  <si>
    <t>1.91882005567597</t>
  </si>
  <si>
    <t>2.091187660346</t>
  </si>
  <si>
    <t>-1.29424801593521</t>
  </si>
  <si>
    <t>2.2966940285242</t>
  </si>
  <si>
    <t>1.92577981413475</t>
  </si>
  <si>
    <t>-2.3373711537052</t>
  </si>
  <si>
    <t>1.10784012059273</t>
  </si>
  <si>
    <t>-0.291447068403736</t>
  </si>
  <si>
    <t>-1.27664304225168</t>
  </si>
  <si>
    <t>-0.266514455080989</t>
  </si>
  <si>
    <t>1.65745855718678</t>
  </si>
  <si>
    <t>-1.28111307849524</t>
  </si>
  <si>
    <t>2.24884524585149</t>
  </si>
  <si>
    <t>2.36987958160965</t>
  </si>
  <si>
    <t>-1.68132895062428</t>
  </si>
  <si>
    <t>2.49804019076877</t>
  </si>
  <si>
    <t>-0.441915585664624</t>
  </si>
  <si>
    <t>1.09177690625364</t>
  </si>
  <si>
    <t>36</t>
  </si>
  <si>
    <t>PMI_rat_muscle_10A_B2</t>
  </si>
  <si>
    <t>PMI_rat_muscle_10A</t>
  </si>
  <si>
    <t>-0.952559387380996</t>
  </si>
  <si>
    <t>0.992275174613325</t>
  </si>
  <si>
    <t>-0.769457244443761</t>
  </si>
  <si>
    <t>-1.14920275803675</t>
  </si>
  <si>
    <t>-1.93310337420155</t>
  </si>
  <si>
    <t>-0.535049864066249</t>
  </si>
  <si>
    <t>-1.44005146114231</t>
  </si>
  <si>
    <t>-1.43644364697139</t>
  </si>
  <si>
    <t>-1.30732916307986</t>
  </si>
  <si>
    <t>-1.21733634949566</t>
  </si>
  <si>
    <t>0.459282794978687</t>
  </si>
  <si>
    <t>2.24193481727738</t>
  </si>
  <si>
    <t>-0.409263372318188</t>
  </si>
  <si>
    <t>-0.52961081725179</t>
  </si>
  <si>
    <t>-1.52362194528697</t>
  </si>
  <si>
    <t>-0.318905412226636</t>
  </si>
  <si>
    <t>-1.43887078717994</t>
  </si>
  <si>
    <t>-1.50098699467193</t>
  </si>
  <si>
    <t>-1.26411802007074</t>
  </si>
  <si>
    <t>-1.47139797886056</t>
  </si>
  <si>
    <t>-1.8145346270108</t>
  </si>
  <si>
    <t>-1.76089234263922</t>
  </si>
  <si>
    <t>-1.14259668232407</t>
  </si>
  <si>
    <t>1.76575403356793</t>
  </si>
  <si>
    <t>-0.145005247891931</t>
  </si>
  <si>
    <t>-1.91690659075025</t>
  </si>
  <si>
    <t>0.339786285417114</t>
  </si>
  <si>
    <t>1.93938411912421</t>
  </si>
  <si>
    <t>1.85006825407196</t>
  </si>
  <si>
    <t>2.03019153363159</t>
  </si>
  <si>
    <t>-1.15298613182047</t>
  </si>
  <si>
    <t>-1.27169128797411</t>
  </si>
  <si>
    <t>-0.281730248778199</t>
  </si>
  <si>
    <t>-0.665573237478373</t>
  </si>
  <si>
    <t>-0.490884555316887</t>
  </si>
  <si>
    <t>-1.55382038187563</t>
  </si>
  <si>
    <t>-0.828383811405818</t>
  </si>
  <si>
    <t>1.86565314175247</t>
  </si>
  <si>
    <t>1.99568263081845</t>
  </si>
  <si>
    <t>2.58227741966805</t>
  </si>
  <si>
    <t>1.76140542825084</t>
  </si>
  <si>
    <t>-1.43517088232596</t>
  </si>
  <si>
    <t>-1.46115630219337</t>
  </si>
  <si>
    <t>-0.759570055573593</t>
  </si>
  <si>
    <t>2.05652448299654</t>
  </si>
  <si>
    <t>-1.3445148419105</t>
  </si>
  <si>
    <t>0.0583520059026103</t>
  </si>
  <si>
    <t>4.08782711860459</t>
  </si>
  <si>
    <t>-1.21577212792727</t>
  </si>
  <si>
    <t>-1.28394673952647</t>
  </si>
  <si>
    <t>-1.69067936198933</t>
  </si>
  <si>
    <t>-1.56736524014574</t>
  </si>
  <si>
    <t>1.57471554917558</t>
  </si>
  <si>
    <t>-2.04017495161727</t>
  </si>
  <si>
    <t>1.99124953401166</t>
  </si>
  <si>
    <t>-1.51948575894719</t>
  </si>
  <si>
    <t>-1.65365488529625</t>
  </si>
  <si>
    <t>-1.05957035109093</t>
  </si>
  <si>
    <t>-0.836660493075774</t>
  </si>
  <si>
    <t>2.21763673825069</t>
  </si>
  <si>
    <t>1.79103329724163</t>
  </si>
  <si>
    <t>-1.49179784985777</t>
  </si>
  <si>
    <t>1.87600283535327</t>
  </si>
  <si>
    <t>1.45557420015796</t>
  </si>
  <si>
    <t>2.43182368698024</t>
  </si>
  <si>
    <t>-1.57255921165552</t>
  </si>
  <si>
    <t>1.88680571202509</t>
  </si>
  <si>
    <t>-1.69916468146606</t>
  </si>
  <si>
    <t>1.35116948297883</t>
  </si>
  <si>
    <t>-1.71095034364438</t>
  </si>
  <si>
    <t>-1.16603533491707</t>
  </si>
  <si>
    <t>0.561468731075338</t>
  </si>
  <si>
    <t>2.5759734874787</t>
  </si>
  <si>
    <t>-1.44172115561828</t>
  </si>
  <si>
    <t>-1.15194922526175</t>
  </si>
  <si>
    <t>-0.764867775727697</t>
  </si>
  <si>
    <t>0.943974797330188</t>
  </si>
  <si>
    <t>-1.51087475670225</t>
  </si>
  <si>
    <t>-0.650723629993356</t>
  </si>
  <si>
    <t>-0.426779127176065</t>
  </si>
  <si>
    <t>1.83834858169249</t>
  </si>
  <si>
    <t>-0.494635464691827</t>
  </si>
  <si>
    <t>0.513944271848868</t>
  </si>
  <si>
    <t>1.79960653533582</t>
  </si>
  <si>
    <t>-1.7214491812186</t>
  </si>
  <si>
    <t>-1.46966698463984</t>
  </si>
  <si>
    <t>1.89607432255276</t>
  </si>
  <si>
    <t>-1.27081834813593</t>
  </si>
  <si>
    <t>1.15586237389388</t>
  </si>
  <si>
    <t>0.333276071863713</t>
  </si>
  <si>
    <t>-1.87857384065039</t>
  </si>
  <si>
    <t>2.06331394491759</t>
  </si>
  <si>
    <t>-0.210461893369481</t>
  </si>
  <si>
    <t>1.40873484659411</t>
  </si>
  <si>
    <t>2.02694597136477</t>
  </si>
  <si>
    <t>-0.820725286524849</t>
  </si>
  <si>
    <t>-1.3658667515897</t>
  </si>
  <si>
    <t>-2.16704173635303</t>
  </si>
  <si>
    <t>4.60285712821948</t>
  </si>
  <si>
    <t>-0.710684800477808</t>
  </si>
  <si>
    <t>0.628155031244583</t>
  </si>
  <si>
    <t>-1.60823153581023</t>
  </si>
  <si>
    <t>-1.51031334401082</t>
  </si>
  <si>
    <t>1.79486562254078</t>
  </si>
  <si>
    <t>-2.4552701686796</t>
  </si>
  <si>
    <t>1.01958209857437</t>
  </si>
  <si>
    <t>0.58759979328443</t>
  </si>
  <si>
    <t>-0.389120769172821</t>
  </si>
  <si>
    <t>-1.87516608337117</t>
  </si>
  <si>
    <t>-0.267188449680007</t>
  </si>
  <si>
    <t>-1.65544877227592</t>
  </si>
  <si>
    <t>-1.38988391226713</t>
  </si>
  <si>
    <t>0.0701216302470658</t>
  </si>
  <si>
    <t>-1.8338943864364</t>
  </si>
  <si>
    <t>0.14169293171277</t>
  </si>
  <si>
    <t>2.1288894081946</t>
  </si>
  <si>
    <t>-1.62817650595747</t>
  </si>
  <si>
    <t>-0.0572955967944349</t>
  </si>
  <si>
    <t>1.53838373872013</t>
  </si>
  <si>
    <t>-1.48705457725409</t>
  </si>
  <si>
    <t>-0.933510230479043</t>
  </si>
  <si>
    <t>2.64729307379072</t>
  </si>
  <si>
    <t>-1.43168832320253</t>
  </si>
  <si>
    <t>-1.81367736614104</t>
  </si>
  <si>
    <t>-1.42341465590016</t>
  </si>
  <si>
    <t>0.43163954488218</t>
  </si>
  <si>
    <t>3.12658025158611</t>
  </si>
  <si>
    <t>-1.78734068587201</t>
  </si>
  <si>
    <t>1.32864122889409</t>
  </si>
  <si>
    <t>-2.12590950428589</t>
  </si>
  <si>
    <t>1.72533029450983</t>
  </si>
  <si>
    <t>-1.28245237572317</t>
  </si>
  <si>
    <t>-1.30744856053337</t>
  </si>
  <si>
    <t>1.30659953712406</t>
  </si>
  <si>
    <t>0.848504924424752</t>
  </si>
  <si>
    <t>-1.72480192943194</t>
  </si>
  <si>
    <t>2.70578765007601</t>
  </si>
  <si>
    <t>-1.02189488693626</t>
  </si>
  <si>
    <t>-0.322442266902481</t>
  </si>
  <si>
    <t>-1.38105933392554</t>
  </si>
  <si>
    <t>1.39218492962609</t>
  </si>
  <si>
    <t>1.41675077083719</t>
  </si>
  <si>
    <t>-1.73143193965563</t>
  </si>
  <si>
    <t>-1.72632260270896</t>
  </si>
  <si>
    <t>-1.18488204605142</t>
  </si>
  <si>
    <t>-0.847386694148854</t>
  </si>
  <si>
    <t>2.43083058420739</t>
  </si>
  <si>
    <t>-1.34118580629682</t>
  </si>
  <si>
    <t>-1.57025331031566</t>
  </si>
  <si>
    <t>-1.47882448499824</t>
  </si>
  <si>
    <t>3.05718300477936</t>
  </si>
  <si>
    <t>1.10114230866115</t>
  </si>
  <si>
    <t>-1.46881791973915</t>
  </si>
  <si>
    <t>-0.536413310722937</t>
  </si>
  <si>
    <t>-1.45037539249894</t>
  </si>
  <si>
    <t>-0.778337291264971</t>
  </si>
  <si>
    <t>-0.7060243523414</t>
  </si>
  <si>
    <t>2.71133651473683</t>
  </si>
  <si>
    <t>-1.57875967935516</t>
  </si>
  <si>
    <t>-1.66946770724311</t>
  </si>
  <si>
    <t>-1.13684279405607</t>
  </si>
  <si>
    <t>-2.61552971111669</t>
  </si>
  <si>
    <t>3.92235268329336</t>
  </si>
  <si>
    <t>-1.15831113027341</t>
  </si>
  <si>
    <t>0.548924048001924</t>
  </si>
  <si>
    <t>0.0765800705473974</t>
  </si>
  <si>
    <t>-0.944231676505795</t>
  </si>
  <si>
    <t>-1.97704937350314</t>
  </si>
  <si>
    <t>-0.675031090202879</t>
  </si>
  <si>
    <t>0.343489403855613</t>
  </si>
  <si>
    <t>-0.958552544950092</t>
  </si>
  <si>
    <t>0.784372019066025</t>
  </si>
  <si>
    <t>1.26898573549066</t>
  </si>
  <si>
    <t>-1.76059567977481</t>
  </si>
  <si>
    <t>-1.49464290632627</t>
  </si>
  <si>
    <t>2.1414687445228</t>
  </si>
  <si>
    <t>-1.55979612450681</t>
  </si>
  <si>
    <t>2.05678369627864</t>
  </si>
  <si>
    <t>-0.893666223992827</t>
  </si>
  <si>
    <t>1.97814650131686</t>
  </si>
  <si>
    <t>2.22920934513999</t>
  </si>
  <si>
    <t>1.52898450531192</t>
  </si>
  <si>
    <t>-1.25903905999576</t>
  </si>
  <si>
    <t>1.90428804343604</t>
  </si>
  <si>
    <t>2.14382788136427</t>
  </si>
  <si>
    <t>-2.32367703699237</t>
  </si>
  <si>
    <t>-0.216915911244125</t>
  </si>
  <si>
    <t>-0.708940767909797</t>
  </si>
  <si>
    <t>-1.39467780251161</t>
  </si>
  <si>
    <t>-1.29393585271017</t>
  </si>
  <si>
    <t>-0.411917110935648</t>
  </si>
  <si>
    <t>-1.28049989632024</t>
  </si>
  <si>
    <t>2.06532971451392</t>
  </si>
  <si>
    <t>1.8440451299946</t>
  </si>
  <si>
    <t>-1.2203045149055</t>
  </si>
  <si>
    <t>2.66389291339581</t>
  </si>
  <si>
    <t>0.247695261604895</t>
  </si>
  <si>
    <t>0.754804099949854</t>
  </si>
  <si>
    <t>37</t>
  </si>
  <si>
    <t>PMI_rat_muscle_2A_B1</t>
  </si>
  <si>
    <t>PMI_rat_muscle_2A</t>
  </si>
  <si>
    <t>-0.877980573295132</t>
  </si>
  <si>
    <t>2.85512056071017</t>
  </si>
  <si>
    <t>-0.766384322322851</t>
  </si>
  <si>
    <t>-1.25356505982513</t>
  </si>
  <si>
    <t>-1.84510780716702</t>
  </si>
  <si>
    <t>0.640784004084686</t>
  </si>
  <si>
    <t>-1.43739096173161</t>
  </si>
  <si>
    <t>-0.921531488599202</t>
  </si>
  <si>
    <t>-1.27119133533119</t>
  </si>
  <si>
    <t>0.633963753701608</t>
  </si>
  <si>
    <t>1.41031929969552</t>
  </si>
  <si>
    <t>-0.918973172695655</t>
  </si>
  <si>
    <t>-1.25175068983583</t>
  </si>
  <si>
    <t>-0.669793389866045</t>
  </si>
  <si>
    <t>-0.73451452521162</t>
  </si>
  <si>
    <t>-0.887926739256096</t>
  </si>
  <si>
    <t>-1.88352475151171</t>
  </si>
  <si>
    <t>-0.0548483269853105</t>
  </si>
  <si>
    <t>-1.50373181003662</t>
  </si>
  <si>
    <t>-1.79280987940407</t>
  </si>
  <si>
    <t>-1.88306917944424</t>
  </si>
  <si>
    <t>-1.1825573042213</t>
  </si>
  <si>
    <t>2.46053060578638</t>
  </si>
  <si>
    <t>-1.59584419525207</t>
  </si>
  <si>
    <t>-1.78981432269043</t>
  </si>
  <si>
    <t>-0.0659711962231322</t>
  </si>
  <si>
    <t>1.5857046879777</t>
  </si>
  <si>
    <t>1.5648365853114</t>
  </si>
  <si>
    <t>1.85387315077939</t>
  </si>
  <si>
    <t>-0.902617970036034</t>
  </si>
  <si>
    <t>-1.68475630786229</t>
  </si>
  <si>
    <t>-1.27438457097073</t>
  </si>
  <si>
    <t>-1.43749112001634</t>
  </si>
  <si>
    <t>-1.29336049947607</t>
  </si>
  <si>
    <t>-1.30861244150683</t>
  </si>
  <si>
    <t>-2.27136654683901</t>
  </si>
  <si>
    <t>2.06190124094726</t>
  </si>
  <si>
    <t>1.82558435460649</t>
  </si>
  <si>
    <t>-1.23328464097393</t>
  </si>
  <si>
    <t>2.42747866475836</t>
  </si>
  <si>
    <t>-1.47507452995527</t>
  </si>
  <si>
    <t>-1.75921137743814</t>
  </si>
  <si>
    <t>-0.911933088885577</t>
  </si>
  <si>
    <t>1.74000794561058</t>
  </si>
  <si>
    <t>-1.6638360802416</t>
  </si>
  <si>
    <t>3.87955536086078</t>
  </si>
  <si>
    <t>0.412908559602718</t>
  </si>
  <si>
    <t>-1.39438624519507</t>
  </si>
  <si>
    <t>-1.26914988799958</t>
  </si>
  <si>
    <t>-1.80152536167375</t>
  </si>
  <si>
    <t>-2.11624908433084</t>
  </si>
  <si>
    <t>-0.392299984743034</t>
  </si>
  <si>
    <t>-1.99970824333873</t>
  </si>
  <si>
    <t>1.71694654440528</t>
  </si>
  <si>
    <t>-1.50523054621878</t>
  </si>
  <si>
    <t>-1.5804549859183</t>
  </si>
  <si>
    <t>-0.732440365702557</t>
  </si>
  <si>
    <t>-0.81140509050829</t>
  </si>
  <si>
    <t>1.7429477484046</t>
  </si>
  <si>
    <t>0.830812631394303</t>
  </si>
  <si>
    <t>-0.960376542663724</t>
  </si>
  <si>
    <t>1.85062685185204</t>
  </si>
  <si>
    <t>0.772110035378384</t>
  </si>
  <si>
    <t>1.69399209420141</t>
  </si>
  <si>
    <t>-1.91910551992701</t>
  </si>
  <si>
    <t>0.721220258521591</t>
  </si>
  <si>
    <t>0.155914053949581</t>
  </si>
  <si>
    <t>2.07146564544338</t>
  </si>
  <si>
    <t>-1.82414846806056</t>
  </si>
  <si>
    <t>-0.521293478764426</t>
  </si>
  <si>
    <t>1.41262395233381</t>
  </si>
  <si>
    <t>1.82824237324611</t>
  </si>
  <si>
    <t>-2.01901503796595</t>
  </si>
  <si>
    <t>-1.04848396771349</t>
  </si>
  <si>
    <t>-0.79846049411365</t>
  </si>
  <si>
    <t>1.87120129478331</t>
  </si>
  <si>
    <t>-1.43874221540774</t>
  </si>
  <si>
    <t>-0.926539674358312</t>
  </si>
  <si>
    <t>-2.1309467515702</t>
  </si>
  <si>
    <t>2.07316100895636</t>
  </si>
  <si>
    <t>-0.985753080972678</t>
  </si>
  <si>
    <t>2.1447993274176</t>
  </si>
  <si>
    <t>2.40318519901724</t>
  </si>
  <si>
    <t>-1.68509021535295</t>
  </si>
  <si>
    <t>-1.46470285296965</t>
  </si>
  <si>
    <t>-0.0762560448842144</t>
  </si>
  <si>
    <t>-1.15641973484235</t>
  </si>
  <si>
    <t>2.10767879130367</t>
  </si>
  <si>
    <t>-0.439370822572953</t>
  </si>
  <si>
    <t>-1.81198125834795</t>
  </si>
  <si>
    <t>1.5747432001063</t>
  </si>
  <si>
    <t>-0.418691977580842</t>
  </si>
  <si>
    <t>1.90332334741638</t>
  </si>
  <si>
    <t>-1.79439907737739</t>
  </si>
  <si>
    <t>-1.1198835227753</t>
  </si>
  <si>
    <t>-1.66976677767244</t>
  </si>
  <si>
    <t>-1.76616183112584</t>
  </si>
  <si>
    <t>0.575456510492518</t>
  </si>
  <si>
    <t>-0.224383870048617</t>
  </si>
  <si>
    <t>-0.719410360551013</t>
  </si>
  <si>
    <t>-1.83358285117823</t>
  </si>
  <si>
    <t>-0.973357468858466</t>
  </si>
  <si>
    <t>1.96823975307952</t>
  </si>
  <si>
    <t>-1.95831759828223</t>
  </si>
  <si>
    <t>1.85073155452305</t>
  </si>
  <si>
    <t>1.78910589108181</t>
  </si>
  <si>
    <t>-1.47995861234367</t>
  </si>
  <si>
    <t>-1.58654591501921</t>
  </si>
  <si>
    <t>1.5486193847279</t>
  </si>
  <si>
    <t>-1.85306373048841</t>
  </si>
  <si>
    <t>-1.86845274217924</t>
  </si>
  <si>
    <t>3.6257482923735</t>
  </si>
  <si>
    <t>-1.84627212459496</t>
  </si>
  <si>
    <t>-2.35209485478516</t>
  </si>
  <si>
    <t>0.833003883427854</t>
  </si>
  <si>
    <t>-1.65703045434897</t>
  </si>
  <si>
    <t>1.08621653083571</t>
  </si>
  <si>
    <t>0.954244398420608</t>
  </si>
  <si>
    <t>-1.33548984274224</t>
  </si>
  <si>
    <t>-1.51130558379757</t>
  </si>
  <si>
    <t>1.80736521179105</t>
  </si>
  <si>
    <t>-1.68361138447178</t>
  </si>
  <si>
    <t>-1.59552695048743</t>
  </si>
  <si>
    <t>-1.07066044858536</t>
  </si>
  <si>
    <t>-2.56393251019692</t>
  </si>
  <si>
    <t>-2.34180763023704</t>
  </si>
  <si>
    <t>-1.22908396185742</t>
  </si>
  <si>
    <t>0.964952470795342</t>
  </si>
  <si>
    <t>-0.0381091145258341</t>
  </si>
  <si>
    <t>1.36739628007257</t>
  </si>
  <si>
    <t>-1.28647833981961</t>
  </si>
  <si>
    <t>-1.26220298243941</t>
  </si>
  <si>
    <t>2.75628432516178</t>
  </si>
  <si>
    <t>-0.885681144003042</t>
  </si>
  <si>
    <t>-1.6917080735344</t>
  </si>
  <si>
    <t>1.88406439299199</t>
  </si>
  <si>
    <t>-1.15495981863137</t>
  </si>
  <si>
    <t>1.53560086226962</t>
  </si>
  <si>
    <t>-1.22329822368118</t>
  </si>
  <si>
    <t>0.588512474350231</t>
  </si>
  <si>
    <t>2.05618733163065</t>
  </si>
  <si>
    <t>-1.91618334598942</t>
  </si>
  <si>
    <t>-1.70913760892803</t>
  </si>
  <si>
    <t>-2.50964990167107</t>
  </si>
  <si>
    <t>-1.08087206049733</t>
  </si>
  <si>
    <t>1.84910303192678</t>
  </si>
  <si>
    <t>-0.92253176248813</t>
  </si>
  <si>
    <t>-2.78102731040265</t>
  </si>
  <si>
    <t>-1.56911593569509</t>
  </si>
  <si>
    <t>0.418227745137812</t>
  </si>
  <si>
    <t>1.72850430515752</t>
  </si>
  <si>
    <t>-1.7054867398134</t>
  </si>
  <si>
    <t>0.492160793688324</t>
  </si>
  <si>
    <t>-1.6499242951515</t>
  </si>
  <si>
    <t>-2.212603881701</t>
  </si>
  <si>
    <t>1.20913071150459</t>
  </si>
  <si>
    <t>1.85433238972039</t>
  </si>
  <si>
    <t>-1.58492291373969</t>
  </si>
  <si>
    <t>-1.69449641752747</t>
  </si>
  <si>
    <t>-3.14490241672583</t>
  </si>
  <si>
    <t>0.798593797416827</t>
  </si>
  <si>
    <t>-0.0905154152732097</t>
  </si>
  <si>
    <t>-2.38887116464215</t>
  </si>
  <si>
    <t>0.614283474471109</t>
  </si>
  <si>
    <t>-0.705466327260526</t>
  </si>
  <si>
    <t>-0.205729450948602</t>
  </si>
  <si>
    <t>-1.59154997968334</t>
  </si>
  <si>
    <t>0.942115665685893</t>
  </si>
  <si>
    <t>-1.26529251099892</t>
  </si>
  <si>
    <t>-0.95432404316117</t>
  </si>
  <si>
    <t>-1.48657024559022</t>
  </si>
  <si>
    <t>1.11245269392419</t>
  </si>
  <si>
    <t>1.34204551236492</t>
  </si>
  <si>
    <t>5.29487226935198</t>
  </si>
  <si>
    <t>-1.57732749374304</t>
  </si>
  <si>
    <t>-1.2800690651823</t>
  </si>
  <si>
    <t>1.74047950540709</t>
  </si>
  <si>
    <t>-1.77387075369101</t>
  </si>
  <si>
    <t>1.52030794638256</t>
  </si>
  <si>
    <t>-1.88983701091152</t>
  </si>
  <si>
    <t>1.25993267962969</t>
  </si>
  <si>
    <t>1.65511182381776</t>
  </si>
  <si>
    <t>1.81548126805395</t>
  </si>
  <si>
    <t>-1.38774143179821</t>
  </si>
  <si>
    <t>1.50957011555024</t>
  </si>
  <si>
    <t>1.85367589880778</t>
  </si>
  <si>
    <t>-2.12887989785588</t>
  </si>
  <si>
    <t>-0.964093792488616</t>
  </si>
  <si>
    <t>0.864397226899217</t>
  </si>
  <si>
    <t>-1.31970347117847</t>
  </si>
  <si>
    <t>-2.18397952955026</t>
  </si>
  <si>
    <t>-1.06280500917928</t>
  </si>
  <si>
    <t>-1.47159338288779</t>
  </si>
  <si>
    <t>1.2026231910263</t>
  </si>
  <si>
    <t>1.79384044011621</t>
  </si>
  <si>
    <t>-2.38587223493106</t>
  </si>
  <si>
    <t>1.36995513044269</t>
  </si>
  <si>
    <t>-1.29705530520581</t>
  </si>
  <si>
    <t>-0.504618601516021</t>
  </si>
  <si>
    <t>38</t>
  </si>
  <si>
    <t>PMI_rat_muscle_3A_rep_B1</t>
  </si>
  <si>
    <t>PMI_rat_muscle_3A_rep</t>
  </si>
  <si>
    <t>-0.932945458440956</t>
  </si>
  <si>
    <t>1.88573500893962</t>
  </si>
  <si>
    <t>-0.762826200159945</t>
  </si>
  <si>
    <t>-1.22766677386843</t>
  </si>
  <si>
    <t>-1.52730679296837</t>
  </si>
  <si>
    <t>0.729249365560278</t>
  </si>
  <si>
    <t>-1.43627084555173</t>
  </si>
  <si>
    <t>-1.43744216249749</t>
  </si>
  <si>
    <t>-1.35440378265986</t>
  </si>
  <si>
    <t>-1.2569747238229</t>
  </si>
  <si>
    <t>-0.756458767854894</t>
  </si>
  <si>
    <t>2.22753043516618</t>
  </si>
  <si>
    <t>-1.37349580029234</t>
  </si>
  <si>
    <t>-1.54199045299428</t>
  </si>
  <si>
    <t>-1.6662638658181</t>
  </si>
  <si>
    <t>-0.29743869614705</t>
  </si>
  <si>
    <t>-2.64577284286783</t>
  </si>
  <si>
    <t>-1.84246340747026</t>
  </si>
  <si>
    <t>1.2127377536018</t>
  </si>
  <si>
    <t>-1.50039971024344</t>
  </si>
  <si>
    <t>-1.79323848060353</t>
  </si>
  <si>
    <t>-1.15167817969593</t>
  </si>
  <si>
    <t>-1.23149184010665</t>
  </si>
  <si>
    <t>2.09477764126679</t>
  </si>
  <si>
    <t>-0.758314942269292</t>
  </si>
  <si>
    <t>-1.90639081285039</t>
  </si>
  <si>
    <t>-0.437755533965831</t>
  </si>
  <si>
    <t>2.08842183696796</t>
  </si>
  <si>
    <t>2.22507983977129</t>
  </si>
  <si>
    <t>1.91436278723679</t>
  </si>
  <si>
    <t>-1.02982942296164</t>
  </si>
  <si>
    <t>-1.66510440192803</t>
  </si>
  <si>
    <t>-1.29656434321214</t>
  </si>
  <si>
    <t>-1.42999005555364</t>
  </si>
  <si>
    <t>-1.49291530022099</t>
  </si>
  <si>
    <t>-2.13581192541506</t>
  </si>
  <si>
    <t>-0.249748673332801</t>
  </si>
  <si>
    <t>2.19184794256564</t>
  </si>
  <si>
    <t>2.03277679150195</t>
  </si>
  <si>
    <t>1.62860512034638</t>
  </si>
  <si>
    <t>2.10238952488939</t>
  </si>
  <si>
    <t>-1.4741055120808</t>
  </si>
  <si>
    <t>-1.36157223983134</t>
  </si>
  <si>
    <t>-0.860643783642127</t>
  </si>
  <si>
    <t>2.09765623479815</t>
  </si>
  <si>
    <t>-1.63909707734093</t>
  </si>
  <si>
    <t>0.991114356833101</t>
  </si>
  <si>
    <t>1.80699757766243</t>
  </si>
  <si>
    <t>-1.25690217929861</t>
  </si>
  <si>
    <t>-1.04213318007039</t>
  </si>
  <si>
    <t>-1.81961407356094</t>
  </si>
  <si>
    <t>-2.22898345848939</t>
  </si>
  <si>
    <t>-2.3939640024102</t>
  </si>
  <si>
    <t>-2.30854773803219</t>
  </si>
  <si>
    <t>2.11785649102646</t>
  </si>
  <si>
    <t>-1.33673683899475</t>
  </si>
  <si>
    <t>-1.57075882092586</t>
  </si>
  <si>
    <t>-0.769558153544137</t>
  </si>
  <si>
    <t>-0.721668452865086</t>
  </si>
  <si>
    <t>2.02805078667099</t>
  </si>
  <si>
    <t>-0.930467716656466</t>
  </si>
  <si>
    <t>-1.46318271974955</t>
  </si>
  <si>
    <t>1.99739274281594</t>
  </si>
  <si>
    <t>-0.294005395340224</t>
  </si>
  <si>
    <t>1.77849094609316</t>
  </si>
  <si>
    <t>-1.73478439924197</t>
  </si>
  <si>
    <t>2.48469711044944</t>
  </si>
  <si>
    <t>-0.56490939232602</t>
  </si>
  <si>
    <t>2.93277941756391</t>
  </si>
  <si>
    <t>-1.89233599450903</t>
  </si>
  <si>
    <t>-0.84946117547468</t>
  </si>
  <si>
    <t>1.28748431333053</t>
  </si>
  <si>
    <t>2.39759380083122</t>
  </si>
  <si>
    <t>-1.76647139796637</t>
  </si>
  <si>
    <t>-0.852683923580373</t>
  </si>
  <si>
    <t>-0.782844158947349</t>
  </si>
  <si>
    <t>2.33054606576055</t>
  </si>
  <si>
    <t>-1.33421443482489</t>
  </si>
  <si>
    <t>-0.722735234092387</t>
  </si>
  <si>
    <t>-2.16781610281267</t>
  </si>
  <si>
    <t>2.17215561676785</t>
  </si>
  <si>
    <t>-0.276687951079465</t>
  </si>
  <si>
    <t>3.51229734707625</t>
  </si>
  <si>
    <t>2.05836718345406</t>
  </si>
  <si>
    <t>-1.68943497374819</t>
  </si>
  <si>
    <t>-1.44949617516368</t>
  </si>
  <si>
    <t>-1.2341804062561</t>
  </si>
  <si>
    <t>-0.86346355060217</t>
  </si>
  <si>
    <t>-0.846657300354477</t>
  </si>
  <si>
    <t>2.83478387335307</t>
  </si>
  <si>
    <t>-1.88756227785218</t>
  </si>
  <si>
    <t>1.99754859841061</t>
  </si>
  <si>
    <t>-1.77364669406482</t>
  </si>
  <si>
    <t>3.20925027955114</t>
  </si>
  <si>
    <t>-1.21506431783869</t>
  </si>
  <si>
    <t>-1.42785387796871</t>
  </si>
  <si>
    <t>-1.61979024244313</t>
  </si>
  <si>
    <t>-1.54958499301079</t>
  </si>
  <si>
    <t>1.32215888141133</t>
  </si>
  <si>
    <t>0.70969101803271</t>
  </si>
  <si>
    <t>-3.17378584888119</t>
  </si>
  <si>
    <t>-1.79737298183558</t>
  </si>
  <si>
    <t>-1.41956029820316</t>
  </si>
  <si>
    <t>1.76441755323763</t>
  </si>
  <si>
    <t>-1.64670087724809</t>
  </si>
  <si>
    <t>2.13196538077413</t>
  </si>
  <si>
    <t>0.595610436970217</t>
  </si>
  <si>
    <t>-1.26156939311378</t>
  </si>
  <si>
    <t>-1.63205428193714</t>
  </si>
  <si>
    <t>2.50250365735613</t>
  </si>
  <si>
    <t>-1.87186902839331</t>
  </si>
  <si>
    <t>-0.0926727612780567</t>
  </si>
  <si>
    <t>1.02516300637095</t>
  </si>
  <si>
    <t>-1.72035639609925</t>
  </si>
  <si>
    <t>-0.749312368149781</t>
  </si>
  <si>
    <t>1.86689496339954</t>
  </si>
  <si>
    <t>-1.98342416147138</t>
  </si>
  <si>
    <t>-0.215664888354228</t>
  </si>
  <si>
    <t>0.781473134672178</t>
  </si>
  <si>
    <t>-1.21189132875988</t>
  </si>
  <si>
    <t>-1.9638584296918</t>
  </si>
  <si>
    <t>1.93815746987483</t>
  </si>
  <si>
    <t>-1.87136292427912</t>
  </si>
  <si>
    <t>-1.5664128601816</t>
  </si>
  <si>
    <t>-1.15278661066432</t>
  </si>
  <si>
    <t>-0.896527031170671</t>
  </si>
  <si>
    <t>2.75522177165082</t>
  </si>
  <si>
    <t>-2.04935845456963</t>
  </si>
  <si>
    <t>3.12476592256329</t>
  </si>
  <si>
    <t>0.0854751402184186</t>
  </si>
  <si>
    <t>3.46530016802303</t>
  </si>
  <si>
    <t>-1.17016591897402</t>
  </si>
  <si>
    <t>-0.846553203150487</t>
  </si>
  <si>
    <t>2.82002162486027</t>
  </si>
  <si>
    <t>2.48121284419164</t>
  </si>
  <si>
    <t>-1.94494496970327</t>
  </si>
  <si>
    <t>1.78872092586655</t>
  </si>
  <si>
    <t>-0.639058053269454</t>
  </si>
  <si>
    <t>-0.126305108646804</t>
  </si>
  <si>
    <t>-1.21037775108727</t>
  </si>
  <si>
    <t>1.94404760957646</t>
  </si>
  <si>
    <t>2.3733431412216</t>
  </si>
  <si>
    <t>-0.939461189168753</t>
  </si>
  <si>
    <t>-1.73554646977814</t>
  </si>
  <si>
    <t>2.17651959415694</t>
  </si>
  <si>
    <t>-1.04915088952273</t>
  </si>
  <si>
    <t>1.11309870970792</t>
  </si>
  <si>
    <t>-0.358719995378344</t>
  </si>
  <si>
    <t>1.16770051621878</t>
  </si>
  <si>
    <t>-1.70544720648344</t>
  </si>
  <si>
    <t>1.69238788540155</t>
  </si>
  <si>
    <t>2.12082580070308</t>
  </si>
  <si>
    <t>-1.7560920848226</t>
  </si>
  <si>
    <t>-0.560029892859786</t>
  </si>
  <si>
    <t>-0.817416921971791</t>
  </si>
  <si>
    <t>-1.61954479245123</t>
  </si>
  <si>
    <t>-0.432941856202761</t>
  </si>
  <si>
    <t>1.97121678259203</t>
  </si>
  <si>
    <t>-1.49636348180413</t>
  </si>
  <si>
    <t>-1.68474834196608</t>
  </si>
  <si>
    <t>1.28450199408533</t>
  </si>
  <si>
    <t>-1.29407800984558</t>
  </si>
  <si>
    <t>1.61684047539669</t>
  </si>
  <si>
    <t>-2.10565291454414</t>
  </si>
  <si>
    <t>2.34865055245441</t>
  </si>
  <si>
    <t>0.858805125484255</t>
  </si>
  <si>
    <t>-0.736541855069764</t>
  </si>
  <si>
    <t>-1.67380053452175</t>
  </si>
  <si>
    <t>-0.778339512124282</t>
  </si>
  <si>
    <t>-1.14276548831141</t>
  </si>
  <si>
    <t>-1.01227527560694</t>
  </si>
  <si>
    <t>1.07837239038219</t>
  </si>
  <si>
    <t>1.84310552900016</t>
  </si>
  <si>
    <t>1.8589870382573</t>
  </si>
  <si>
    <t>-0.581195734991445</t>
  </si>
  <si>
    <t>-1.75470763728266</t>
  </si>
  <si>
    <t>-1.55895721079791</t>
  </si>
  <si>
    <t>2.1015812497817</t>
  </si>
  <si>
    <t>-1.90165236726939</t>
  </si>
  <si>
    <t>2.23048034322778</t>
  </si>
  <si>
    <t>-1.95066685740663</t>
  </si>
  <si>
    <t>2.06352903636507</t>
  </si>
  <si>
    <t>2.03811857641457</t>
  </si>
  <si>
    <t>2.18825672098105</t>
  </si>
  <si>
    <t>-1.39388488419086</t>
  </si>
  <si>
    <t>2.09460911916536</t>
  </si>
  <si>
    <t>2.0102653852278</t>
  </si>
  <si>
    <t>-1.8920537376964</t>
  </si>
  <si>
    <t>1.40409459221903</t>
  </si>
  <si>
    <t>-0.939645487871826</t>
  </si>
  <si>
    <t>-1.39900380240757</t>
  </si>
  <si>
    <t>-1.16219445440045</t>
  </si>
  <si>
    <t>1.7144706403844</t>
  </si>
  <si>
    <t>-1.02846860184884</t>
  </si>
  <si>
    <t>2.06312634485338</t>
  </si>
  <si>
    <t>2.28600980552298</t>
  </si>
  <si>
    <t>-1.88507970094</t>
  </si>
  <si>
    <t>2.79150419009123</t>
  </si>
  <si>
    <t>-0.0607128399515877</t>
  </si>
  <si>
    <t>1.10440236117491</t>
  </si>
  <si>
    <t>39</t>
  </si>
  <si>
    <t>PMI_rat_muscle_7A_rep_B1</t>
  </si>
  <si>
    <t>PMI_rat_muscle_7A</t>
  </si>
  <si>
    <t>PMI_rat_muscle_7A_rep</t>
  </si>
  <si>
    <t>-0.87784772586687</t>
  </si>
  <si>
    <t>1.2929764587253</t>
  </si>
  <si>
    <t>-1.21196726757551</t>
  </si>
  <si>
    <t>-1.90966385926524</t>
  </si>
  <si>
    <t>0.223740315821138</t>
  </si>
  <si>
    <t>-1.44232970210149</t>
  </si>
  <si>
    <t>-1.43694999382871</t>
  </si>
  <si>
    <t>-1.07730678491038</t>
  </si>
  <si>
    <t>-1.31870539222024</t>
  </si>
  <si>
    <t>0.202802109506764</t>
  </si>
  <si>
    <t>1.94026536689015</t>
  </si>
  <si>
    <t>-0.540200629955677</t>
  </si>
  <si>
    <t>-0.889840140025487</t>
  </si>
  <si>
    <t>-1.42376307885315</t>
  </si>
  <si>
    <t>-0.471589090907169</t>
  </si>
  <si>
    <t>-1.61575673129517</t>
  </si>
  <si>
    <t>-1.68370883493127</t>
  </si>
  <si>
    <t>-0.53778410880219</t>
  </si>
  <si>
    <t>-1.48362741873354</t>
  </si>
  <si>
    <t>-2.03379954706915</t>
  </si>
  <si>
    <t>-1.99209035121442</t>
  </si>
  <si>
    <t>-1.12962675198194</t>
  </si>
  <si>
    <t>1.66547443709752</t>
  </si>
  <si>
    <t>-1.33441100000846</t>
  </si>
  <si>
    <t>-1.90182970656088</t>
  </si>
  <si>
    <t>0.285917324031285</t>
  </si>
  <si>
    <t>1.82819635842418</t>
  </si>
  <si>
    <t>1.65449786215638</t>
  </si>
  <si>
    <t>1.82949491262471</t>
  </si>
  <si>
    <t>-1.03427005517811</t>
  </si>
  <si>
    <t>-1.42407606544271</t>
  </si>
  <si>
    <t>-0.960734056008576</t>
  </si>
  <si>
    <t>-0.949311188981078</t>
  </si>
  <si>
    <t>-1.02927169144699</t>
  </si>
  <si>
    <t>-2.08973012937167</t>
  </si>
  <si>
    <t>-0.772936388831276</t>
  </si>
  <si>
    <t>1.88621313841458</t>
  </si>
  <si>
    <t>1.90353612356926</t>
  </si>
  <si>
    <t>0.165372458742518</t>
  </si>
  <si>
    <t>1.67450367333047</t>
  </si>
  <si>
    <t>-1.48454019316452</t>
  </si>
  <si>
    <t>-1.42808592148317</t>
  </si>
  <si>
    <t>-0.830815123309578</t>
  </si>
  <si>
    <t>1.9532403872463</t>
  </si>
  <si>
    <t>-1.5270064231158</t>
  </si>
  <si>
    <t>0.461855252629698</t>
  </si>
  <si>
    <t>2.11005483747685</t>
  </si>
  <si>
    <t>-1.24014503117873</t>
  </si>
  <si>
    <t>-0.924488666710067</t>
  </si>
  <si>
    <t>-1.90672134785024</t>
  </si>
  <si>
    <t>-2.19153883249516</t>
  </si>
  <si>
    <t>-0.90550134364302</t>
  </si>
  <si>
    <t>-1.15023470426872</t>
  </si>
  <si>
    <t>1.76112721106264</t>
  </si>
  <si>
    <t>-1.51206643569055</t>
  </si>
  <si>
    <t>-1.61120429069542</t>
  </si>
  <si>
    <t>-0.915664498149181</t>
  </si>
  <si>
    <t>-1.04946428777711</t>
  </si>
  <si>
    <t>2.00535969271676</t>
  </si>
  <si>
    <t>1.48551511573874</t>
  </si>
  <si>
    <t>-0.237187323661585</t>
  </si>
  <si>
    <t>1.91600538347526</t>
  </si>
  <si>
    <t>1.01937732910561</t>
  </si>
  <si>
    <t>2.1243812218743</t>
  </si>
  <si>
    <t>-1.64590358655107</t>
  </si>
  <si>
    <t>0.961336027293707</t>
  </si>
  <si>
    <t>-1.60329676927582</t>
  </si>
  <si>
    <t>1.48213463543619</t>
  </si>
  <si>
    <t>-1.88581939748994</t>
  </si>
  <si>
    <t>-1.77765801292916</t>
  </si>
  <si>
    <t>0.143670609314953</t>
  </si>
  <si>
    <t>1.94371899289252</t>
  </si>
  <si>
    <t>-1.59735576878694</t>
  </si>
  <si>
    <t>-0.365436359476464</t>
  </si>
  <si>
    <t>-0.769233752419909</t>
  </si>
  <si>
    <t>1.56322524691807</t>
  </si>
  <si>
    <t>-1.51900351675875</t>
  </si>
  <si>
    <t>-0.774083826993275</t>
  </si>
  <si>
    <t>-2.52178252700311</t>
  </si>
  <si>
    <t>1.97566213831777</t>
  </si>
  <si>
    <t>-0.0894023326513485</t>
  </si>
  <si>
    <t>0.653562187850784</t>
  </si>
  <si>
    <t>1.68338883562755</t>
  </si>
  <si>
    <t>-1.67561238823047</t>
  </si>
  <si>
    <t>-1.49595919891233</t>
  </si>
  <si>
    <t>-1.4749276900392</t>
  </si>
  <si>
    <t>-0.76723561713958</t>
  </si>
  <si>
    <t>1.32677343255068</t>
  </si>
  <si>
    <t>1.77543283794994</t>
  </si>
  <si>
    <t>-1.86537135117467</t>
  </si>
  <si>
    <t>1.90145250618097</t>
  </si>
  <si>
    <t>-0.932330621409134</t>
  </si>
  <si>
    <t>1.48458363761722</t>
  </si>
  <si>
    <t>-0.197852004660652</t>
  </si>
  <si>
    <t>-1.1724595044582</t>
  </si>
  <si>
    <t>-1.5048569692878</t>
  </si>
  <si>
    <t>-1.87452983527284</t>
  </si>
  <si>
    <t>1.68185919007679</t>
  </si>
  <si>
    <t>-0.817729068808556</t>
  </si>
  <si>
    <t>-0.298815642675391</t>
  </si>
  <si>
    <t>-1.86432329193842</t>
  </si>
  <si>
    <t>-1.43670937396348</t>
  </si>
  <si>
    <t>2.12546165374728</t>
  </si>
  <si>
    <t>-2.15898742470356</t>
  </si>
  <si>
    <t>1.58940489648694</t>
  </si>
  <si>
    <t>0.941191590127621</t>
  </si>
  <si>
    <t>-2.1989140825079</t>
  </si>
  <si>
    <t>-1.62709696310303</t>
  </si>
  <si>
    <t>1.78722580978157</t>
  </si>
  <si>
    <t>-1.60467947613974</t>
  </si>
  <si>
    <t>-0.67711648196668</t>
  </si>
  <si>
    <t>0.393074932483947</t>
  </si>
  <si>
    <t>-1.8746551667182</t>
  </si>
  <si>
    <t>-2.66881459730202</t>
  </si>
  <si>
    <t>2.19230144331399</t>
  </si>
  <si>
    <t>-1.04486012739947</t>
  </si>
  <si>
    <t>0.620173357836658</t>
  </si>
  <si>
    <t>2.62884780214499</t>
  </si>
  <si>
    <t>-1.08509224659678</t>
  </si>
  <si>
    <t>-1.36148645282744</t>
  </si>
  <si>
    <t>2.14852634395552</t>
  </si>
  <si>
    <t>-1.62926546549826</t>
  </si>
  <si>
    <t>-1.76085645921708</t>
  </si>
  <si>
    <t>-1.31253450652401</t>
  </si>
  <si>
    <t>-0.687890200420694</t>
  </si>
  <si>
    <t>-1.95624779348672</t>
  </si>
  <si>
    <t>-1.74623881450838</t>
  </si>
  <si>
    <t>0.680270668863816</t>
  </si>
  <si>
    <t>-0.279184482979714</t>
  </si>
  <si>
    <t>1.60402318399075</t>
  </si>
  <si>
    <t>-1.31278239079432</t>
  </si>
  <si>
    <t>-1.36022841979004</t>
  </si>
  <si>
    <t>2.06105577960996</t>
  </si>
  <si>
    <t>-1.13649426424416</t>
  </si>
  <si>
    <t>-1.66549489378499</t>
  </si>
  <si>
    <t>2.19628136113529</t>
  </si>
  <si>
    <t>-0.974301960554488</t>
  </si>
  <si>
    <t>0.908662118096939</t>
  </si>
  <si>
    <t>-1.4535985100316</t>
  </si>
  <si>
    <t>1.30829595760676</t>
  </si>
  <si>
    <t>1.90923283740434</t>
  </si>
  <si>
    <t>-1.95035009611982</t>
  </si>
  <si>
    <t>-1.64524703834836</t>
  </si>
  <si>
    <t>-1.82674737999414</t>
  </si>
  <si>
    <t>-1.08106373536022</t>
  </si>
  <si>
    <t>1.6807064090953</t>
  </si>
  <si>
    <t>-1.08076535137301</t>
  </si>
  <si>
    <t>-2.1779312025712</t>
  </si>
  <si>
    <t>-1.45328271862112</t>
  </si>
  <si>
    <t>1.76201010168438</t>
  </si>
  <si>
    <t>1.70586928191856</t>
  </si>
  <si>
    <t>-0.88237091055825</t>
  </si>
  <si>
    <t>0.368401157243413</t>
  </si>
  <si>
    <t>-2.26419073392537</t>
  </si>
  <si>
    <t>-2.12313964253463</t>
  </si>
  <si>
    <t>0.227655423803288</t>
  </si>
  <si>
    <t>2.04857116963175</t>
  </si>
  <si>
    <t>-1.59439373172959</t>
  </si>
  <si>
    <t>-1.64569997013469</t>
  </si>
  <si>
    <t>-2.10944920763264</t>
  </si>
  <si>
    <t>0.206865924561225</t>
  </si>
  <si>
    <t>1.87485236885517</t>
  </si>
  <si>
    <t>-1.27113853505888</t>
  </si>
  <si>
    <t>-0.160732208005711</t>
  </si>
  <si>
    <t>-0.749700225783294</t>
  </si>
  <si>
    <t>-0.96021034835958</t>
  </si>
  <si>
    <t>-1.94422531435284</t>
  </si>
  <si>
    <t>-0.0918981010221573</t>
  </si>
  <si>
    <t>-0.138105738108937</t>
  </si>
  <si>
    <t>-1.62899767941655</t>
  </si>
  <si>
    <t>1.19643228238916</t>
  </si>
  <si>
    <t>1.41891171479763</t>
  </si>
  <si>
    <t>-0.405170138397631</t>
  </si>
  <si>
    <t>-1.6692182928245</t>
  </si>
  <si>
    <t>-1.55324956497634</t>
  </si>
  <si>
    <t>1.91972988097954</t>
  </si>
  <si>
    <t>-1.34277446302823</t>
  </si>
  <si>
    <t>1.86985373004557</t>
  </si>
  <si>
    <t>-2.02310116541362</t>
  </si>
  <si>
    <t>1.80724227287015</t>
  </si>
  <si>
    <t>1.91413897889196</t>
  </si>
  <si>
    <t>1.78102176885044</t>
  </si>
  <si>
    <t>-1.39435530707685</t>
  </si>
  <si>
    <t>1.81480264381629</t>
  </si>
  <si>
    <t>1.86236276817644</t>
  </si>
  <si>
    <t>-1.36550221388061</t>
  </si>
  <si>
    <t>-0.795018309283953</t>
  </si>
  <si>
    <t>-0.135903545799004</t>
  </si>
  <si>
    <t>-1.35801002157363</t>
  </si>
  <si>
    <t>0.0098932429437811</t>
  </si>
  <si>
    <t>-0.0481904696802757</t>
  </si>
  <si>
    <t>-1.34827434429862</t>
  </si>
  <si>
    <t>2.06260935962988</t>
  </si>
  <si>
    <t>1.72595957281075</t>
  </si>
  <si>
    <t>-1.73695414919105</t>
  </si>
  <si>
    <t>1.47210783294726</t>
  </si>
  <si>
    <t>-0.899501347240074</t>
  </si>
  <si>
    <t>-0.36338696799148</t>
  </si>
  <si>
    <t>40</t>
  </si>
  <si>
    <t>PMI_rat_muscle_7A_B1</t>
  </si>
  <si>
    <t>-0.917326087856054</t>
  </si>
  <si>
    <t>1.36854490450903</t>
  </si>
  <si>
    <t>-0.760991098879044</t>
  </si>
  <si>
    <t>-1.20058628071553</t>
  </si>
  <si>
    <t>-2.21259991557078</t>
  </si>
  <si>
    <t>0.406646154989588</t>
  </si>
  <si>
    <t>-1.43962851138551</t>
  </si>
  <si>
    <t>-1.43234769528206</t>
  </si>
  <si>
    <t>-1.09562960491199</t>
  </si>
  <si>
    <t>-1.20400054350049</t>
  </si>
  <si>
    <t>-0.00500968310145071</t>
  </si>
  <si>
    <t>2.00615617128435</t>
  </si>
  <si>
    <t>-0.719397568094454</t>
  </si>
  <si>
    <t>-1.07110768015655</t>
  </si>
  <si>
    <t>-1.28636282124995</t>
  </si>
  <si>
    <t>-0.581028597399272</t>
  </si>
  <si>
    <t>-2.16622232471608</t>
  </si>
  <si>
    <t>-1.47340618387199</t>
  </si>
  <si>
    <t>-0.776078606486603</t>
  </si>
  <si>
    <t>-1.50800620276369</t>
  </si>
  <si>
    <t>-1.84521617040369</t>
  </si>
  <si>
    <t>-1.90068907072468</t>
  </si>
  <si>
    <t>-1.20381754208903</t>
  </si>
  <si>
    <t>1.74319649921926</t>
  </si>
  <si>
    <t>-0.943421843945352</t>
  </si>
  <si>
    <t>-1.91198273632677</t>
  </si>
  <si>
    <t>0.352789093521194</t>
  </si>
  <si>
    <t>1.92097201394173</t>
  </si>
  <si>
    <t>1.91709807760619</t>
  </si>
  <si>
    <t>1.97230596554957</t>
  </si>
  <si>
    <t>-1.07067042778195</t>
  </si>
  <si>
    <t>-1.49263738482891</t>
  </si>
  <si>
    <t>-0.815619618020114</t>
  </si>
  <si>
    <t>-1.17537356229792</t>
  </si>
  <si>
    <t>-1.01844674553292</t>
  </si>
  <si>
    <t>-1.49751859734131</t>
  </si>
  <si>
    <t>-0.851969250778787</t>
  </si>
  <si>
    <t>2.11990800658931</t>
  </si>
  <si>
    <t>1.97785826500324</t>
  </si>
  <si>
    <t>0.686259697644171</t>
  </si>
  <si>
    <t>1.74611769978984</t>
  </si>
  <si>
    <t>-1.43058091233082</t>
  </si>
  <si>
    <t>-1.43075444826658</t>
  </si>
  <si>
    <t>-0.826843064776792</t>
  </si>
  <si>
    <t>1.94100561310547</t>
  </si>
  <si>
    <t>-1.62519057446561</t>
  </si>
  <si>
    <t>0.424754402616343</t>
  </si>
  <si>
    <t>2.5008992793232</t>
  </si>
  <si>
    <t>-1.28372934651608</t>
  </si>
  <si>
    <t>-1.17670778111676</t>
  </si>
  <si>
    <t>-1.78794313545341</t>
  </si>
  <si>
    <t>-2.03657241145184</t>
  </si>
  <si>
    <t>-0.619082715954409</t>
  </si>
  <si>
    <t>-2.15001402544212</t>
  </si>
  <si>
    <t>1.89510371459771</t>
  </si>
  <si>
    <t>-1.55276467421209</t>
  </si>
  <si>
    <t>-1.74224894725137</t>
  </si>
  <si>
    <t>-0.978138375945688</t>
  </si>
  <si>
    <t>-0.903880458680821</t>
  </si>
  <si>
    <t>2.16724966483392</t>
  </si>
  <si>
    <t>1.35327640007778</t>
  </si>
  <si>
    <t>-0.917965386802359</t>
  </si>
  <si>
    <t>2.01722155909623</t>
  </si>
  <si>
    <t>1.37572982150711</t>
  </si>
  <si>
    <t>2.16018804942021</t>
  </si>
  <si>
    <t>-1.14910399142262</t>
  </si>
  <si>
    <t>1.16810434485116</t>
  </si>
  <si>
    <t>-1.13731490413082</t>
  </si>
  <si>
    <t>1.3415948379838</t>
  </si>
  <si>
    <t>-1.79427387916034</t>
  </si>
  <si>
    <t>-1.92741859546274</t>
  </si>
  <si>
    <t>0.787450214743064</t>
  </si>
  <si>
    <t>2.14482156262864</t>
  </si>
  <si>
    <t>-1.71160951952781</t>
  </si>
  <si>
    <t>0.380110368217321</t>
  </si>
  <si>
    <t>-0.808932769722672</t>
  </si>
  <si>
    <t>1.66683542719958</t>
  </si>
  <si>
    <t>-1.51286544119362</t>
  </si>
  <si>
    <t>-0.964326034941324</t>
  </si>
  <si>
    <t>-1.51056170931207</t>
  </si>
  <si>
    <t>2.02655931884939</t>
  </si>
  <si>
    <t>-0.355631650414771</t>
  </si>
  <si>
    <t>0.978277841494765</t>
  </si>
  <si>
    <t>1.62800247889531</t>
  </si>
  <si>
    <t>-1.72104328067136</t>
  </si>
  <si>
    <t>-1.40968829720753</t>
  </si>
  <si>
    <t>-0.625791304730319</t>
  </si>
  <si>
    <t>-0.180991114845515</t>
  </si>
  <si>
    <t>2.06676504300928</t>
  </si>
  <si>
    <t>1.77994374529924</t>
  </si>
  <si>
    <t>-1.94568710317896</t>
  </si>
  <si>
    <t>1.8838326607045</t>
  </si>
  <si>
    <t>-0.743352256194298</t>
  </si>
  <si>
    <t>1.728767877809</t>
  </si>
  <si>
    <t>-0.414618564842881</t>
  </si>
  <si>
    <t>-1.2426052770328</t>
  </si>
  <si>
    <t>-1.65861881505692</t>
  </si>
  <si>
    <t>-2.14841631811546</t>
  </si>
  <si>
    <t>2.07177308587452</t>
  </si>
  <si>
    <t>-1.09422581731966</t>
  </si>
  <si>
    <t>-0.251774503746508</t>
  </si>
  <si>
    <t>-1.81159533476818</t>
  </si>
  <si>
    <t>-1.23332965460415</t>
  </si>
  <si>
    <t>2.32107433813377</t>
  </si>
  <si>
    <t>-2.0582871107375</t>
  </si>
  <si>
    <t>1.70750591609608</t>
  </si>
  <si>
    <t>1.11313318859437</t>
  </si>
  <si>
    <t>0.142605783897721</t>
  </si>
  <si>
    <t>-1.57260679636191</t>
  </si>
  <si>
    <t>1.67024560790862</t>
  </si>
  <si>
    <t>-1.38979997436076</t>
  </si>
  <si>
    <t>-2.45378382090899</t>
  </si>
  <si>
    <t>0.571797341424511</t>
  </si>
  <si>
    <t>-1.75675513974832</t>
  </si>
  <si>
    <t>-1.52905954749064</t>
  </si>
  <si>
    <t>2.4939550642754</t>
  </si>
  <si>
    <t>-1.44965313269331</t>
  </si>
  <si>
    <t>0.572908001577125</t>
  </si>
  <si>
    <t>2.87823502383973</t>
  </si>
  <si>
    <t>-1.25375623224239</t>
  </si>
  <si>
    <t>-1.33894327017796</t>
  </si>
  <si>
    <t>2.17263848974136</t>
  </si>
  <si>
    <t>-1.62063384342787</t>
  </si>
  <si>
    <t>-1.70637281846876</t>
  </si>
  <si>
    <t>-1.35214283971862</t>
  </si>
  <si>
    <t>-1.10841995742223</t>
  </si>
  <si>
    <t>0.42924499304446</t>
  </si>
  <si>
    <t>-1.9641994760135</t>
  </si>
  <si>
    <t>0.889280889731385</t>
  </si>
  <si>
    <t>-2.34733427413706</t>
  </si>
  <si>
    <t>1.9404279465936</t>
  </si>
  <si>
    <t>-1.26970588975978</t>
  </si>
  <si>
    <t>-1.28291444292385</t>
  </si>
  <si>
    <t>1.98748674543786</t>
  </si>
  <si>
    <t>-0.979644615085869</t>
  </si>
  <si>
    <t>-1.6776458554481</t>
  </si>
  <si>
    <t>2.33233557659957</t>
  </si>
  <si>
    <t>-1.01429335934638</t>
  </si>
  <si>
    <t>1.13595820128039</t>
  </si>
  <si>
    <t>-1.2091743096729</t>
  </si>
  <si>
    <t>1.30706676769789</t>
  </si>
  <si>
    <t>2.04063685604081</t>
  </si>
  <si>
    <t>-1.99333196855391</t>
  </si>
  <si>
    <t>-1.69971682341416</t>
  </si>
  <si>
    <t>-3.41496336516746</t>
  </si>
  <si>
    <t>-0.945009746584263</t>
  </si>
  <si>
    <t>1.7800590295426</t>
  </si>
  <si>
    <t>-0.850574239196154</t>
  </si>
  <si>
    <t>-3.18556816699668</t>
  </si>
  <si>
    <t>-1.88475038653288</t>
  </si>
  <si>
    <t>1.83374962167565</t>
  </si>
  <si>
    <t>1.87782814393494</t>
  </si>
  <si>
    <t>-1.23701827248637</t>
  </si>
  <si>
    <t>0.194527520344189</t>
  </si>
  <si>
    <t>-1.72967513717527</t>
  </si>
  <si>
    <t>-2.14990074935484</t>
  </si>
  <si>
    <t>-0.226890034609805</t>
  </si>
  <si>
    <t>1.92523992693295</t>
  </si>
  <si>
    <t>-1.60008551627978</t>
  </si>
  <si>
    <t>-1.52428760396975</t>
  </si>
  <si>
    <t>-2.80863443579835</t>
  </si>
  <si>
    <t>-1.97211933227204</t>
  </si>
  <si>
    <t>2.4641520948211</t>
  </si>
  <si>
    <t>-1.49139018126637</t>
  </si>
  <si>
    <t>1.16789331632483</t>
  </si>
  <si>
    <t>-0.550819467338478</t>
  </si>
  <si>
    <t>-0.768027397828283</t>
  </si>
  <si>
    <t>-2.13676511504378</t>
  </si>
  <si>
    <t>-0.14687281099707</t>
  </si>
  <si>
    <t>0.4275649845622</t>
  </si>
  <si>
    <t>-1.15763827353722</t>
  </si>
  <si>
    <t>1.96674033267035</t>
  </si>
  <si>
    <t>1.48882818316496</t>
  </si>
  <si>
    <t>-0.114446510279318</t>
  </si>
  <si>
    <t>-1.86753178496259</t>
  </si>
  <si>
    <t>-1.53476880779183</t>
  </si>
  <si>
    <t>2.04220560585083</t>
  </si>
  <si>
    <t>-1.52076647256952</t>
  </si>
  <si>
    <t>1.94204752037922</t>
  </si>
  <si>
    <t>-1.6465929202888</t>
  </si>
  <si>
    <t>2.06505744867248</t>
  </si>
  <si>
    <t>2.0582466742994</t>
  </si>
  <si>
    <t>1.85055663757079</t>
  </si>
  <si>
    <t>-1.57129434760635</t>
  </si>
  <si>
    <t>1.63246520214911</t>
  </si>
  <si>
    <t>2.00534761710987</t>
  </si>
  <si>
    <t>-2.39200847701634</t>
  </si>
  <si>
    <t>-0.235014253228899</t>
  </si>
  <si>
    <t>0.414733509159542</t>
  </si>
  <si>
    <t>-1.38914710170517</t>
  </si>
  <si>
    <t>-0.480553105977226</t>
  </si>
  <si>
    <t>-0.663645117781767</t>
  </si>
  <si>
    <t>-1.4620701354068</t>
  </si>
  <si>
    <t>2.09482874504296</t>
  </si>
  <si>
    <t>1.70399726073122</t>
  </si>
  <si>
    <t>-1.50890110969089</t>
  </si>
  <si>
    <t>1.61354495698924</t>
  </si>
  <si>
    <t>-0.963515452598709</t>
  </si>
  <si>
    <t>-0.243861151351998</t>
  </si>
  <si>
    <t>41</t>
  </si>
  <si>
    <t>PMI_rat_muscle_5A_B2</t>
  </si>
  <si>
    <t>-0.86829506234875</t>
  </si>
  <si>
    <t>1.55126124138419</t>
  </si>
  <si>
    <t>-0.764491487810184</t>
  </si>
  <si>
    <t>-1.26029000683944</t>
  </si>
  <si>
    <t>-2.01416966722059</t>
  </si>
  <si>
    <t>-0.0322762717457415</t>
  </si>
  <si>
    <t>-1.44231595576265</t>
  </si>
  <si>
    <t>-1.43101470801919</t>
  </si>
  <si>
    <t>-0.805963409661081</t>
  </si>
  <si>
    <t>-1.21775173068852</t>
  </si>
  <si>
    <t>0.403142576294051</t>
  </si>
  <si>
    <t>2.50968952605945</t>
  </si>
  <si>
    <t>-1.59816120417771</t>
  </si>
  <si>
    <t>-1.67897176308215</t>
  </si>
  <si>
    <t>-1.05095157661221</t>
  </si>
  <si>
    <t>-0.316471742144049</t>
  </si>
  <si>
    <t>-1.67558112458395</t>
  </si>
  <si>
    <t>-1.84937022524851</t>
  </si>
  <si>
    <t>-0.807450417453222</t>
  </si>
  <si>
    <t>-1.49094250014416</t>
  </si>
  <si>
    <t>-2.03755890835564</t>
  </si>
  <si>
    <t>-1.80402887354104</t>
  </si>
  <si>
    <t>-1.17350489012555</t>
  </si>
  <si>
    <t>2.1537961625889</t>
  </si>
  <si>
    <t>-1.25513480519788</t>
  </si>
  <si>
    <t>-1.90073349459848</t>
  </si>
  <si>
    <t>-0.291202469748018</t>
  </si>
  <si>
    <t>2.2242841207735</t>
  </si>
  <si>
    <t>2.09035780651965</t>
  </si>
  <si>
    <t>2.22137226583502</t>
  </si>
  <si>
    <t>-1.0472082645794</t>
  </si>
  <si>
    <t>-1.67739889467185</t>
  </si>
  <si>
    <t>-1.74484141281362</t>
  </si>
  <si>
    <t>-1.17209256432501</t>
  </si>
  <si>
    <t>-1.71802947248056</t>
  </si>
  <si>
    <t>-2.03328170262405</t>
  </si>
  <si>
    <t>-2.43683078354318</t>
  </si>
  <si>
    <t>2.15298037061184</t>
  </si>
  <si>
    <t>2.21883234048784</t>
  </si>
  <si>
    <t>-1.63910734565069</t>
  </si>
  <si>
    <t>2.06457096303302</t>
  </si>
  <si>
    <t>-1.47984263462124</t>
  </si>
  <si>
    <t>-1.17129084610022</t>
  </si>
  <si>
    <t>-0.642679818099262</t>
  </si>
  <si>
    <t>2.19297539784088</t>
  </si>
  <si>
    <t>-1.55222515608916</t>
  </si>
  <si>
    <t>2.80543163356901</t>
  </si>
  <si>
    <t>0.965305208753592</t>
  </si>
  <si>
    <t>-1.01682214050033</t>
  </si>
  <si>
    <t>-1.25581595869999</t>
  </si>
  <si>
    <t>-1.64119022818846</t>
  </si>
  <si>
    <t>-1.66061514994764</t>
  </si>
  <si>
    <t>-0.0466322132885911</t>
  </si>
  <si>
    <t>-0.507322023476605</t>
  </si>
  <si>
    <t>1.93885077069415</t>
  </si>
  <si>
    <t>-1.48190591899285</t>
  </si>
  <si>
    <t>-1.73146264612423</t>
  </si>
  <si>
    <t>-0.690803926055445</t>
  </si>
  <si>
    <t>-0.905756813737401</t>
  </si>
  <si>
    <t>2.02549626545605</t>
  </si>
  <si>
    <t>2.26661135954748</t>
  </si>
  <si>
    <t>-0.507624319354264</t>
  </si>
  <si>
    <t>2.4368258032413</t>
  </si>
  <si>
    <t>2.62893952738564</t>
  </si>
  <si>
    <t>2.31496305061189</t>
  </si>
  <si>
    <t>-1.86707885588428</t>
  </si>
  <si>
    <t>0.83303554719116</t>
  </si>
  <si>
    <t>-1.32573007447028</t>
  </si>
  <si>
    <t>1.69699191960329</t>
  </si>
  <si>
    <t>-1.90623477602129</t>
  </si>
  <si>
    <t>-1.25764465239973</t>
  </si>
  <si>
    <t>0.270226297876938</t>
  </si>
  <si>
    <t>1.55457240590056</t>
  </si>
  <si>
    <t>-1.71241836703577</t>
  </si>
  <si>
    <t>0.806195517973903</t>
  </si>
  <si>
    <t>-0.794456276752256</t>
  </si>
  <si>
    <t>1.31227275417713</t>
  </si>
  <si>
    <t>-1.51988458911082</t>
  </si>
  <si>
    <t>-0.85529705948818</t>
  </si>
  <si>
    <t>-1.91470913025495</t>
  </si>
  <si>
    <t>2.08776407051652</t>
  </si>
  <si>
    <t>-0.567481707999773</t>
  </si>
  <si>
    <t>1.28275365961765</t>
  </si>
  <si>
    <t>2.12173330975697</t>
  </si>
  <si>
    <t>-1.66970345400969</t>
  </si>
  <si>
    <t>-1.41370919309327</t>
  </si>
  <si>
    <t>0.0462704002212538</t>
  </si>
  <si>
    <t>-0.288949667198441</t>
  </si>
  <si>
    <t>1.64498958799389</t>
  </si>
  <si>
    <t>-0.124885444527542</t>
  </si>
  <si>
    <t>-1.9828475558783</t>
  </si>
  <si>
    <t>2.1904977534725</t>
  </si>
  <si>
    <t>1.00305491250199</t>
  </si>
  <si>
    <t>1.69309556578619</t>
  </si>
  <si>
    <t>-1.09411880380236</t>
  </si>
  <si>
    <t>-1.50389289739793</t>
  </si>
  <si>
    <t>-1.53995155986054</t>
  </si>
  <si>
    <t>-1.85104886924293</t>
  </si>
  <si>
    <t>1.42336457476533</t>
  </si>
  <si>
    <t>-0.817934786101485</t>
  </si>
  <si>
    <t>0.952245306320695</t>
  </si>
  <si>
    <t>-1.76935789287488</t>
  </si>
  <si>
    <t>-1.46717932168643</t>
  </si>
  <si>
    <t>1.49624581915346</t>
  </si>
  <si>
    <t>-2.11264346952967</t>
  </si>
  <si>
    <t>1.37918314705354</t>
  </si>
  <si>
    <t>0.836155985028909</t>
  </si>
  <si>
    <t>-2.74161675758428</t>
  </si>
  <si>
    <t>-1.67006948730206</t>
  </si>
  <si>
    <t>1.98244368690357</t>
  </si>
  <si>
    <t>-1.77737901128137</t>
  </si>
  <si>
    <t>-2.26040398770072</t>
  </si>
  <si>
    <t>2.80447126971295</t>
  </si>
  <si>
    <t>-1.88433499798861</t>
  </si>
  <si>
    <t>-1.34415625974743</t>
  </si>
  <si>
    <t>2.4199200901278</t>
  </si>
  <si>
    <t>-1.15117443339847</t>
  </si>
  <si>
    <t>0.458828038523703</t>
  </si>
  <si>
    <t>2.26794379909777</t>
  </si>
  <si>
    <t>-0.788677226911472</t>
  </si>
  <si>
    <t>-1.58911323992732</t>
  </si>
  <si>
    <t>1.8289376806284</t>
  </si>
  <si>
    <t>-1.63304548658938</t>
  </si>
  <si>
    <t>-1.38315682986993</t>
  </si>
  <si>
    <t>-1.3824636042854</t>
  </si>
  <si>
    <t>-1.86523643565401</t>
  </si>
  <si>
    <t>1.19708356618287</t>
  </si>
  <si>
    <t>-2.0962539215755</t>
  </si>
  <si>
    <t>1.25172943289434</t>
  </si>
  <si>
    <t>0.396324605251078</t>
  </si>
  <si>
    <t>1.30119032012551</t>
  </si>
  <si>
    <t>-1.23491603425041</t>
  </si>
  <si>
    <t>-1.50408685700826</t>
  </si>
  <si>
    <t>1.01452237054235</t>
  </si>
  <si>
    <t>0.990771310762363</t>
  </si>
  <si>
    <t>-1.6395539058264</t>
  </si>
  <si>
    <t>2.15012531086055</t>
  </si>
  <si>
    <t>-1.14481738618962</t>
  </si>
  <si>
    <t>0.693879500644842</t>
  </si>
  <si>
    <t>-1.21952623780437</t>
  </si>
  <si>
    <t>1.41128643529669</t>
  </si>
  <si>
    <t>1.58734265277315</t>
  </si>
  <si>
    <t>-1.12041800699847</t>
  </si>
  <si>
    <t>-1.70397060239622</t>
  </si>
  <si>
    <t>-0.198312540913093</t>
  </si>
  <si>
    <t>-1.02656319339024</t>
  </si>
  <si>
    <t>1.63326361483599</t>
  </si>
  <si>
    <t>-0.8533376029029</t>
  </si>
  <si>
    <t>-1.19814208581322</t>
  </si>
  <si>
    <t>-1.54558684438245</t>
  </si>
  <si>
    <t>1.13650805538425</t>
  </si>
  <si>
    <t>1.33092945507025</t>
  </si>
  <si>
    <t>-1.62025676094983</t>
  </si>
  <si>
    <t>0.262882062861895</t>
  </si>
  <si>
    <t>-1.15599675346228</t>
  </si>
  <si>
    <t>-1.68324479434894</t>
  </si>
  <si>
    <t>0.606201199726842</t>
  </si>
  <si>
    <t>1.11441884808077</t>
  </si>
  <si>
    <t>-1.61201324028822</t>
  </si>
  <si>
    <t>-1.62248128064231</t>
  </si>
  <si>
    <t>-0.2808522005425</t>
  </si>
  <si>
    <t>-2.0972411600122</t>
  </si>
  <si>
    <t>1.16056996894061</t>
  </si>
  <si>
    <t>-0.596294506582495</t>
  </si>
  <si>
    <t>0.70544961909993</t>
  </si>
  <si>
    <t>-0.233136890186058</t>
  </si>
  <si>
    <t>-0.384013332663149</t>
  </si>
  <si>
    <t>-1.70712517146033</t>
  </si>
  <si>
    <t>-0.291337044603001</t>
  </si>
  <si>
    <t>0.509943953756837</t>
  </si>
  <si>
    <t>0.530836637971167</t>
  </si>
  <si>
    <t>0.95501318825447</t>
  </si>
  <si>
    <t>1.44742841699326</t>
  </si>
  <si>
    <t>-0.680106221750404</t>
  </si>
  <si>
    <t>-1.7497890975315</t>
  </si>
  <si>
    <t>-1.52086229446686</t>
  </si>
  <si>
    <t>2.32461097810233</t>
  </si>
  <si>
    <t>-1.28814059474949</t>
  </si>
  <si>
    <t>2.21072179681108</t>
  </si>
  <si>
    <t>-1.22672560420818</t>
  </si>
  <si>
    <t>2.26567831341242</t>
  </si>
  <si>
    <t>2.07262706326724</t>
  </si>
  <si>
    <t>1.66314478596936</t>
  </si>
  <si>
    <t>-1.27667508046461</t>
  </si>
  <si>
    <t>2.1269579937143</t>
  </si>
  <si>
    <t>2.25887440474559</t>
  </si>
  <si>
    <t>-1.86408443199361</t>
  </si>
  <si>
    <t>-0.655619985805568</t>
  </si>
  <si>
    <t>0.416551866182965</t>
  </si>
  <si>
    <t>-1.41869513415111</t>
  </si>
  <si>
    <t>-1.36595491764463</t>
  </si>
  <si>
    <t>0.35360904450911</t>
  </si>
  <si>
    <t>-1.14297396584559</t>
  </si>
  <si>
    <t>2.76319078877596</t>
  </si>
  <si>
    <t>1.62391894529312</t>
  </si>
  <si>
    <t>-2.01105723789438</t>
  </si>
  <si>
    <t>1.1132630272449</t>
  </si>
  <si>
    <t>-0.348799015586291</t>
  </si>
  <si>
    <t>0.0322169048856312</t>
  </si>
  <si>
    <t>42</t>
  </si>
  <si>
    <t>PMI_rat_muscle_33A_B2</t>
  </si>
  <si>
    <t>PMI_rat_muscle_33A</t>
  </si>
  <si>
    <t>Day 3</t>
  </si>
  <si>
    <t>71</t>
  </si>
  <si>
    <t>0.137865018675298</t>
  </si>
  <si>
    <t>-0.493374028463999</t>
  </si>
  <si>
    <t>0.773861861249394</t>
  </si>
  <si>
    <t>1.29771134899502</t>
  </si>
  <si>
    <t>0.242206118534556</t>
  </si>
  <si>
    <t>-1.02358455653298</t>
  </si>
  <si>
    <t>0.754882311832591</t>
  </si>
  <si>
    <t>0.645184074052271</t>
  </si>
  <si>
    <t>0.873819873134897</t>
  </si>
  <si>
    <t>0.97513577365485</t>
  </si>
  <si>
    <t>-0.793614216624475</t>
  </si>
  <si>
    <t>-0.479365530494191</t>
  </si>
  <si>
    <t>-0.886676561675565</t>
  </si>
  <si>
    <t>-0.901442635630399</t>
  </si>
  <si>
    <t>0.961017013906257</t>
  </si>
  <si>
    <t>-0.402149109559414</t>
  </si>
  <si>
    <t>0.350118812193439</t>
  </si>
  <si>
    <t>0.444827651760761</t>
  </si>
  <si>
    <t>0.240506121693831</t>
  </si>
  <si>
    <t>1.51973749213311</t>
  </si>
  <si>
    <t>0.411748294322658</t>
  </si>
  <si>
    <t>0.159814608503689</t>
  </si>
  <si>
    <t>1.07354824667061</t>
  </si>
  <si>
    <t>-0.587403236912984</t>
  </si>
  <si>
    <t>-0.387317169610993</t>
  </si>
  <si>
    <t>0.561608845081783</t>
  </si>
  <si>
    <t>-0.783511403953696</t>
  </si>
  <si>
    <t>-0.567204550578451</t>
  </si>
  <si>
    <t>-0.552994290248776</t>
  </si>
  <si>
    <t>-0.59118094046677</t>
  </si>
  <si>
    <t>1.02883447670871</t>
  </si>
  <si>
    <t>0.371987694422004</t>
  </si>
  <si>
    <t>-0.858987549777767</t>
  </si>
  <si>
    <t>0.125252024929807</t>
  </si>
  <si>
    <t>-0.775807827170498</t>
  </si>
  <si>
    <t>0.860982033988704</t>
  </si>
  <si>
    <t>0.674829164851288</t>
  </si>
  <si>
    <t>-0.600460880173728</t>
  </si>
  <si>
    <t>-0.601107083773625</t>
  </si>
  <si>
    <t>-1.23968761081829</t>
  </si>
  <si>
    <t>-0.583700172399702</t>
  </si>
  <si>
    <t>0.838505759973224</t>
  </si>
  <si>
    <t>-0.212976190908489</t>
  </si>
  <si>
    <t>-0.446847409629688</t>
  </si>
  <si>
    <t>-0.569659336069685</t>
  </si>
  <si>
    <t>0.754787841735914</t>
  </si>
  <si>
    <t>-0.470861721792248</t>
  </si>
  <si>
    <t>0.503502801502913</t>
  </si>
  <si>
    <t>0.873242602548698</t>
  </si>
  <si>
    <t>1.08607064434437</t>
  </si>
  <si>
    <t>-0.178789806789708</t>
  </si>
  <si>
    <t>0.317651783084081</t>
  </si>
  <si>
    <t>-0.155618319120716</t>
  </si>
  <si>
    <t>0.232747528925008</t>
  </si>
  <si>
    <t>-0.577808175058358</t>
  </si>
  <si>
    <t>0.640482859915376</t>
  </si>
  <si>
    <t>-0.0195450991561561</t>
  </si>
  <si>
    <t>0.672490773821039</t>
  </si>
  <si>
    <t>0.771809335240481</t>
  </si>
  <si>
    <t>-0.572903432014024</t>
  </si>
  <si>
    <t>-0.0504410043302079</t>
  </si>
  <si>
    <t>1.27857629040996</t>
  </si>
  <si>
    <t>-0.50044178713417</t>
  </si>
  <si>
    <t>-0.373497862075239</t>
  </si>
  <si>
    <t>-0.583467239840378</t>
  </si>
  <si>
    <t>0.252394607433013</t>
  </si>
  <si>
    <t>0.206077127736088</t>
  </si>
  <si>
    <t>-0.315079846011614</t>
  </si>
  <si>
    <t>-0.797668537717566</t>
  </si>
  <si>
    <t>0.050372592566549</t>
  </si>
  <si>
    <t>-0.851550688982854</t>
  </si>
  <si>
    <t>-1.14497994526362</t>
  </si>
  <si>
    <t>0.0965801976826132</t>
  </si>
  <si>
    <t>0.492828441684532</t>
  </si>
  <si>
    <t>0.584901447548599</t>
  </si>
  <si>
    <t>0.926892338713265</t>
  </si>
  <si>
    <t>-1.02041159311895</t>
  </si>
  <si>
    <t>1.83039728158141</t>
  </si>
  <si>
    <t>-1.12807861443972</t>
  </si>
  <si>
    <t>0.145390887426795</t>
  </si>
  <si>
    <t>-0.603112746004862</t>
  </si>
  <si>
    <t>0.707534131130174</t>
  </si>
  <si>
    <t>-0.37115262676849</t>
  </si>
  <si>
    <t>-0.608396543320309</t>
  </si>
  <si>
    <t>-0.0499716398231572</t>
  </si>
  <si>
    <t>0.348846092196395</t>
  </si>
  <si>
    <t>-0.0502599748780869</t>
  </si>
  <si>
    <t>-0.324688862803197</t>
  </si>
  <si>
    <t>-0.434809744250536</t>
  </si>
  <si>
    <t>-0.36659831274738</t>
  </si>
  <si>
    <t>0.271717206455268</t>
  </si>
  <si>
    <t>-0.567040341744114</t>
  </si>
  <si>
    <t>0.659907398646046</t>
  </si>
  <si>
    <t>-0.708720152449497</t>
  </si>
  <si>
    <t>-0.487046263674371</t>
  </si>
  <si>
    <t>-0.929202248572057</t>
  </si>
  <si>
    <t>0.667955557352225</t>
  </si>
  <si>
    <t>0.168962871730886</t>
  </si>
  <si>
    <t>0.630961020712205</t>
  </si>
  <si>
    <t>0.870311246826636</t>
  </si>
  <si>
    <t>0.422266838127205</t>
  </si>
  <si>
    <t>0.778104002194295</t>
  </si>
  <si>
    <t>-0.650546057413953</t>
  </si>
  <si>
    <t>-0.688118818253123</t>
  </si>
  <si>
    <t>-0.182528398987388</t>
  </si>
  <si>
    <t>-0.986091727331006</t>
  </si>
  <si>
    <t>-1.18546292060062</t>
  </si>
  <si>
    <t>0.490352761187746</t>
  </si>
  <si>
    <t>0.814514433038152</t>
  </si>
  <si>
    <t>-0.80532571631423</t>
  </si>
  <si>
    <t>0.577929643177644</t>
  </si>
  <si>
    <t>0.746813461764222</t>
  </si>
  <si>
    <t>-0.477418856141762</t>
  </si>
  <si>
    <t>-0.114594831561476</t>
  </si>
  <si>
    <t>0.604380150345307</t>
  </si>
  <si>
    <t>-0.6331217035417</t>
  </si>
  <si>
    <t>0.175257910905956</t>
  </si>
  <si>
    <t>2.42251534805033</t>
  </si>
  <si>
    <t>-0.73559700786465</t>
  </si>
  <si>
    <t>0.875244707542095</t>
  </si>
  <si>
    <t>-0.0279785538647656</t>
  </si>
  <si>
    <t>-0.59111714535337</t>
  </si>
  <si>
    <t>1.14590371198666</t>
  </si>
  <si>
    <t>1.62626393518587</t>
  </si>
  <si>
    <t>1.79059156818136</t>
  </si>
  <si>
    <t>0.304017519762685</t>
  </si>
  <si>
    <t>-0.257112821874138</t>
  </si>
  <si>
    <t>0.729801171569706</t>
  </si>
  <si>
    <t>-0.781726811307189</t>
  </si>
  <si>
    <t>1.20633566946484</t>
  </si>
  <si>
    <t>-0.724900723527773</t>
  </si>
  <si>
    <t>2.11165962237411</t>
  </si>
  <si>
    <t>0.632940935063052</t>
  </si>
  <si>
    <t>-0.590711940578509</t>
  </si>
  <si>
    <t>0.825500985241077</t>
  </si>
  <si>
    <t>0.212414840463431</t>
  </si>
  <si>
    <t>-0.607098092138447</t>
  </si>
  <si>
    <t>1.58037656916092</t>
  </si>
  <si>
    <t>1.97288495889449</t>
  </si>
  <si>
    <t>1.85264686273022</t>
  </si>
  <si>
    <t>0.959157682570007</t>
  </si>
  <si>
    <t>-0.898826749501399</t>
  </si>
  <si>
    <t>0.547855020137831</t>
  </si>
  <si>
    <t>0.464170969268248</t>
  </si>
  <si>
    <t>0.543180183307535</t>
  </si>
  <si>
    <t>1.51471120318354</t>
  </si>
  <si>
    <t>-0.864533432719774</t>
  </si>
  <si>
    <t>-0.529375054639711</t>
  </si>
  <si>
    <t>0.874600945439396</t>
  </si>
  <si>
    <t>0.991859968119667</t>
  </si>
  <si>
    <t>-0.782805836537042</t>
  </si>
  <si>
    <t>-1.0187723339615</t>
  </si>
  <si>
    <t>0.642130454725778</t>
  </si>
  <si>
    <t>3.37839638286562</t>
  </si>
  <si>
    <t>-0.382055503167448</t>
  </si>
  <si>
    <t>0.653888357411485</t>
  </si>
  <si>
    <t>2.22284625058983</t>
  </si>
  <si>
    <t>-0.66023423148238</t>
  </si>
  <si>
    <t>1.27787211286364</t>
  </si>
  <si>
    <t>0.29778306095345</t>
  </si>
  <si>
    <t>0.900602454073072</t>
  </si>
  <si>
    <t>-0.0133048648830782</t>
  </si>
  <si>
    <t>0.506085509390093</t>
  </si>
  <si>
    <t>1.05392395489411</t>
  </si>
  <si>
    <t>-0.419982151126596</t>
  </si>
  <si>
    <t>0.780683379261567</t>
  </si>
  <si>
    <t>1.17301127700907</t>
  </si>
  <si>
    <t>0.239231195733688</t>
  </si>
  <si>
    <t>2.40817709578755</t>
  </si>
  <si>
    <t>0.824845248971713</t>
  </si>
  <si>
    <t>1.22687679704612</t>
  </si>
  <si>
    <t>0.60898061943698</t>
  </si>
  <si>
    <t>-0.505724562689426</t>
  </si>
  <si>
    <t>-1.01770300086164</t>
  </si>
  <si>
    <t>-0.427415631659551</t>
  </si>
  <si>
    <t>0.253777181374429</t>
  </si>
  <si>
    <t>0.642759984542405</t>
  </si>
  <si>
    <t>-0.617961908423947</t>
  </si>
  <si>
    <t>0.756125555577904</t>
  </si>
  <si>
    <t>-0.559483345127889</t>
  </si>
  <si>
    <t>-0.105630209742748</t>
  </si>
  <si>
    <t>-0.57279472141975</t>
  </si>
  <si>
    <t>-0.601516104786023</t>
  </si>
  <si>
    <t>-0.906385139937066</t>
  </si>
  <si>
    <t>0.376903573924959</t>
  </si>
  <si>
    <t>-0.594153508102064</t>
  </si>
  <si>
    <t>-0.601765950972663</t>
  </si>
  <si>
    <t>0.628653573805548</t>
  </si>
  <si>
    <t>0.48186257177706</t>
  </si>
  <si>
    <t>2.78500436418047</t>
  </si>
  <si>
    <t>1.0565072206129</t>
  </si>
  <si>
    <t>-0.755672755754113</t>
  </si>
  <si>
    <t>0.379040885523719</t>
  </si>
  <si>
    <t>0.659299552291769</t>
  </si>
  <si>
    <t>-0.480784630083579</t>
  </si>
  <si>
    <t>-0.655722384444631</t>
  </si>
  <si>
    <t>0.578510044874747</t>
  </si>
  <si>
    <t>-0.365193051582288</t>
  </si>
  <si>
    <t>0.542754493258519</t>
  </si>
  <si>
    <t>1.18366041513685</t>
  </si>
  <si>
    <t>43</t>
  </si>
  <si>
    <t>PMI_rat_muscle_42A_rep_B1</t>
  </si>
  <si>
    <t>PMI_rat_muscle_42A</t>
  </si>
  <si>
    <t>PMI_rat_muscle_42A_rep</t>
  </si>
  <si>
    <t>72</t>
  </si>
  <si>
    <t>0.316179458082702</t>
  </si>
  <si>
    <t>-0.492931511887829</t>
  </si>
  <si>
    <t>0.248634924720427</t>
  </si>
  <si>
    <t>-0.63152470243534</t>
  </si>
  <si>
    <t>0.530462440399588</t>
  </si>
  <si>
    <t>-1.05643381329605</t>
  </si>
  <si>
    <t>0.498107395634417</t>
  </si>
  <si>
    <t>0.51599057716421</t>
  </si>
  <si>
    <t>1.7153919175394</t>
  </si>
  <si>
    <t>1.02929164357191</t>
  </si>
  <si>
    <t>1.57250602264974</t>
  </si>
  <si>
    <t>-0.511127016370786</t>
  </si>
  <si>
    <t>1.21896183515358</t>
  </si>
  <si>
    <t>1.09012730577854</t>
  </si>
  <si>
    <t>1.58594140309238</t>
  </si>
  <si>
    <t>0.0894017485859165</t>
  </si>
  <si>
    <t>1.70510120625413</t>
  </si>
  <si>
    <t>0.436553642983378</t>
  </si>
  <si>
    <t>1.1446244187218</t>
  </si>
  <si>
    <t>-0.635012063617993</t>
  </si>
  <si>
    <t>1.11123658347017</t>
  </si>
  <si>
    <t>0.610827904968437</t>
  </si>
  <si>
    <t>0.962864108945829</t>
  </si>
  <si>
    <t>-0.589437602006498</t>
  </si>
  <si>
    <t>0.0437573714420374</t>
  </si>
  <si>
    <t>0.9857070748249</t>
  </si>
  <si>
    <t>-0.0399870292579889</t>
  </si>
  <si>
    <t>-0.555200113653924</t>
  </si>
  <si>
    <t>-0.543065518131188</t>
  </si>
  <si>
    <t>-0.599291324242189</t>
  </si>
  <si>
    <t>0.760328076391382</t>
  </si>
  <si>
    <t>-0.277901300561008</t>
  </si>
  <si>
    <t>1.16455061885101</t>
  </si>
  <si>
    <t>-0.2513670704837</t>
  </si>
  <si>
    <t>1.02820704677295</t>
  </si>
  <si>
    <t>1.24779459679263</t>
  </si>
  <si>
    <t>0.491642270120796</t>
  </si>
  <si>
    <t>-0.596529937402351</t>
  </si>
  <si>
    <t>-0.593485787341441</t>
  </si>
  <si>
    <t>-0.561036701716063</t>
  </si>
  <si>
    <t>-0.589992045220179</t>
  </si>
  <si>
    <t>0.0169160091147988</t>
  </si>
  <si>
    <t>1.35373263553244</t>
  </si>
  <si>
    <t>2.47724075885159</t>
  </si>
  <si>
    <t>-0.554848305430853</t>
  </si>
  <si>
    <t>1.1585901208245</t>
  </si>
  <si>
    <t>-0.45610336970912</t>
  </si>
  <si>
    <t>-0.531080711117492</t>
  </si>
  <si>
    <t>1.58748445117102</t>
  </si>
  <si>
    <t>1.46745209107454</t>
  </si>
  <si>
    <t>0.474471035784481</t>
  </si>
  <si>
    <t>0.6183916996279</t>
  </si>
  <si>
    <t>-0.0355896044470304</t>
  </si>
  <si>
    <t>0.472499899684228</t>
  </si>
  <si>
    <t>-0.56243272810555</t>
  </si>
  <si>
    <t>1.6874219810537</t>
  </si>
  <si>
    <t>0.159374185317354</t>
  </si>
  <si>
    <t>1.13239444038732</t>
  </si>
  <si>
    <t>0.615587083308199</t>
  </si>
  <si>
    <t>-0.578729625339471</t>
  </si>
  <si>
    <t>0.702886068248243</t>
  </si>
  <si>
    <t>1.86720737977057</t>
  </si>
  <si>
    <t>-0.497976021019044</t>
  </si>
  <si>
    <t>-0.101325494339503</t>
  </si>
  <si>
    <t>-0.584705898075616</t>
  </si>
  <si>
    <t>0.241281037138592</t>
  </si>
  <si>
    <t>0.331578103044941</t>
  </si>
  <si>
    <t>0.594017407530141</t>
  </si>
  <si>
    <t>-0.241767185788088</t>
  </si>
  <si>
    <t>0.386687358954562</t>
  </si>
  <si>
    <t>-0.478229541803611</t>
  </si>
  <si>
    <t>1.14056340147609</t>
  </si>
  <si>
    <t>-0.422907463005496</t>
  </si>
  <si>
    <t>1.30844913717257</t>
  </si>
  <si>
    <t>1.16537405492459</t>
  </si>
  <si>
    <t>0.42629550872105</t>
  </si>
  <si>
    <t>-1.0074571266037</t>
  </si>
  <si>
    <t>0.415374266085368</t>
  </si>
  <si>
    <t>0.567517173139068</t>
  </si>
  <si>
    <t>0.764673507611916</t>
  </si>
  <si>
    <t>-0.59956718691486</t>
  </si>
  <si>
    <t>0.68427227351024</t>
  </si>
  <si>
    <t>-0.442260864775387</t>
  </si>
  <si>
    <t>-0.620028708033755</t>
  </si>
  <si>
    <t>0.409234180467542</t>
  </si>
  <si>
    <t>0.824041354461541</t>
  </si>
  <si>
    <t>0.632125539874809</t>
  </si>
  <si>
    <t>0.0963871903599929</t>
  </si>
  <si>
    <t>0.495619862681769</t>
  </si>
  <si>
    <t>-0.441404218166968</t>
  </si>
  <si>
    <t>0.20339806872054</t>
  </si>
  <si>
    <t>-0.559574716499572</t>
  </si>
  <si>
    <t>0.952611190210716</t>
  </si>
  <si>
    <t>-0.15595071419296</t>
  </si>
  <si>
    <t>-0.338990443360237</t>
  </si>
  <si>
    <t>0.676987592585539</t>
  </si>
  <si>
    <t>-0.788282833704333</t>
  </si>
  <si>
    <t>0.176689063604348</t>
  </si>
  <si>
    <t>-0.614293993649574</t>
  </si>
  <si>
    <t>0.772134547269094</t>
  </si>
  <si>
    <t>-0.334860188541244</t>
  </si>
  <si>
    <t>0.661680331172208</t>
  </si>
  <si>
    <t>0.830889117266679</t>
  </si>
  <si>
    <t>-0.295138343379347</t>
  </si>
  <si>
    <t>1.36246405660395</t>
  </si>
  <si>
    <t>-0.978236097833124</t>
  </si>
  <si>
    <t>1.24096285871586</t>
  </si>
  <si>
    <t>0.963974138177985</t>
  </si>
  <si>
    <t>1.01458131071253</t>
  </si>
  <si>
    <t>-0.932054144744498</t>
  </si>
  <si>
    <t>0.645478321086075</t>
  </si>
  <si>
    <t>0.85336655376462</t>
  </si>
  <si>
    <t>-0.475224596297645</t>
  </si>
  <si>
    <t>0.171135934029697</t>
  </si>
  <si>
    <t>0.388158544429227</t>
  </si>
  <si>
    <t>-0.241292346027191</t>
  </si>
  <si>
    <t>0.246879323041382</t>
  </si>
  <si>
    <t>-0.336224883186968</t>
  </si>
  <si>
    <t>-0.938331739101702</t>
  </si>
  <si>
    <t>0.480283474478918</t>
  </si>
  <si>
    <t>-0.186614065483616</t>
  </si>
  <si>
    <t>-0.57841759821661</t>
  </si>
  <si>
    <t>1.38441162522567</t>
  </si>
  <si>
    <t>-0.139832603145446</t>
  </si>
  <si>
    <t>0.431595458471965</t>
  </si>
  <si>
    <t>0.735943965321406</t>
  </si>
  <si>
    <t>-0.145293029746117</t>
  </si>
  <si>
    <t>1.41820920888213</t>
  </si>
  <si>
    <t>0.362993726065077</t>
  </si>
  <si>
    <t>-1.27930635964211</t>
  </si>
  <si>
    <t>0.0412219454539897</t>
  </si>
  <si>
    <t>0.264122370807505</t>
  </si>
  <si>
    <t>1.25188563628039</t>
  </si>
  <si>
    <t>-0.688129323368791</t>
  </si>
  <si>
    <t>0.621146673915303</t>
  </si>
  <si>
    <t>-0.258117751046548</t>
  </si>
  <si>
    <t>-0.617133945949106</t>
  </si>
  <si>
    <t>0.933313092591933</t>
  </si>
  <si>
    <t>-0.34556988245822</t>
  </si>
  <si>
    <t>0.569082218756191</t>
  </si>
  <si>
    <t>0.0831197684232895</t>
  </si>
  <si>
    <t>-0.869236381774456</t>
  </si>
  <si>
    <t>0.755777389496776</t>
  </si>
  <si>
    <t>1.13600124289259</t>
  </si>
  <si>
    <t>1.06829019612406</t>
  </si>
  <si>
    <t>1.26222335618755</t>
  </si>
  <si>
    <t>-0.183683174950013</t>
  </si>
  <si>
    <t>-0.680491209710947</t>
  </si>
  <si>
    <t>1.19352753575216</t>
  </si>
  <si>
    <t>1.55088529158903</t>
  </si>
  <si>
    <t>-0.658283905479817</t>
  </si>
  <si>
    <t>-0.987122224488133</t>
  </si>
  <si>
    <t>0.736057071742926</t>
  </si>
  <si>
    <t>-0.247291569530841</t>
  </si>
  <si>
    <t>-0.371704553503061</t>
  </si>
  <si>
    <t>0.719440239685638</t>
  </si>
  <si>
    <t>-0.306976485880321</t>
  </si>
  <si>
    <t>-0.654982546967267</t>
  </si>
  <si>
    <t>0.886335176187056</t>
  </si>
  <si>
    <t>1.08309648286435</t>
  </si>
  <si>
    <t>0.836927957741999</t>
  </si>
  <si>
    <t>1.66980598466231</t>
  </si>
  <si>
    <t>-0.556547116796281</t>
  </si>
  <si>
    <t>0.773186514002475</t>
  </si>
  <si>
    <t>0.339786358856316</t>
  </si>
  <si>
    <t>1.19430836667141</t>
  </si>
  <si>
    <t>-0.769346269143287</t>
  </si>
  <si>
    <t>0.211583446614261</t>
  </si>
  <si>
    <t>-0.215336039112591</t>
  </si>
  <si>
    <t>0.756347263505027</t>
  </si>
  <si>
    <t>1.54061826613736</t>
  </si>
  <si>
    <t>0.652438942717917</t>
  </si>
  <si>
    <t>-0.374660085449495</t>
  </si>
  <si>
    <t>-1.09152674101142</t>
  </si>
  <si>
    <t>-0.217918703653883</t>
  </si>
  <si>
    <t>0.251972866272572</t>
  </si>
  <si>
    <t>0.761488203026995</t>
  </si>
  <si>
    <t>-0.601235341737259</t>
  </si>
  <si>
    <t>0.998433993751265</t>
  </si>
  <si>
    <t>-0.566308162898907</t>
  </si>
  <si>
    <t>0.759902308919232</t>
  </si>
  <si>
    <t>-0.530328624904694</t>
  </si>
  <si>
    <t>-0.608124999456371</t>
  </si>
  <si>
    <t>-0.897732614043788</t>
  </si>
  <si>
    <t>1.01340680784439</t>
  </si>
  <si>
    <t>-0.544368892501921</t>
  </si>
  <si>
    <t>-0.609032284544407</t>
  </si>
  <si>
    <t>0.725489869138246</t>
  </si>
  <si>
    <t>1.29123209667736</t>
  </si>
  <si>
    <t>-0.264416739880755</t>
  </si>
  <si>
    <t>0.289371069579591</t>
  </si>
  <si>
    <t>0.381587093970131</t>
  </si>
  <si>
    <t>1.08734922053593</t>
  </si>
  <si>
    <t>0.802723814339348</t>
  </si>
  <si>
    <t>-0.514056213434526</t>
  </si>
  <si>
    <t>-0.635734723357473</t>
  </si>
  <si>
    <t>0.658358654208897</t>
  </si>
  <si>
    <t>-0.706541328154475</t>
  </si>
  <si>
    <t>2.11588085765658</t>
  </si>
  <si>
    <t>1.19327231561588</t>
  </si>
  <si>
    <t>44</t>
  </si>
  <si>
    <t>PMI_rat_muscle_41A_B1</t>
  </si>
  <si>
    <t>PMI_rat_muscle_41A</t>
  </si>
  <si>
    <t>0.721361615783862</t>
  </si>
  <si>
    <t>-0.490436060313032</t>
  </si>
  <si>
    <t>-0.0612526098984288</t>
  </si>
  <si>
    <t>0.122460032196469</t>
  </si>
  <si>
    <t>0.656745431803318</t>
  </si>
  <si>
    <t>-0.776058989828848</t>
  </si>
  <si>
    <t>0.750090086795765</t>
  </si>
  <si>
    <t>0.863127996283776</t>
  </si>
  <si>
    <t>0.717996466212423</t>
  </si>
  <si>
    <t>1.2613276283892</t>
  </si>
  <si>
    <t>0.722776336999812</t>
  </si>
  <si>
    <t>-0.522284745560045</t>
  </si>
  <si>
    <t>0.654303147979079</t>
  </si>
  <si>
    <t>0.629549469751954</t>
  </si>
  <si>
    <t>0.755961163359742</t>
  </si>
  <si>
    <t>0.593894169036185</t>
  </si>
  <si>
    <t>0.71410075287131</t>
  </si>
  <si>
    <t>1.01562252083266</t>
  </si>
  <si>
    <t>1.55377280854804</t>
  </si>
  <si>
    <t>0.116368854757654</t>
  </si>
  <si>
    <t>0.803246307420885</t>
  </si>
  <si>
    <t>0.360185253980404</t>
  </si>
  <si>
    <t>1.08530866118617</t>
  </si>
  <si>
    <t>-0.572961119363192</t>
  </si>
  <si>
    <t>0.799868423365876</t>
  </si>
  <si>
    <t>0.925751243453602</t>
  </si>
  <si>
    <t>-0.501049303195943</t>
  </si>
  <si>
    <t>-0.544375677846473</t>
  </si>
  <si>
    <t>-0.530912639184467</t>
  </si>
  <si>
    <t>-0.573886284388105</t>
  </si>
  <si>
    <t>0.976790587970392</t>
  </si>
  <si>
    <t>-0.110310835175915</t>
  </si>
  <si>
    <t>0.711758003374967</t>
  </si>
  <si>
    <t>-0.141119877200976</t>
  </si>
  <si>
    <t>0.647235014882461</t>
  </si>
  <si>
    <t>0.680925890913339</t>
  </si>
  <si>
    <t>1.16435753822752</t>
  </si>
  <si>
    <t>-0.569690918474347</t>
  </si>
  <si>
    <t>-0.564011412764441</t>
  </si>
  <si>
    <t>-1.42231859022629</t>
  </si>
  <si>
    <t>-0.574982082954866</t>
  </si>
  <si>
    <t>0.766537590602451</t>
  </si>
  <si>
    <t>0.814385427170889</t>
  </si>
  <si>
    <t>1.24725058122897</t>
  </si>
  <si>
    <t>-0.554165698157529</t>
  </si>
  <si>
    <t>1.13959566098522</t>
  </si>
  <si>
    <t>-0.458835885343982</t>
  </si>
  <si>
    <t>-0.17016921204424</t>
  </si>
  <si>
    <t>0.975070778745654</t>
  </si>
  <si>
    <t>0.930101194378166</t>
  </si>
  <si>
    <t>0.202600627464776</t>
  </si>
  <si>
    <t>0.419317767161852</t>
  </si>
  <si>
    <t>0.775465665540858</t>
  </si>
  <si>
    <t>0.479615514718541</t>
  </si>
  <si>
    <t>-0.559879273389121</t>
  </si>
  <si>
    <t>3.0356177892847</t>
  </si>
  <si>
    <t>-0.154926609467631</t>
  </si>
  <si>
    <t>1.13026551206979</t>
  </si>
  <si>
    <t>1.42972752654858</t>
  </si>
  <si>
    <t>-0.584502748844889</t>
  </si>
  <si>
    <t>0.420526696457726</t>
  </si>
  <si>
    <t>0.769686808606738</t>
  </si>
  <si>
    <t>-0.55458334154873</t>
  </si>
  <si>
    <t>0.620984362529073</t>
  </si>
  <si>
    <t>-0.563905549852851</t>
  </si>
  <si>
    <t>-0.17753654174043</t>
  </si>
  <si>
    <t>-0.796556647261746</t>
  </si>
  <si>
    <t>0.917631936284407</t>
  </si>
  <si>
    <t>-0.494208973053208</t>
  </si>
  <si>
    <t>0.0509157423185548</t>
  </si>
  <si>
    <t>-0.0134466995808222</t>
  </si>
  <si>
    <t>-0.14256356013063</t>
  </si>
  <si>
    <t>-0.0898444360179787</t>
  </si>
  <si>
    <t>0.949540312700819</t>
  </si>
  <si>
    <t>1.09923939031016</t>
  </si>
  <si>
    <t>0.0313541504779436</t>
  </si>
  <si>
    <t>-0.860793983393187</t>
  </si>
  <si>
    <t>0.401319859561737</t>
  </si>
  <si>
    <t>0.74796103672462</t>
  </si>
  <si>
    <t>0.959671212384908</t>
  </si>
  <si>
    <t>-0.577888730699185</t>
  </si>
  <si>
    <t>0.962143443674133</t>
  </si>
  <si>
    <t>-0.347460288913319</t>
  </si>
  <si>
    <t>-0.587183340276778</t>
  </si>
  <si>
    <t>-0.0455759577928014</t>
  </si>
  <si>
    <t>0.748395588571615</t>
  </si>
  <si>
    <t>0.557594624202835</t>
  </si>
  <si>
    <t>0.538689575645669</t>
  </si>
  <si>
    <t>0.124927811187584</t>
  </si>
  <si>
    <t>-0.446038048824101</t>
  </si>
  <si>
    <t>0.404321427663563</t>
  </si>
  <si>
    <t>-0.548676340459964</t>
  </si>
  <si>
    <t>0.734460988330492</t>
  </si>
  <si>
    <t>-0.501501100920088</t>
  </si>
  <si>
    <t>-0.805577589334209</t>
  </si>
  <si>
    <t>0.559853526607549</t>
  </si>
  <si>
    <t>0.0112440239784723</t>
  </si>
  <si>
    <t>0.174094576456718</t>
  </si>
  <si>
    <t>-0.248025592985805</t>
  </si>
  <si>
    <t>1.33171264046162</t>
  </si>
  <si>
    <t>0.393840311325281</t>
  </si>
  <si>
    <t>0.518096855108499</t>
  </si>
  <si>
    <t>1.05228860609399</t>
  </si>
  <si>
    <t>-0.451675738311505</t>
  </si>
  <si>
    <t>0.465798565605871</t>
  </si>
  <si>
    <t>-0.852271950032971</t>
  </si>
  <si>
    <t>0.128571146119515</t>
  </si>
  <si>
    <t>1.01619569942513</t>
  </si>
  <si>
    <t>0.907444425708275</t>
  </si>
  <si>
    <t>-0.878053942636621</t>
  </si>
  <si>
    <t>0.274098116356401</t>
  </si>
  <si>
    <t>0.576784622800944</t>
  </si>
  <si>
    <t>-0.469402793103326</t>
  </si>
  <si>
    <t>-0.0576259900030012</t>
  </si>
  <si>
    <t>0.984010127052819</t>
  </si>
  <si>
    <t>-0.291991691055709</t>
  </si>
  <si>
    <t>0.504159027466204</t>
  </si>
  <si>
    <t>-0.0931774257052198</t>
  </si>
  <si>
    <t>-0.361523125549104</t>
  </si>
  <si>
    <t>0.671133617412096</t>
  </si>
  <si>
    <t>-0.0952193507892792</t>
  </si>
  <si>
    <t>-0.599904271488112</t>
  </si>
  <si>
    <t>0.470034869276172</t>
  </si>
  <si>
    <t>0.423650251288128</t>
  </si>
  <si>
    <t>0.334967951334967</t>
  </si>
  <si>
    <t>-0.264149373089361</t>
  </si>
  <si>
    <t>-0.0738359367303656</t>
  </si>
  <si>
    <t>0.478173947698995</t>
  </si>
  <si>
    <t>0.00889632361413385</t>
  </si>
  <si>
    <t>-0.547068631322373</t>
  </si>
  <si>
    <t>-0.688932411070267</t>
  </si>
  <si>
    <t>0.462876454361715</t>
  </si>
  <si>
    <t>0.783064176164188</t>
  </si>
  <si>
    <t>-0.594729544417795</t>
  </si>
  <si>
    <t>0.340414972340577</t>
  </si>
  <si>
    <t>-0.215536764347862</t>
  </si>
  <si>
    <t>-0.634704028743309</t>
  </si>
  <si>
    <t>-0.0652827279169111</t>
  </si>
  <si>
    <t>-0.0838195597096655</t>
  </si>
  <si>
    <t>0.507290405882463</t>
  </si>
  <si>
    <t>0.491361219918829</t>
  </si>
  <si>
    <t>-0.772870051052165</t>
  </si>
  <si>
    <t>0.740519285511527</t>
  </si>
  <si>
    <t>0.580251207593826</t>
  </si>
  <si>
    <t>0.47772715096355</t>
  </si>
  <si>
    <t>0.321659961343305</t>
  </si>
  <si>
    <t>-0.432209616268732</t>
  </si>
  <si>
    <t>-0.295441745377966</t>
  </si>
  <si>
    <t>0.769172315443257</t>
  </si>
  <si>
    <t>0.786532946606731</t>
  </si>
  <si>
    <t>-0.739793357527021</t>
  </si>
  <si>
    <t>-0.862713311215494</t>
  </si>
  <si>
    <t>0.767507173955088</t>
  </si>
  <si>
    <t>-0.00878792488774686</t>
  </si>
  <si>
    <t>0.335658061429675</t>
  </si>
  <si>
    <t>0.645241961329122</t>
  </si>
  <si>
    <t>-0.134082910276835</t>
  </si>
  <si>
    <t>-0.786974989615621</t>
  </si>
  <si>
    <t>1.61377993517576</t>
  </si>
  <si>
    <t>1.3704451563877</t>
  </si>
  <si>
    <t>0.672950148503534</t>
  </si>
  <si>
    <t>0.426821586523793</t>
  </si>
  <si>
    <t>-0.19113074016742</t>
  </si>
  <si>
    <t>0.335907991551182</t>
  </si>
  <si>
    <t>-0.000956853445489079</t>
  </si>
  <si>
    <t>0.0902767864564449</t>
  </si>
  <si>
    <t>-0.44782638716127</t>
  </si>
  <si>
    <t>0.101245381265809</t>
  </si>
  <si>
    <t>0.0240601671610856</t>
  </si>
  <si>
    <t>1.08367944756213</t>
  </si>
  <si>
    <t>0.425135847663923</t>
  </si>
  <si>
    <t>0.537909920613836</t>
  </si>
  <si>
    <t>-0.722568514509942</t>
  </si>
  <si>
    <t>-0.911611837290368</t>
  </si>
  <si>
    <t>-0.845109825340833</t>
  </si>
  <si>
    <t>0.852643281235342</t>
  </si>
  <si>
    <t>1.29542998358316</t>
  </si>
  <si>
    <t>-0.572246456215363</t>
  </si>
  <si>
    <t>1.05957140584429</t>
  </si>
  <si>
    <t>-0.569346675563838</t>
  </si>
  <si>
    <t>-0.141309670324239</t>
  </si>
  <si>
    <t>-0.553679047831807</t>
  </si>
  <si>
    <t>-0.565326457332412</t>
  </si>
  <si>
    <t>-0.813593797136456</t>
  </si>
  <si>
    <t>1.31057714131757</t>
  </si>
  <si>
    <t>-0.52469922045356</t>
  </si>
  <si>
    <t>-0.57039771149767</t>
  </si>
  <si>
    <t>0.612578707763031</t>
  </si>
  <si>
    <t>0.0812983932160024</t>
  </si>
  <si>
    <t>-0.0907715759671019</t>
  </si>
  <si>
    <t>0.819928611244364</t>
  </si>
  <si>
    <t>0.38889933681353</t>
  </si>
  <si>
    <t>0.717105877283673</t>
  </si>
  <si>
    <t>0.652212264511354</t>
  </si>
  <si>
    <t>-0.535330374034877</t>
  </si>
  <si>
    <t>-0.612388447523271</t>
  </si>
  <si>
    <t>0.360018551859615</t>
  </si>
  <si>
    <t>-1.11685210456977</t>
  </si>
  <si>
    <t>1.14429565134898</t>
  </si>
  <si>
    <t>-0.389137618149352</t>
  </si>
  <si>
    <t>PMI_rat_muscle_39A_B1</t>
  </si>
  <si>
    <t>PMI_rat_muscle_39A</t>
  </si>
  <si>
    <t>69</t>
  </si>
  <si>
    <t>0.202161778436773</t>
  </si>
  <si>
    <t>-0.489871139602204</t>
  </si>
  <si>
    <t>-0.480223990378805</t>
  </si>
  <si>
    <t>1.74508100226763</t>
  </si>
  <si>
    <t>0.456970060010582</t>
  </si>
  <si>
    <t>-0.781718622197683</t>
  </si>
  <si>
    <t>0.48514833953451</t>
  </si>
  <si>
    <t>0.460952175525264</t>
  </si>
  <si>
    <t>0.28866107958733</t>
  </si>
  <si>
    <t>0.635833469234702</t>
  </si>
  <si>
    <t>1.48618483893793</t>
  </si>
  <si>
    <t>-0.464029209996358</t>
  </si>
  <si>
    <t>1.48988857662626</t>
  </si>
  <si>
    <t>1.57794757392142</t>
  </si>
  <si>
    <t>0.313102996267041</t>
  </si>
  <si>
    <t>1.10008506762119</t>
  </si>
  <si>
    <t>1.06494083092903</t>
  </si>
  <si>
    <t>1.87746263218262</t>
  </si>
  <si>
    <t>3.07925083330235</t>
  </si>
  <si>
    <t>1.9122666695858</t>
  </si>
  <si>
    <t>1.56298707071605</t>
  </si>
  <si>
    <t>0.0466526429394103</t>
  </si>
  <si>
    <t>0.779921894535975</t>
  </si>
  <si>
    <t>-0.578233193037976</t>
  </si>
  <si>
    <t>0.992820950890396</t>
  </si>
  <si>
    <t>1.07161315551753</t>
  </si>
  <si>
    <t>-0.00489857550244892</t>
  </si>
  <si>
    <t>-0.526037379895668</t>
  </si>
  <si>
    <t>-0.538207408300489</t>
  </si>
  <si>
    <t>-0.554043325075849</t>
  </si>
  <si>
    <t>0.291269069966031</t>
  </si>
  <si>
    <t>0.866921396658687</t>
  </si>
  <si>
    <t>1.46549298054215</t>
  </si>
  <si>
    <t>1.11343586796226</t>
  </si>
  <si>
    <t>1.59297989813298</t>
  </si>
  <si>
    <t>0.911499774881804</t>
  </si>
  <si>
    <t>1.121086260777</t>
  </si>
  <si>
    <t>-0.547434659239703</t>
  </si>
  <si>
    <t>-0.540474353450082</t>
  </si>
  <si>
    <t>-0.232641816205948</t>
  </si>
  <si>
    <t>-0.574032923137392</t>
  </si>
  <si>
    <t>0.800819163720024</t>
  </si>
  <si>
    <t>0.726508624812414</t>
  </si>
  <si>
    <t>-0.48389824324452</t>
  </si>
  <si>
    <t>-0.520998014538257</t>
  </si>
  <si>
    <t>0.352418738670219</t>
  </si>
  <si>
    <t>-0.459969885286943</t>
  </si>
  <si>
    <t>0.392635617125232</t>
  </si>
  <si>
    <t>0.737260935131085</t>
  </si>
  <si>
    <t>0.417236200939138</t>
  </si>
  <si>
    <t>0.168019864406054</t>
  </si>
  <si>
    <t>1.02373157288042</t>
  </si>
  <si>
    <t>0.21635427628327</t>
  </si>
  <si>
    <t>0.606970401280726</t>
  </si>
  <si>
    <t>-0.531105035123042</t>
  </si>
  <si>
    <t>0.825181750979372</t>
  </si>
  <si>
    <t>0.354970293573583</t>
  </si>
  <si>
    <t>0.504269500304442</t>
  </si>
  <si>
    <t>0.421167284320688</t>
  </si>
  <si>
    <t>-0.536748726009738</t>
  </si>
  <si>
    <t>-0.442437574978772</t>
  </si>
  <si>
    <t>0.145290567621772</t>
  </si>
  <si>
    <t>-0.57967680327427</t>
  </si>
  <si>
    <t>0.653900320111178</t>
  </si>
  <si>
    <t>-0.519410787307268</t>
  </si>
  <si>
    <t>0.611524199066759</t>
  </si>
  <si>
    <t>-0.587132847456292</t>
  </si>
  <si>
    <t>1.49518274205222</t>
  </si>
  <si>
    <t>-0.837399707252976</t>
  </si>
  <si>
    <t>0.409965955342345</t>
  </si>
  <si>
    <t>-0.00537244192675379</t>
  </si>
  <si>
    <t>0.928157885370156</t>
  </si>
  <si>
    <t>-0.552061693063295</t>
  </si>
  <si>
    <t>0.596334996166328</t>
  </si>
  <si>
    <t>-0.0471801614090078</t>
  </si>
  <si>
    <t>-0.624655969175271</t>
  </si>
  <si>
    <t>-0.81434386152727</t>
  </si>
  <si>
    <t>0.116359672880973</t>
  </si>
  <si>
    <t>-0.491040799498648</t>
  </si>
  <si>
    <t>1.12741803404581</t>
  </si>
  <si>
    <t>-0.551024021575869</t>
  </si>
  <si>
    <t>-0.864344695104532</t>
  </si>
  <si>
    <t>-0.431634628297141</t>
  </si>
  <si>
    <t>-0.592284705379407</t>
  </si>
  <si>
    <t>0.268985489296313</t>
  </si>
  <si>
    <t>0.598994786345319</t>
  </si>
  <si>
    <t>1.19284637739861</t>
  </si>
  <si>
    <t>1.27262711585439</t>
  </si>
  <si>
    <t>-0.238244558317124</t>
  </si>
  <si>
    <t>-0.456273651971989</t>
  </si>
  <si>
    <t>0.340507220508856</t>
  </si>
  <si>
    <t>-0.539610813266911</t>
  </si>
  <si>
    <t>0.844531719445244</t>
  </si>
  <si>
    <t>-0.622589508911614</t>
  </si>
  <si>
    <t>0.028764845636265</t>
  </si>
  <si>
    <t>1.85829917466543</t>
  </si>
  <si>
    <t>1.56174293908904</t>
  </si>
  <si>
    <t>0.281652265081002</t>
  </si>
  <si>
    <t>0.220857721373891</t>
  </si>
  <si>
    <t>2.49451566422663</t>
  </si>
  <si>
    <t>0.746124860745347</t>
  </si>
  <si>
    <t>0.514247964181153</t>
  </si>
  <si>
    <t>0.347071705770052</t>
  </si>
  <si>
    <t>-0.208937813190262</t>
  </si>
  <si>
    <t>0.487017278946458</t>
  </si>
  <si>
    <t>-0.801425388723241</t>
  </si>
  <si>
    <t>0.634989531742889</t>
  </si>
  <si>
    <t>-0.120279769846781</t>
  </si>
  <si>
    <t>0.852289250360524</t>
  </si>
  <si>
    <t>-0.830767113628465</t>
  </si>
  <si>
    <t>1.55077930914401</t>
  </si>
  <si>
    <t>0.720807949006179</t>
  </si>
  <si>
    <t>-0.467824073553455</t>
  </si>
  <si>
    <t>0.408084127209136</t>
  </si>
  <si>
    <t>0.283495301128103</t>
  </si>
  <si>
    <t>-0.0366318248683428</t>
  </si>
  <si>
    <t>0.921177856075157</t>
  </si>
  <si>
    <t>-0.558743777168403</t>
  </si>
  <si>
    <t>0.0240318362101142</t>
  </si>
  <si>
    <t>0.196258273059469</t>
  </si>
  <si>
    <t>1.46629240200821</t>
  </si>
  <si>
    <t>-0.55401252376009</t>
  </si>
  <si>
    <t>0.531919421015599</t>
  </si>
  <si>
    <t>1.09440161046153</t>
  </si>
  <si>
    <t>0.0221297860349114</t>
  </si>
  <si>
    <t>-0.518922515197829</t>
  </si>
  <si>
    <t>0.122268727306984</t>
  </si>
  <si>
    <t>0.570613833679147</t>
  </si>
  <si>
    <t>-0.686524916617903</t>
  </si>
  <si>
    <t>1.35861986438261</t>
  </si>
  <si>
    <t>-0.279726956111576</t>
  </si>
  <si>
    <t>-0.126359470789392</t>
  </si>
  <si>
    <t>0.307530555464043</t>
  </si>
  <si>
    <t>-0.567951778694911</t>
  </si>
  <si>
    <t>0.235169536946967</t>
  </si>
  <si>
    <t>0.170201984165736</t>
  </si>
  <si>
    <t>-0.519440717189967</t>
  </si>
  <si>
    <t>0.535787802748481</t>
  </si>
  <si>
    <t>-0.479918551663609</t>
  </si>
  <si>
    <t>-0.011115967422189</t>
  </si>
  <si>
    <t>0.117176287226931</t>
  </si>
  <si>
    <t>-0.705032736332467</t>
  </si>
  <si>
    <t>0.483742200479697</t>
  </si>
  <si>
    <t>0.106687749430104</t>
  </si>
  <si>
    <t>0.191519667710904</t>
  </si>
  <si>
    <t>0.653555677419948</t>
  </si>
  <si>
    <t>-0.158375476221372</t>
  </si>
  <si>
    <t>-0.488159387899847</t>
  </si>
  <si>
    <t>0.74577680723145</t>
  </si>
  <si>
    <t>0.469473529044901</t>
  </si>
  <si>
    <t>-0.578748286530738</t>
  </si>
  <si>
    <t>-0.843379703547368</t>
  </si>
  <si>
    <t>-0.713333403882822</t>
  </si>
  <si>
    <t>-0.386883834901135</t>
  </si>
  <si>
    <t>0.673568971006377</t>
  </si>
  <si>
    <t>0.231996212457438</t>
  </si>
  <si>
    <t>-0.44898386855437</t>
  </si>
  <si>
    <t>-0.653746268600309</t>
  </si>
  <si>
    <t>0.684737778234958</t>
  </si>
  <si>
    <t>1.00616671609231</t>
  </si>
  <si>
    <t>0.776039551607356</t>
  </si>
  <si>
    <t>0.0600518701442229</t>
  </si>
  <si>
    <t>0.367124677058338</t>
  </si>
  <si>
    <t>0.437161142072288</t>
  </si>
  <si>
    <t>-0.573107339021899</t>
  </si>
  <si>
    <t>-0.101826593788307</t>
  </si>
  <si>
    <t>-0.0749960291924228</t>
  </si>
  <si>
    <t>0.43893408905155</t>
  </si>
  <si>
    <t>-0.408146642992204</t>
  </si>
  <si>
    <t>0.0316823853181174</t>
  </si>
  <si>
    <t>-0.0737814691519895</t>
  </si>
  <si>
    <t>0.0389941039565073</t>
  </si>
  <si>
    <t>-0.796408924442086</t>
  </si>
  <si>
    <t>-0.904880153217894</t>
  </si>
  <si>
    <t>-0.920071316929047</t>
  </si>
  <si>
    <t>0.367057142632171</t>
  </si>
  <si>
    <t>1.05911767322698</t>
  </si>
  <si>
    <t>-0.559713776744166</t>
  </si>
  <si>
    <t>1.03172814307374</t>
  </si>
  <si>
    <t>-0.539629067167339</t>
  </si>
  <si>
    <t>0.00637659358158227</t>
  </si>
  <si>
    <t>-0.489008245476241</t>
  </si>
  <si>
    <t>-0.551938671377443</t>
  </si>
  <si>
    <t>-0.766895904897259</t>
  </si>
  <si>
    <t>0.897811938085077</t>
  </si>
  <si>
    <t>-0.515291512989002</t>
  </si>
  <si>
    <t>-0.566174108728401</t>
  </si>
  <si>
    <t>0.884249344178734</t>
  </si>
  <si>
    <t>0.243384780617033</t>
  </si>
  <si>
    <t>-0.327375780519962</t>
  </si>
  <si>
    <t>0.571621755825452</t>
  </si>
  <si>
    <t>0.604478638010015</t>
  </si>
  <si>
    <t>0.66878343192827</t>
  </si>
  <si>
    <t>0.250629148046782</t>
  </si>
  <si>
    <t>-0.478677234937376</t>
  </si>
  <si>
    <t>-0.599532695221887</t>
  </si>
  <si>
    <t>0.285707388714485</t>
  </si>
  <si>
    <t>-0.585546121208031</t>
  </si>
  <si>
    <t>-0.0364189586554553</t>
  </si>
  <si>
    <t>0.0534642862303299</t>
  </si>
  <si>
    <t>PMI_rat_muscle_35A_B2</t>
  </si>
  <si>
    <t>PMI_rat_muscle_35A</t>
  </si>
  <si>
    <t>70</t>
  </si>
  <si>
    <t>0.231756093693646</t>
  </si>
  <si>
    <t>-0.487333880702409</t>
  </si>
  <si>
    <t>0.33805787555252</t>
  </si>
  <si>
    <t>0.102551945735173</t>
  </si>
  <si>
    <t>0.888194602546543</t>
  </si>
  <si>
    <t>-0.811439927394955</t>
  </si>
  <si>
    <t>1.01247922596951</t>
  </si>
  <si>
    <t>1.00378047429018</t>
  </si>
  <si>
    <t>-0.119419080707071</t>
  </si>
  <si>
    <t>1.05711647838685</t>
  </si>
  <si>
    <t>0.231500146383947</t>
  </si>
  <si>
    <t>-0.414264632911368</t>
  </si>
  <si>
    <t>0.613200347666168</t>
  </si>
  <si>
    <t>0.6318193499014</t>
  </si>
  <si>
    <t>0.0474759550487259</t>
  </si>
  <si>
    <t>-0.680868433574581</t>
  </si>
  <si>
    <t>-0.00337084237469074</t>
  </si>
  <si>
    <t>-0.0764576781069454</t>
  </si>
  <si>
    <t>1.5989225102967</t>
  </si>
  <si>
    <t>0.543348031712132</t>
  </si>
  <si>
    <t>-0.00241423911179778</t>
  </si>
  <si>
    <t>0.829484710581165</t>
  </si>
  <si>
    <t>0.865219335569389</t>
  </si>
  <si>
    <t>-0.586852217628134</t>
  </si>
  <si>
    <t>-0.509421919226169</t>
  </si>
  <si>
    <t>0.340032650474841</t>
  </si>
  <si>
    <t>-0.656783476957644</t>
  </si>
  <si>
    <t>-0.526321065411131</t>
  </si>
  <si>
    <t>-0.528249632425412</t>
  </si>
  <si>
    <t>-0.568488410320367</t>
  </si>
  <si>
    <t>0.878229234506307</t>
  </si>
  <si>
    <t>0.0593100362932514</t>
  </si>
  <si>
    <t>0.798474319481336</t>
  </si>
  <si>
    <t>-0.474511309027869</t>
  </si>
  <si>
    <t>0.617393950661153</t>
  </si>
  <si>
    <t>0.468669411523495</t>
  </si>
  <si>
    <t>0.827725374494828</t>
  </si>
  <si>
    <t>-0.58448544717603</t>
  </si>
  <si>
    <t>-0.571546845274614</t>
  </si>
  <si>
    <t>-1.25605674861297</t>
  </si>
  <si>
    <t>-0.586908627710298</t>
  </si>
  <si>
    <t>1.17258495431777</t>
  </si>
  <si>
    <t>1.59041788599994</t>
  </si>
  <si>
    <t>-0.545428917368301</t>
  </si>
  <si>
    <t>-0.533019391980045</t>
  </si>
  <si>
    <t>0.59943167247053</t>
  </si>
  <si>
    <t>-0.468359301813246</t>
  </si>
  <si>
    <t>-0.123414992399922</t>
  </si>
  <si>
    <t>-0.0498586425021337</t>
  </si>
  <si>
    <t>0.153577955392731</t>
  </si>
  <si>
    <t>0.247337114457232</t>
  </si>
  <si>
    <t>-0.034504585316034</t>
  </si>
  <si>
    <t>0.172421913954419</t>
  </si>
  <si>
    <t>0.852790725582304</t>
  </si>
  <si>
    <t>-0.521508473022949</t>
  </si>
  <si>
    <t>0.0985720468355145</t>
  </si>
  <si>
    <t>0.338363937314858</t>
  </si>
  <si>
    <t>0.782242145663216</t>
  </si>
  <si>
    <t>0.360796175458059</t>
  </si>
  <si>
    <t>-0.554842712986622</t>
  </si>
  <si>
    <t>-1.05725809301551</t>
  </si>
  <si>
    <t>0.0153725370040856</t>
  </si>
  <si>
    <t>-0.575564999314207</t>
  </si>
  <si>
    <t>-0.615369992513908</t>
  </si>
  <si>
    <t>-0.537180897494837</t>
  </si>
  <si>
    <t>0.0616481898894534</t>
  </si>
  <si>
    <t>0.427303750713969</t>
  </si>
  <si>
    <t>-0.0831817543944317</t>
  </si>
  <si>
    <t>-0.588627295360386</t>
  </si>
  <si>
    <t>0.363653314092481</t>
  </si>
  <si>
    <t>0.283684942743511</t>
  </si>
  <si>
    <t>0.180925117468409</t>
  </si>
  <si>
    <t>-0.292266878074772</t>
  </si>
  <si>
    <t>0.132134358118822</t>
  </si>
  <si>
    <t>0.301540098442548</t>
  </si>
  <si>
    <t>0.320116562276896</t>
  </si>
  <si>
    <t>-0.848799185577029</t>
  </si>
  <si>
    <t>1.22112319610544</t>
  </si>
  <si>
    <t>-1.11575529262565</t>
  </si>
  <si>
    <t>0.00306106460982615</t>
  </si>
  <si>
    <t>-0.559438195383886</t>
  </si>
  <si>
    <t>0.232000876405877</t>
  </si>
  <si>
    <t>-0.313406995335111</t>
  </si>
  <si>
    <t>-0.613822700901523</t>
  </si>
  <si>
    <t>0.196164302304999</t>
  </si>
  <si>
    <t>0.919597907400193</t>
  </si>
  <si>
    <t>-0.767105438647976</t>
  </si>
  <si>
    <t>-0.904074824376489</t>
  </si>
  <si>
    <t>-1.30656098767408</t>
  </si>
  <si>
    <t>-0.348399373585051</t>
  </si>
  <si>
    <t>0.741505237416799</t>
  </si>
  <si>
    <t>-0.525968554420454</t>
  </si>
  <si>
    <t>-0.582329284493452</t>
  </si>
  <si>
    <t>-0.707363063359827</t>
  </si>
  <si>
    <t>-0.468422296120076</t>
  </si>
  <si>
    <t>0.712148717302995</t>
  </si>
  <si>
    <t>0.0062694859479523</t>
  </si>
  <si>
    <t>0.990175785189772</t>
  </si>
  <si>
    <t>-0.158735666572908</t>
  </si>
  <si>
    <t>2.11537229501101</t>
  </si>
  <si>
    <t>-0.849128508930427</t>
  </si>
  <si>
    <t>1.61884449162499</t>
  </si>
  <si>
    <t>0.167242552435316</t>
  </si>
  <si>
    <t>-0.504316345680609</t>
  </si>
  <si>
    <t>0.25563710481947</t>
  </si>
  <si>
    <t>-0.850984121282273</t>
  </si>
  <si>
    <t>0.35525282316002</t>
  </si>
  <si>
    <t>-0.143154288161075</t>
  </si>
  <si>
    <t>0.597903177127971</t>
  </si>
  <si>
    <t>-0.721596086338405</t>
  </si>
  <si>
    <t>-0.183423226550255</t>
  </si>
  <si>
    <t>0.326345658243589</t>
  </si>
  <si>
    <t>-0.479085916791096</t>
  </si>
  <si>
    <t>0.295558605353081</t>
  </si>
  <si>
    <t>0.00741602124471669</t>
  </si>
  <si>
    <t>-0.395934327460224</t>
  </si>
  <si>
    <t>0.040088803882071</t>
  </si>
  <si>
    <t>0.0953960128355278</t>
  </si>
  <si>
    <t>-1.10197532681424</t>
  </si>
  <si>
    <t>1.08344919806588</t>
  </si>
  <si>
    <t>0.207067311947111</t>
  </si>
  <si>
    <t>-0.564169226686997</t>
  </si>
  <si>
    <t>0.384203903711916</t>
  </si>
  <si>
    <t>0.686198265632615</t>
  </si>
  <si>
    <t>1.36863865334543</t>
  </si>
  <si>
    <t>-1.01300693815939</t>
  </si>
  <si>
    <t>-0.235283724358581</t>
  </si>
  <si>
    <t>0.519035155468713</t>
  </si>
  <si>
    <t>-0.648048991194328</t>
  </si>
  <si>
    <t>0.290487961298244</t>
  </si>
  <si>
    <t>-0.153634785453698</t>
  </si>
  <si>
    <t>1.47591917739152</t>
  </si>
  <si>
    <t>0.360162493194822</t>
  </si>
  <si>
    <t>-0.531188201013941</t>
  </si>
  <si>
    <t>-0.0837933572842938</t>
  </si>
  <si>
    <t>0.680720215540068</t>
  </si>
  <si>
    <t>-0.574301210693442</t>
  </si>
  <si>
    <t>0.729523073381878</t>
  </si>
  <si>
    <t>-0.0731180840713125</t>
  </si>
  <si>
    <t>0.95021631668725</t>
  </si>
  <si>
    <t>0.528890812784014</t>
  </si>
  <si>
    <t>-0.774142749051544</t>
  </si>
  <si>
    <t>0.636664553960569</t>
  </si>
  <si>
    <t>0.738993212833019</t>
  </si>
  <si>
    <t>0.285388113427616</t>
  </si>
  <si>
    <t>0.692201914948303</t>
  </si>
  <si>
    <t>-0.235605496803954</t>
  </si>
  <si>
    <t>-0.125659512611188</t>
  </si>
  <si>
    <t>0.357402028262599</t>
  </si>
  <si>
    <t>0.276394989836995</t>
  </si>
  <si>
    <t>-0.71371435197585</t>
  </si>
  <si>
    <t>-0.857330247468003</t>
  </si>
  <si>
    <t>0.684246037505899</t>
  </si>
  <si>
    <t>0.131989617266403</t>
  </si>
  <si>
    <t>0.125951134489556</t>
  </si>
  <si>
    <t>0.00379627870713159</t>
  </si>
  <si>
    <t>0.0176120862046264</t>
  </si>
  <si>
    <t>-0.708666363017852</t>
  </si>
  <si>
    <t>0.741297452103998</t>
  </si>
  <si>
    <t>0.976883483464212</t>
  </si>
  <si>
    <t>0.258023962627591</t>
  </si>
  <si>
    <t>-0.0131474976893954</t>
  </si>
  <si>
    <t>-0.123166956946829</t>
  </si>
  <si>
    <t>-0.146328451505361</t>
  </si>
  <si>
    <t>-0.889242674975035</t>
  </si>
  <si>
    <t>0.37534352212133</t>
  </si>
  <si>
    <t>0.643062045732298</t>
  </si>
  <si>
    <t>0.815859956151134</t>
  </si>
  <si>
    <t>0.446296978660498</t>
  </si>
  <si>
    <t>0.674348720684843</t>
  </si>
  <si>
    <t>0.465560886336968</t>
  </si>
  <si>
    <t>0.0305640743058177</t>
  </si>
  <si>
    <t>1.01311995960471</t>
  </si>
  <si>
    <t>-0.890064916549236</t>
  </si>
  <si>
    <t>0.0589111421268278</t>
  </si>
  <si>
    <t>1.06661669332146</t>
  </si>
  <si>
    <t>0.507989398700934</t>
  </si>
  <si>
    <t>-0.55693969784427</t>
  </si>
  <si>
    <t>0.336179922505642</t>
  </si>
  <si>
    <t>-0.544497928667018</t>
  </si>
  <si>
    <t>0.163726444925398</t>
  </si>
  <si>
    <t>-0.486023077505042</t>
  </si>
  <si>
    <t>-0.578389257204335</t>
  </si>
  <si>
    <t>-0.821631944126856</t>
  </si>
  <si>
    <t>0.935525986757661</t>
  </si>
  <si>
    <t>-0.575072041648993</t>
  </si>
  <si>
    <t>-0.581016415487247</t>
  </si>
  <si>
    <t>0.0113559992916568</t>
  </si>
  <si>
    <t>-0.370930342851766</t>
  </si>
  <si>
    <t>0.193257767312444</t>
  </si>
  <si>
    <t>1.45063886290698</t>
  </si>
  <si>
    <t>-0.068633650317194</t>
  </si>
  <si>
    <t>0.00573611041019806</t>
  </si>
  <si>
    <t>0.769374610218684</t>
  </si>
  <si>
    <t>-0.399466598831277</t>
  </si>
  <si>
    <t>-0.561322639742224</t>
  </si>
  <si>
    <t>-0.0971157517231689</t>
  </si>
  <si>
    <t>-0.757651117761592</t>
  </si>
  <si>
    <t>0.487942475983593</t>
  </si>
  <si>
    <t>0.779147017459847</t>
  </si>
  <si>
    <t>PMI_rat_muscle_36A_B2</t>
  </si>
  <si>
    <t>PMI_rat_muscle_36A</t>
  </si>
  <si>
    <t>0.857608435610597</t>
  </si>
  <si>
    <t>-0.491939737719377</t>
  </si>
  <si>
    <t>0.782897532463039</t>
  </si>
  <si>
    <t>-0.157460912680204</t>
  </si>
  <si>
    <t>0.957171114392606</t>
  </si>
  <si>
    <t>-0.979914066088709</t>
  </si>
  <si>
    <t>1.29132463128223</t>
  </si>
  <si>
    <t>1.26161482515389</t>
  </si>
  <si>
    <t>1.37607127795812</t>
  </si>
  <si>
    <t>1.69772794925666</t>
  </si>
  <si>
    <t>-1.57959576687461</t>
  </si>
  <si>
    <t>-0.518737309410765</t>
  </si>
  <si>
    <t>-1.64229700671897</t>
  </si>
  <si>
    <t>-1.71748797736175</t>
  </si>
  <si>
    <t>1.36118899020593</t>
  </si>
  <si>
    <t>0.182166458401613</t>
  </si>
  <si>
    <t>1.41402964563891</t>
  </si>
  <si>
    <t>-0.719755728766228</t>
  </si>
  <si>
    <t>1.27186240456636</t>
  </si>
  <si>
    <t>-0.0288796516443995</t>
  </si>
  <si>
    <t>-0.434735592929601</t>
  </si>
  <si>
    <t>0.808380385978149</t>
  </si>
  <si>
    <t>1.42190282322391</t>
  </si>
  <si>
    <t>-0.582829367596152</t>
  </si>
  <si>
    <t>0.461921825487386</t>
  </si>
  <si>
    <t>0.365549472479599</t>
  </si>
  <si>
    <t>-0.825060122137702</t>
  </si>
  <si>
    <t>-0.540604802250405</t>
  </si>
  <si>
    <t>-0.523248833825914</t>
  </si>
  <si>
    <t>-0.548976001545988</t>
  </si>
  <si>
    <t>1.16420685910075</t>
  </si>
  <si>
    <t>-0.336112844466428</t>
  </si>
  <si>
    <t>-1.70300097165829</t>
  </si>
  <si>
    <t>-0.793323194015501</t>
  </si>
  <si>
    <t>-1.56174048408316</t>
  </si>
  <si>
    <t>1.03221110209563</t>
  </si>
  <si>
    <t>1.08053735820304</t>
  </si>
  <si>
    <t>-0.571748514751767</t>
  </si>
  <si>
    <t>-0.557929513332607</t>
  </si>
  <si>
    <t>-1.58151294452225</t>
  </si>
  <si>
    <t>-0.581360873557321</t>
  </si>
  <si>
    <t>2.02505298328066</t>
  </si>
  <si>
    <t>-0.911055822584349</t>
  </si>
  <si>
    <t>-0.414744350027842</t>
  </si>
  <si>
    <t>-0.546480070222788</t>
  </si>
  <si>
    <t>1.14259030410098</t>
  </si>
  <si>
    <t>-0.473628831597163</t>
  </si>
  <si>
    <t>0.255389243043658</t>
  </si>
  <si>
    <t>1.22669145585214</t>
  </si>
  <si>
    <t>1.16438985117601</t>
  </si>
  <si>
    <t>0.81164637786557</t>
  </si>
  <si>
    <t>0.327239170664782</t>
  </si>
  <si>
    <t>1.84714903285009</t>
  </si>
  <si>
    <t>0.549799037910929</t>
  </si>
  <si>
    <t>-0.537438405884005</t>
  </si>
  <si>
    <t>0.570433445686731</t>
  </si>
  <si>
    <t>0.266563084376839</t>
  </si>
  <si>
    <t>1.41275287113314</t>
  </si>
  <si>
    <t>1.40202030193132</t>
  </si>
  <si>
    <t>-0.538115883710067</t>
  </si>
  <si>
    <t>0.556964502637907</t>
  </si>
  <si>
    <t>2.06602927406059</t>
  </si>
  <si>
    <t>-0.319235997551943</t>
  </si>
  <si>
    <t>0.10148423493453</t>
  </si>
  <si>
    <t>-0.581787115401883</t>
  </si>
  <si>
    <t>0.337190225640301</t>
  </si>
  <si>
    <t>0.941312146720528</t>
  </si>
  <si>
    <t>0.351852809342135</t>
  </si>
  <si>
    <t>-0.176037054282971</t>
  </si>
  <si>
    <t>0.452169957098456</t>
  </si>
  <si>
    <t>1.0185030086105</t>
  </si>
  <si>
    <t>-2.03945849900248</t>
  </si>
  <si>
    <t>-0.289784841677332</t>
  </si>
  <si>
    <t>1.12940570015443</t>
  </si>
  <si>
    <t>1.49238182895754</t>
  </si>
  <si>
    <t>0.884809950939875</t>
  </si>
  <si>
    <t>-0.963341023424707</t>
  </si>
  <si>
    <t>1.09590589922999</t>
  </si>
  <si>
    <t>-1.32465757425313</t>
  </si>
  <si>
    <t>0.879584889481346</t>
  </si>
  <si>
    <t>-0.570535075550149</t>
  </si>
  <si>
    <t>0.935802491199805</t>
  </si>
  <si>
    <t>-0.36031972282787</t>
  </si>
  <si>
    <t>-0.603655096285536</t>
  </si>
  <si>
    <t>0.343365325602088</t>
  </si>
  <si>
    <t>-0.15519825506941</t>
  </si>
  <si>
    <t>0.949043405006551</t>
  </si>
  <si>
    <t>0.168968534717749</t>
  </si>
  <si>
    <t>1.22406506952392</t>
  </si>
  <si>
    <t>-0.277427920056398</t>
  </si>
  <si>
    <t>0.947144230915864</t>
  </si>
  <si>
    <t>-0.532133422143134</t>
  </si>
  <si>
    <t>1.18981713703517</t>
  </si>
  <si>
    <t>0.0570193429492868</t>
  </si>
  <si>
    <t>-0.568593574137872</t>
  </si>
  <si>
    <t>-1.15052726577957</t>
  </si>
  <si>
    <t>-0.408310112134391</t>
  </si>
  <si>
    <t>0.619647761686115</t>
  </si>
  <si>
    <t>0.120194654388901</t>
  </si>
  <si>
    <t>1.5237406754159</t>
  </si>
  <si>
    <t>0.991400284595334</t>
  </si>
  <si>
    <t>1.11924583143175</t>
  </si>
  <si>
    <t>-0.283835687194721</t>
  </si>
  <si>
    <t>-0.949927319360532</t>
  </si>
  <si>
    <t>0.754961537633484</t>
  </si>
  <si>
    <t>-0.958424552555824</t>
  </si>
  <si>
    <t>-2.04074697043601</t>
  </si>
  <si>
    <t>1.20923624841754</t>
  </si>
  <si>
    <t>0.701762984754511</t>
  </si>
  <si>
    <t>-0.956572654936747</t>
  </si>
  <si>
    <t>-0.885567906128458</t>
  </si>
  <si>
    <t>1.06660943595129</t>
  </si>
  <si>
    <t>-0.47902638344749</t>
  </si>
  <si>
    <t>0.0247452456271006</t>
  </si>
  <si>
    <t>0.815575027264762</t>
  </si>
  <si>
    <t>-0.701228874197382</t>
  </si>
  <si>
    <t>-1.05756372244392</t>
  </si>
  <si>
    <t>-0.33534666981568</t>
  </si>
  <si>
    <t>-1.03940903487866</t>
  </si>
  <si>
    <t>1.81099589940528</t>
  </si>
  <si>
    <t>-0.403256602555413</t>
  </si>
  <si>
    <t>-0.55357680769728</t>
  </si>
  <si>
    <t>0.851033535494785</t>
  </si>
  <si>
    <t>0.19684636530389</t>
  </si>
  <si>
    <t>1.1210077308164</t>
  </si>
  <si>
    <t>0.799989206791289</t>
  </si>
  <si>
    <t>0.440464307160983</t>
  </si>
  <si>
    <t>1.23110841412768</t>
  </si>
  <si>
    <t>0.578429474789056</t>
  </si>
  <si>
    <t>-0.474595985659924</t>
  </si>
  <si>
    <t>-0.547024893918544</t>
  </si>
  <si>
    <t>1.4842484857924</t>
  </si>
  <si>
    <t>1.65984660514427</t>
  </si>
  <si>
    <t>-0.62101675711483</t>
  </si>
  <si>
    <t>0.918908031055701</t>
  </si>
  <si>
    <t>0.360447067266172</t>
  </si>
  <si>
    <t>-0.639826339352998</t>
  </si>
  <si>
    <t>1.16514053980102</t>
  </si>
  <si>
    <t>-0.392471373455022</t>
  </si>
  <si>
    <t>0.944262221135753</t>
  </si>
  <si>
    <t>1.0812149995888</t>
  </si>
  <si>
    <t>-0.862353742026841</t>
  </si>
  <si>
    <t>1.04713510473754</t>
  </si>
  <si>
    <t>1.98244123812988</t>
  </si>
  <si>
    <t>1.09398268451053</t>
  </si>
  <si>
    <t>1.30593489193139</t>
  </si>
  <si>
    <t>-1.22559541245055</t>
  </si>
  <si>
    <t>-0.540878490601361</t>
  </si>
  <si>
    <t>1.22085570316638</t>
  </si>
  <si>
    <t>0.956530196629817</t>
  </si>
  <si>
    <t>-0.70099838532504</t>
  </si>
  <si>
    <t>-0.967385515897702</t>
  </si>
  <si>
    <t>1.0618651971716</t>
  </si>
  <si>
    <t>-0.322797522152146</t>
  </si>
  <si>
    <t>0.45473695940413</t>
  </si>
  <si>
    <t>0.793323864392396</t>
  </si>
  <si>
    <t>-0.313423657057934</t>
  </si>
  <si>
    <t>-0.645720224924299</t>
  </si>
  <si>
    <t>0.746979031169838</t>
  </si>
  <si>
    <t>1.21715115604971</t>
  </si>
  <si>
    <t>1.68580357837931</t>
  </si>
  <si>
    <t>1.28291990906912</t>
  </si>
  <si>
    <t>0.101235619362725</t>
  </si>
  <si>
    <t>1.17361472676693</t>
  </si>
  <si>
    <t>0.865488489333078</t>
  </si>
  <si>
    <t>2.27591850484782</t>
  </si>
  <si>
    <t>0.398262425682725</t>
  </si>
  <si>
    <t>0.611282515286635</t>
  </si>
  <si>
    <t>-0.229516711797142</t>
  </si>
  <si>
    <t>1.71170593705689</t>
  </si>
  <si>
    <t>0.587199366724964</t>
  </si>
  <si>
    <t>0.656371370523041</t>
  </si>
  <si>
    <t>1.49771873545818</t>
  </si>
  <si>
    <t>-0.98422539723607</t>
  </si>
  <si>
    <t>-0.81897506543784</t>
  </si>
  <si>
    <t>0.936659439054913</t>
  </si>
  <si>
    <t>0.900734162831309</t>
  </si>
  <si>
    <t>-0.55158326875378</t>
  </si>
  <si>
    <t>0.930421645807792</t>
  </si>
  <si>
    <t>-0.537603978800878</t>
  </si>
  <si>
    <t>0.934227341926082</t>
  </si>
  <si>
    <t>-0.5550608836845</t>
  </si>
  <si>
    <t>-0.528373588572422</t>
  </si>
  <si>
    <t>-0.867243680576705</t>
  </si>
  <si>
    <t>1.2106073887565</t>
  </si>
  <si>
    <t>-0.564346388913905</t>
  </si>
  <si>
    <t>-0.546036689067062</t>
  </si>
  <si>
    <t>0.742643641474757</t>
  </si>
  <si>
    <t>1.05652063623304</t>
  </si>
  <si>
    <t>-0.245985748241787</t>
  </si>
  <si>
    <t>1.13656015631744</t>
  </si>
  <si>
    <t>0.56032150995824</t>
  </si>
  <si>
    <t>1.46787429547811</t>
  </si>
  <si>
    <t>1.30090778771715</t>
  </si>
  <si>
    <t>-0.514012650321692</t>
  </si>
  <si>
    <t>-0.570078165839019</t>
  </si>
  <si>
    <t>2.04307971722423</t>
  </si>
  <si>
    <t>-0.0234289864915153</t>
  </si>
  <si>
    <t>1.58806473660809</t>
  </si>
  <si>
    <t>2.33195192665237</t>
  </si>
  <si>
    <t>PMI_rat_muscle_34A_B1</t>
  </si>
  <si>
    <t>PMI_rat_muscle_34A</t>
  </si>
  <si>
    <t>-0.147626264484912</t>
  </si>
  <si>
    <t>-0.489143263110861</t>
  </si>
  <si>
    <t>0.163999040047127</t>
  </si>
  <si>
    <t>-0.0811626240424793</t>
  </si>
  <si>
    <t>0.520639651617741</t>
  </si>
  <si>
    <t>-0.908322488082253</t>
  </si>
  <si>
    <t>0.519923942996478</t>
  </si>
  <si>
    <t>0.530652496313877</t>
  </si>
  <si>
    <t>1.16591484334295</t>
  </si>
  <si>
    <t>0.715091416411427</t>
  </si>
  <si>
    <t>1.81370887907436</t>
  </si>
  <si>
    <t>-0.508694443055418</t>
  </si>
  <si>
    <t>2.23083211363955</t>
  </si>
  <si>
    <t>2.21973572301487</t>
  </si>
  <si>
    <t>1.27955009707401</t>
  </si>
  <si>
    <t>-0.964379240522532</t>
  </si>
  <si>
    <t>0.688352293986197</t>
  </si>
  <si>
    <t>-0.318432232254625</t>
  </si>
  <si>
    <t>1.88215159682217</t>
  </si>
  <si>
    <t>0.354405535390614</t>
  </si>
  <si>
    <t>-0.0755582698614837</t>
  </si>
  <si>
    <t>0.543914673440605</t>
  </si>
  <si>
    <t>0.601631942845388</t>
  </si>
  <si>
    <t>-0.563542370407635</t>
  </si>
  <si>
    <t>-0.603805061376236</t>
  </si>
  <si>
    <t>0.198925452384702</t>
  </si>
  <si>
    <t>-0.385117960938846</t>
  </si>
  <si>
    <t>-0.51894324541058</t>
  </si>
  <si>
    <t>-0.50281437217409</t>
  </si>
  <si>
    <t>-0.590411450931683</t>
  </si>
  <si>
    <t>0.773818020034268</t>
  </si>
  <si>
    <t>-0.314347273157892</t>
  </si>
  <si>
    <t>2.44113517904189</t>
  </si>
  <si>
    <t>-0.834761126655184</t>
  </si>
  <si>
    <t>1.99320710410389</t>
  </si>
  <si>
    <t>0.519461001187921</t>
  </si>
  <si>
    <t>0.258106351902185</t>
  </si>
  <si>
    <t>-0.59339445593987</t>
  </si>
  <si>
    <t>-0.585045299726683</t>
  </si>
  <si>
    <t>-1.01902365352707</t>
  </si>
  <si>
    <t>-0.544832695429883</t>
  </si>
  <si>
    <t>0.605562296017958</t>
  </si>
  <si>
    <t>2.19412734876639</t>
  </si>
  <si>
    <t>-0.724606119804536</t>
  </si>
  <si>
    <t>-0.534373190398941</t>
  </si>
  <si>
    <t>0.271251784205024</t>
  </si>
  <si>
    <t>-0.463844944450871</t>
  </si>
  <si>
    <t>-0.160822999729393</t>
  </si>
  <si>
    <t>0.439805675731308</t>
  </si>
  <si>
    <t>0.752684978449696</t>
  </si>
  <si>
    <t>0.710576161050795</t>
  </si>
  <si>
    <t>0.163651388664885</t>
  </si>
  <si>
    <t>-0.581104110565163</t>
  </si>
  <si>
    <t>0.465234027753504</t>
  </si>
  <si>
    <t>-0.510159079355803</t>
  </si>
  <si>
    <t>0.354756774631555</t>
  </si>
  <si>
    <t>0.478696940554337</t>
  </si>
  <si>
    <t>0.862124348420257</t>
  </si>
  <si>
    <t>0.664924341774871</t>
  </si>
  <si>
    <t>-0.551072962592239</t>
  </si>
  <si>
    <t>-0.109807439741995</t>
  </si>
  <si>
    <t>1.03851977044539</t>
  </si>
  <si>
    <t>-0.488450694107551</t>
  </si>
  <si>
    <t>-0.564266571182053</t>
  </si>
  <si>
    <t>-0.547969575412426</t>
  </si>
  <si>
    <t>0.595042880326298</t>
  </si>
  <si>
    <t>0.220956260943749</t>
  </si>
  <si>
    <t>-0.0457151318560457</t>
  </si>
  <si>
    <t>-0.491739886824603</t>
  </si>
  <si>
    <t>0.658180292944742</t>
  </si>
  <si>
    <t>-0.396749268771152</t>
  </si>
  <si>
    <t>1.76007146303001</t>
  </si>
  <si>
    <t>-0.149941657416889</t>
  </si>
  <si>
    <t>0.503712259215229</t>
  </si>
  <si>
    <t>0.118152450773729</t>
  </si>
  <si>
    <t>0.163599233826166</t>
  </si>
  <si>
    <t>-0.921994845036475</t>
  </si>
  <si>
    <t>0.514073255375156</t>
  </si>
  <si>
    <t>-1.12366529760245</t>
  </si>
  <si>
    <t>0.547765909683467</t>
  </si>
  <si>
    <t>-0.593599179730383</t>
  </si>
  <si>
    <t>0.599745866779914</t>
  </si>
  <si>
    <t>-0.3757068274583</t>
  </si>
  <si>
    <t>-0.579904771106481</t>
  </si>
  <si>
    <t>0.532247395341264</t>
  </si>
  <si>
    <t>1.02253360104695</t>
  </si>
  <si>
    <t>0.0516385001426747</t>
  </si>
  <si>
    <t>-0.902579686528144</t>
  </si>
  <si>
    <t>0.599537996058437</t>
  </si>
  <si>
    <t>-0.338240077708875</t>
  </si>
  <si>
    <t>0.210870233804503</t>
  </si>
  <si>
    <t>-0.520996014960888</t>
  </si>
  <si>
    <t>-0.456151037085961</t>
  </si>
  <si>
    <t>-0.6378259397415</t>
  </si>
  <si>
    <t>-1.00069239079917</t>
  </si>
  <si>
    <t>1.48580116697709</t>
  </si>
  <si>
    <t>0.256769452117465</t>
  </si>
  <si>
    <t>0.330188783744074</t>
  </si>
  <si>
    <t>-0.222011896316767</t>
  </si>
  <si>
    <t>2.5354930400592</t>
  </si>
  <si>
    <t>-0.363444394507492</t>
  </si>
  <si>
    <t>0.588588778057775</t>
  </si>
  <si>
    <t>0.818519952048739</t>
  </si>
  <si>
    <t>-0.0601314211188065</t>
  </si>
  <si>
    <t>0.965523766367934</t>
  </si>
  <si>
    <t>-0.902471059007007</t>
  </si>
  <si>
    <t>2.14953364343343</t>
  </si>
  <si>
    <t>0.911782475771301</t>
  </si>
  <si>
    <t>0.973272443840842</t>
  </si>
  <si>
    <t>-0.861933109616241</t>
  </si>
  <si>
    <t>-0.365876354402188</t>
  </si>
  <si>
    <t>0.637783047364722</t>
  </si>
  <si>
    <t>-0.478757699687844</t>
  </si>
  <si>
    <t>0.179573643685132</t>
  </si>
  <si>
    <t>0.577578224467756</t>
  </si>
  <si>
    <t>-0.754313493298085</t>
  </si>
  <si>
    <t>-0.595204059199884</t>
  </si>
  <si>
    <t>0.564205223134709</t>
  </si>
  <si>
    <t>-0.781237379087903</t>
  </si>
  <si>
    <t>0.813228833121961</t>
  </si>
  <si>
    <t>-0.116415714463033</t>
  </si>
  <si>
    <t>-0.574132060067121</t>
  </si>
  <si>
    <t>0.391591435537038</t>
  </si>
  <si>
    <t>0.116432466626855</t>
  </si>
  <si>
    <t>0.593315404201302</t>
  </si>
  <si>
    <t>-0.820997307635691</t>
  </si>
  <si>
    <t>0.31760046870997</t>
  </si>
  <si>
    <t>0.395070325658709</t>
  </si>
  <si>
    <t>-0.473934746991546</t>
  </si>
  <si>
    <t>-0.441197737831024</t>
  </si>
  <si>
    <t>-0.131628376060774</t>
  </si>
  <si>
    <t>0.418816169702907</t>
  </si>
  <si>
    <t>0.538243436346712</t>
  </si>
  <si>
    <t>-0.607816777040189</t>
  </si>
  <si>
    <t>-0.085855170163751</t>
  </si>
  <si>
    <t>-0.144940363901629</t>
  </si>
  <si>
    <t>-0.622574212798901</t>
  </si>
  <si>
    <t>1.24060122041482</t>
  </si>
  <si>
    <t>0.393620533367883</t>
  </si>
  <si>
    <t>0.587031829345184</t>
  </si>
  <si>
    <t>0.0080606419430071</t>
  </si>
  <si>
    <t>-0.801597100367835</t>
  </si>
  <si>
    <t>0.449507343026997</t>
  </si>
  <si>
    <t>0.336491553695062</t>
  </si>
  <si>
    <t>1.02334185215752</t>
  </si>
  <si>
    <t>0.667708410160222</t>
  </si>
  <si>
    <t>0.119551302998514</t>
  </si>
  <si>
    <t>-0.603437840864218</t>
  </si>
  <si>
    <t>0.262087242421869</t>
  </si>
  <si>
    <t>0.376418767405618</t>
  </si>
  <si>
    <t>-0.331570830494447</t>
  </si>
  <si>
    <t>-0.908127807784378</t>
  </si>
  <si>
    <t>0.592369838644787</t>
  </si>
  <si>
    <t>0.751851108805436</t>
  </si>
  <si>
    <t>-0.123812815858026</t>
  </si>
  <si>
    <t>0.0818092444552271</t>
  </si>
  <si>
    <t>0.487495667166548</t>
  </si>
  <si>
    <t>-0.748521551766241</t>
  </si>
  <si>
    <t>0.749617186255165</t>
  </si>
  <si>
    <t>0.109394501454225</t>
  </si>
  <si>
    <t>0.352167780975419</t>
  </si>
  <si>
    <t>0.357288687135003</t>
  </si>
  <si>
    <t>-0.161045038688156</t>
  </si>
  <si>
    <t>-0.28470201347651</t>
  </si>
  <si>
    <t>-0.628495344919635</t>
  </si>
  <si>
    <t>0.623341268563777</t>
  </si>
  <si>
    <t>-0.51591600852506</t>
  </si>
  <si>
    <t>0.391431573728125</t>
  </si>
  <si>
    <t>0.601072426517902</t>
  </si>
  <si>
    <t>0.457649556813768</t>
  </si>
  <si>
    <t>0.449792532722937</t>
  </si>
  <si>
    <t>0.281723429828858</t>
  </si>
  <si>
    <t>-0.445018956219053</t>
  </si>
  <si>
    <t>-1.02486106796191</t>
  </si>
  <si>
    <t>-0.898235361244483</t>
  </si>
  <si>
    <t>0.305689688845041</t>
  </si>
  <si>
    <t>0.464454667849891</t>
  </si>
  <si>
    <t>-0.582908736918354</t>
  </si>
  <si>
    <t>1.17814105930501</t>
  </si>
  <si>
    <t>-0.51105414896647</t>
  </si>
  <si>
    <t>0.677530065812218</t>
  </si>
  <si>
    <t>-0.507099995645947</t>
  </si>
  <si>
    <t>-0.575345858461228</t>
  </si>
  <si>
    <t>-0.895092637792407</t>
  </si>
  <si>
    <t>0.238509748839251</t>
  </si>
  <si>
    <t>-0.479032440408863</t>
  </si>
  <si>
    <t>-0.593251289857809</t>
  </si>
  <si>
    <t>0.125263868917256</t>
  </si>
  <si>
    <t>0.835701126055275</t>
  </si>
  <si>
    <t>0.659410163757404</t>
  </si>
  <si>
    <t>0.80600116345007</t>
  </si>
  <si>
    <t>-1.4568343734632</t>
  </si>
  <si>
    <t>0.203007775460071</t>
  </si>
  <si>
    <t>0.45085579056147</t>
  </si>
  <si>
    <t>-0.48077727338355</t>
  </si>
  <si>
    <t>-0.529404458100155</t>
  </si>
  <si>
    <t>-0.21790557673079</t>
  </si>
  <si>
    <t>-0.554862731980183</t>
  </si>
  <si>
    <t>0.572943048777133</t>
  </si>
  <si>
    <t>0.457442688099161</t>
  </si>
  <si>
    <t>PMI_rat_muscle_38A_rep_B2</t>
  </si>
  <si>
    <t>PMI_rat_muscle_38A</t>
  </si>
  <si>
    <t>PMI_rat_muscle_38A_rep</t>
  </si>
  <si>
    <t>0.184709074267138</t>
  </si>
  <si>
    <t>-0.464988189773849</t>
  </si>
  <si>
    <t>0.271206402474016</t>
  </si>
  <si>
    <t>0.656101970844332</t>
  </si>
  <si>
    <t>0.441572621049714</t>
  </si>
  <si>
    <t>-1.00048927178503</t>
  </si>
  <si>
    <t>1.09157351819762</t>
  </si>
  <si>
    <t>1.08129723712065</t>
  </si>
  <si>
    <t>1.46787299428074</t>
  </si>
  <si>
    <t>0.796364296679209</t>
  </si>
  <si>
    <t>1.33615838515711</t>
  </si>
  <si>
    <t>-0.469002332555451</t>
  </si>
  <si>
    <t>0.955856756301092</t>
  </si>
  <si>
    <t>0.961244733420974</t>
  </si>
  <si>
    <t>1.41611870790959</t>
  </si>
  <si>
    <t>-0.452090816433045</t>
  </si>
  <si>
    <t>1.12292798797075</t>
  </si>
  <si>
    <t>0.584712015542229</t>
  </si>
  <si>
    <t>1.86816312884212</t>
  </si>
  <si>
    <t>0.895869728422733</t>
  </si>
  <si>
    <t>0.906378944579872</t>
  </si>
  <si>
    <t>0.214653428791433</t>
  </si>
  <si>
    <t>0.76556975734869</t>
  </si>
  <si>
    <t>-0.567772688518282</t>
  </si>
  <si>
    <t>-0.185648971883276</t>
  </si>
  <si>
    <t>1.05915773513842</t>
  </si>
  <si>
    <t>-0.649056262803195</t>
  </si>
  <si>
    <t>-0.53943900796635</t>
  </si>
  <si>
    <t>-0.520024748552806</t>
  </si>
  <si>
    <t>-0.570974613842823</t>
  </si>
  <si>
    <t>0.383283303926059</t>
  </si>
  <si>
    <t>0.296531185412791</t>
  </si>
  <si>
    <t>1.02911576787519</t>
  </si>
  <si>
    <t>0.261832264227394</t>
  </si>
  <si>
    <t>1.04768950899477</t>
  </si>
  <si>
    <t>0.817444270212874</t>
  </si>
  <si>
    <t>0.787736893077492</t>
  </si>
  <si>
    <t>-0.595247092792613</t>
  </si>
  <si>
    <t>-0.577386652619872</t>
  </si>
  <si>
    <t>-0.975135017550373</t>
  </si>
  <si>
    <t>-0.57068218047556</t>
  </si>
  <si>
    <t>1.23329832639312</t>
  </si>
  <si>
    <t>1.22857852497126</t>
  </si>
  <si>
    <t>-0.399564631055649</t>
  </si>
  <si>
    <t>-0.545911390455937</t>
  </si>
  <si>
    <t>0.815325807644249</t>
  </si>
  <si>
    <t>-0.458389837838915</t>
  </si>
  <si>
    <t>-0.426987421266568</t>
  </si>
  <si>
    <t>0.922329901048184</t>
  </si>
  <si>
    <t>0.709294985179598</t>
  </si>
  <si>
    <t>0.402500308779469</t>
  </si>
  <si>
    <t>0.888423920620145</t>
  </si>
  <si>
    <t>-0.880495632461914</t>
  </si>
  <si>
    <t>0.471675925999657</t>
  </si>
  <si>
    <t>-0.531439854905447</t>
  </si>
  <si>
    <t>0.784191658370381</t>
  </si>
  <si>
    <t>0.443708823129233</t>
  </si>
  <si>
    <t>0.84165020801473</t>
  </si>
  <si>
    <t>0.358838050367433</t>
  </si>
  <si>
    <t>-0.569460753018726</t>
  </si>
  <si>
    <t>0.26960419460417</t>
  </si>
  <si>
    <t>1.50728294733019</t>
  </si>
  <si>
    <t>-0.469701261763978</t>
  </si>
  <si>
    <t>-0.14484239361405</t>
  </si>
  <si>
    <t>-0.54453884710301</t>
  </si>
  <si>
    <t>0.514009549629325</t>
  </si>
  <si>
    <t>0.706280974405488</t>
  </si>
  <si>
    <t>0.18707225014236</t>
  </si>
  <si>
    <t>-0.50109730097494</t>
  </si>
  <si>
    <t>0.441365137315994</t>
  </si>
  <si>
    <t>0.96068507335887</t>
  </si>
  <si>
    <t>0.814314022721754</t>
  </si>
  <si>
    <t>-0.826123292448605</t>
  </si>
  <si>
    <t>0.641945416228738</t>
  </si>
  <si>
    <t>1.25266630608427</t>
  </si>
  <si>
    <t>0.387220603271172</t>
  </si>
  <si>
    <t>-0.981942815052697</t>
  </si>
  <si>
    <t>0.328751480581122</t>
  </si>
  <si>
    <t>-0.0626771116536107</t>
  </si>
  <si>
    <t>1.31106385544413</t>
  </si>
  <si>
    <t>-0.589898976246003</t>
  </si>
  <si>
    <t>0.0072598608719138</t>
  </si>
  <si>
    <t>-0.427557944918043</t>
  </si>
  <si>
    <t>-0.574003248376079</t>
  </si>
  <si>
    <t>0.44147667028402</t>
  </si>
  <si>
    <t>0.939185641738087</t>
  </si>
  <si>
    <t>0.733209495645273</t>
  </si>
  <si>
    <t>-0.55674366371542</t>
  </si>
  <si>
    <t>0.272697830158893</t>
  </si>
  <si>
    <t>-0.379218833893377</t>
  </si>
  <si>
    <t>0.887796377428046</t>
  </si>
  <si>
    <t>-0.541707129975708</t>
  </si>
  <si>
    <t>1.138340160261</t>
  </si>
  <si>
    <t>-0.401330773961318</t>
  </si>
  <si>
    <t>-0.274034800024095</t>
  </si>
  <si>
    <t>0.982835018692362</t>
  </si>
  <si>
    <t>0.745317446021707</t>
  </si>
  <si>
    <t>0.436252291536584</t>
  </si>
  <si>
    <t>-0.275774679882265</t>
  </si>
  <si>
    <t>2.88104084848992</t>
  </si>
  <si>
    <t>1.27266135094181</t>
  </si>
  <si>
    <t>0.284541228936297</t>
  </si>
  <si>
    <t>-0.155739948109251</t>
  </si>
  <si>
    <t>-0.382436655266201</t>
  </si>
  <si>
    <t>0.735147216388994</t>
  </si>
  <si>
    <t>-0.990948862812335</t>
  </si>
  <si>
    <t>0.929225545772971</t>
  </si>
  <si>
    <t>0.577611020505334</t>
  </si>
  <si>
    <t>0.395991241975498</t>
  </si>
  <si>
    <t>-0.811405701958144</t>
  </si>
  <si>
    <t>0.570996018961598</t>
  </si>
  <si>
    <t>0.595362691691825</t>
  </si>
  <si>
    <t>-0.471115261450297</t>
  </si>
  <si>
    <t>0.59550041871262</t>
  </si>
  <si>
    <t>0.822789842080211</t>
  </si>
  <si>
    <t>-0.558685612349841</t>
  </si>
  <si>
    <t>0.178472872473051</t>
  </si>
  <si>
    <t>-0.531933001814928</t>
  </si>
  <si>
    <t>-0.514515484393932</t>
  </si>
  <si>
    <t>0.973641910261113</t>
  </si>
  <si>
    <t>0.50209661712983</t>
  </si>
  <si>
    <t>-0.582147578525731</t>
  </si>
  <si>
    <t>0.979270509917053</t>
  </si>
  <si>
    <t>1.06458609769441</t>
  </si>
  <si>
    <t>-0.140419666616287</t>
  </si>
  <si>
    <t>-0.0947472999939646</t>
  </si>
  <si>
    <t>0.114544344573006</t>
  </si>
  <si>
    <t>1.05658634232706</t>
  </si>
  <si>
    <t>0.0180244158357553</t>
  </si>
  <si>
    <t>0.915895634923471</t>
  </si>
  <si>
    <t>-0.724573161128394</t>
  </si>
  <si>
    <t>0.587192126751291</t>
  </si>
  <si>
    <t>0.821652538123533</t>
  </si>
  <si>
    <t>-0.633587288471895</t>
  </si>
  <si>
    <t>0.469542740475401</t>
  </si>
  <si>
    <t>-0.250746032073483</t>
  </si>
  <si>
    <t>-0.589637239973419</t>
  </si>
  <si>
    <t>1.32248671024705</t>
  </si>
  <si>
    <t>-0.500671436052609</t>
  </si>
  <si>
    <t>0.331689516012285</t>
  </si>
  <si>
    <t>0.16038627023976</t>
  </si>
  <si>
    <t>-0.855936533425795</t>
  </si>
  <si>
    <t>0.882360962839271</t>
  </si>
  <si>
    <t>1.42615182194348</t>
  </si>
  <si>
    <t>0.602939987845488</t>
  </si>
  <si>
    <t>1.46288251807401</t>
  </si>
  <si>
    <t>-0.0867786149188126</t>
  </si>
  <si>
    <t>-0.623372252100335</t>
  </si>
  <si>
    <t>0.946271342398398</t>
  </si>
  <si>
    <t>0.579893321126242</t>
  </si>
  <si>
    <t>-0.630835489810837</t>
  </si>
  <si>
    <t>-0.991685883290389</t>
  </si>
  <si>
    <t>0.228084841427989</t>
  </si>
  <si>
    <t>-0.419879770696689</t>
  </si>
  <si>
    <t>0.510675326842332</t>
  </si>
  <si>
    <t>0.393148357543926</t>
  </si>
  <si>
    <t>-0.397557805833526</t>
  </si>
  <si>
    <t>-0.766230003766567</t>
  </si>
  <si>
    <t>0.552089529150896</t>
  </si>
  <si>
    <t>0.124585844510868</t>
  </si>
  <si>
    <t>0.661499254103908</t>
  </si>
  <si>
    <t>0.157954193356014</t>
  </si>
  <si>
    <t>-0.403411575424893</t>
  </si>
  <si>
    <t>1.06442994681481</t>
  </si>
  <si>
    <t>0.41037657124044</t>
  </si>
  <si>
    <t>0.690669232249465</t>
  </si>
  <si>
    <t>-0.32006754137758</t>
  </si>
  <si>
    <t>0.26409198857835</t>
  </si>
  <si>
    <t>-0.562563411348946</t>
  </si>
  <si>
    <t>0.364337523604041</t>
  </si>
  <si>
    <t>0.16133519527592</t>
  </si>
  <si>
    <t>0.440250589990716</t>
  </si>
  <si>
    <t>-1.02025375722374</t>
  </si>
  <si>
    <t>-0.971810728336072</t>
  </si>
  <si>
    <t>-0.646136215023466</t>
  </si>
  <si>
    <t>0.415966581465193</t>
  </si>
  <si>
    <t>0.723085757547622</t>
  </si>
  <si>
    <t>-0.589098816443024</t>
  </si>
  <si>
    <t>0.323507320099012</t>
  </si>
  <si>
    <t>-0.522045482788699</t>
  </si>
  <si>
    <t>0.457004289193071</t>
  </si>
  <si>
    <t>-0.495321507861007</t>
  </si>
  <si>
    <t>-0.576712967025639</t>
  </si>
  <si>
    <t>-0.877351258726726</t>
  </si>
  <si>
    <t>0.20070981286427</t>
  </si>
  <si>
    <t>-0.561732412088554</t>
  </si>
  <si>
    <t>-0.592973120903416</t>
  </si>
  <si>
    <t>0.604636333417867</t>
  </si>
  <si>
    <t>0.295446062412655</t>
  </si>
  <si>
    <t>-0.365138433411745</t>
  </si>
  <si>
    <t>1.42083084480286</t>
  </si>
  <si>
    <t>0.466370575426142</t>
  </si>
  <si>
    <t>0.565492838182497</t>
  </si>
  <si>
    <t>0.953528083360492</t>
  </si>
  <si>
    <t>-0.557809436996484</t>
  </si>
  <si>
    <t>-0.569472377147237</t>
  </si>
  <si>
    <t>0.643807167965868</t>
  </si>
  <si>
    <t>-0.439411745289779</t>
  </si>
  <si>
    <t>0.801048607564912</t>
  </si>
  <si>
    <t>-0.665787278582746</t>
  </si>
  <si>
    <t>50</t>
  </si>
  <si>
    <t>PMI_rat_muscle_37A_B2</t>
  </si>
  <si>
    <t>PMI_rat_muscle_37A</t>
  </si>
  <si>
    <t>0.387211189901049</t>
  </si>
  <si>
    <t>-0.494821960855918</t>
  </si>
  <si>
    <t>-0.111195007248163</t>
  </si>
  <si>
    <t>2.43098241506308</t>
  </si>
  <si>
    <t>0.234051307980655</t>
  </si>
  <si>
    <t>-0.854039769197704</t>
  </si>
  <si>
    <t>1.52029854912564</t>
  </si>
  <si>
    <t>1.52906821471453</t>
  </si>
  <si>
    <t>0.471713824599372</t>
  </si>
  <si>
    <t>0.58595946345483</t>
  </si>
  <si>
    <t>0.299445517334213</t>
  </si>
  <si>
    <t>-0.523442971700708</t>
  </si>
  <si>
    <t>0.401595848536753</t>
  </si>
  <si>
    <t>0.367571594804179</t>
  </si>
  <si>
    <t>0.512125396337274</t>
  </si>
  <si>
    <t>1.42151656887796</t>
  </si>
  <si>
    <t>0.585848456866486</t>
  </si>
  <si>
    <t>1.00092356550459</t>
  </si>
  <si>
    <t>0.462393862459922</t>
  </si>
  <si>
    <t>2.25888069145462</t>
  </si>
  <si>
    <t>1.2183870569992</t>
  </si>
  <si>
    <t>-0.134428359460118</t>
  </si>
  <si>
    <t>0.691502399376182</t>
  </si>
  <si>
    <t>-0.587015542062716</t>
  </si>
  <si>
    <t>1.23781371412606</t>
  </si>
  <si>
    <t>1.02428811721634</t>
  </si>
  <si>
    <t>-0.731047915315469</t>
  </si>
  <si>
    <t>-0.549884978514797</t>
  </si>
  <si>
    <t>-0.531188446775237</t>
  </si>
  <si>
    <t>-0.567414305691953</t>
  </si>
  <si>
    <t>0.0735964330500968</t>
  </si>
  <si>
    <t>0.720190315297389</t>
  </si>
  <si>
    <t>0.352718547612298</t>
  </si>
  <si>
    <t>0.659004171172457</t>
  </si>
  <si>
    <t>0.480799903216955</t>
  </si>
  <si>
    <t>0.733630953782339</t>
  </si>
  <si>
    <t>0.643567558920627</t>
  </si>
  <si>
    <t>-0.585239464590514</t>
  </si>
  <si>
    <t>-0.57536636532335</t>
  </si>
  <si>
    <t>-0.614597369648997</t>
  </si>
  <si>
    <t>-0.581602549960707</t>
  </si>
  <si>
    <t>2.29303024122028</t>
  </si>
  <si>
    <t>1.135364589775</t>
  </si>
  <si>
    <t>-0.659306488737905</t>
  </si>
  <si>
    <t>-0.542262423253926</t>
  </si>
  <si>
    <t>0.808796229315641</t>
  </si>
  <si>
    <t>-0.476686653532846</t>
  </si>
  <si>
    <t>0.676013733489494</t>
  </si>
  <si>
    <t>0.603112262189849</t>
  </si>
  <si>
    <t>0.668265600260307</t>
  </si>
  <si>
    <t>-0.18948602760095</t>
  </si>
  <si>
    <t>1.1024044909331</t>
  </si>
  <si>
    <t>-0.843767337155594</t>
  </si>
  <si>
    <t>0.117770257887219</t>
  </si>
  <si>
    <t>-0.562790141913538</t>
  </si>
  <si>
    <t>-0.0673823855330765</t>
  </si>
  <si>
    <t>0.133325567283101</t>
  </si>
  <si>
    <t>0.415695974071545</t>
  </si>
  <si>
    <t>0.351468472258823</t>
  </si>
  <si>
    <t>-0.558249639664257</t>
  </si>
  <si>
    <t>-0.074487823681421</t>
  </si>
  <si>
    <t>0.444587200763945</t>
  </si>
  <si>
    <t>-0.46448850108725</t>
  </si>
  <si>
    <t>0.870459045926009</t>
  </si>
  <si>
    <t>-0.590776586351989</t>
  </si>
  <si>
    <t>0.397744881153699</t>
  </si>
  <si>
    <t>0.922066525503723</t>
  </si>
  <si>
    <t>0.538193421149444</t>
  </si>
  <si>
    <t>-0.724289098716802</t>
  </si>
  <si>
    <t>0.164502403748378</t>
  </si>
  <si>
    <t>1.24392101219831</t>
  </si>
  <si>
    <t>-0.275703779454169</t>
  </si>
  <si>
    <t>-0.716816468612021</t>
  </si>
  <si>
    <t>0.484095560337897</t>
  </si>
  <si>
    <t>1.17054859296667</t>
  </si>
  <si>
    <t>-0.0190494418099489</t>
  </si>
  <si>
    <t>-0.892518075697772</t>
  </si>
  <si>
    <t>1.67017244041956</t>
  </si>
  <si>
    <t>-1.00335358259656</t>
  </si>
  <si>
    <t>1.30557267155561</t>
  </si>
  <si>
    <t>-0.565465447466814</t>
  </si>
  <si>
    <t>0.0875823918658402</t>
  </si>
  <si>
    <t>-0.45132361733498</t>
  </si>
  <si>
    <t>-0.598181940772381</t>
  </si>
  <si>
    <t>0.00296512374322097</t>
  </si>
  <si>
    <t>0.999276049970499</t>
  </si>
  <si>
    <t>1.31321140543808</t>
  </si>
  <si>
    <t>1.40630529286615</t>
  </si>
  <si>
    <t>-0.892056861837027</t>
  </si>
  <si>
    <t>-0.43684399337865</t>
  </si>
  <si>
    <t>1.08556454547725</t>
  </si>
  <si>
    <t>-0.550937306356241</t>
  </si>
  <si>
    <t>1.51942956781892</t>
  </si>
  <si>
    <t>-0.734588070688942</t>
  </si>
  <si>
    <t>-0.53475745583655</t>
  </si>
  <si>
    <t>0.0593511905351406</t>
  </si>
  <si>
    <t>1.35728447597103</t>
  </si>
  <si>
    <t>0.148260841437024</t>
  </si>
  <si>
    <t>0.516382989258192</t>
  </si>
  <si>
    <t>0.420654250981154</t>
  </si>
  <si>
    <t>1.18531588031485</t>
  </si>
  <si>
    <t>0.362220489298831</t>
  </si>
  <si>
    <t>-0.374729158698924</t>
  </si>
  <si>
    <t>-0.545963352414525</t>
  </si>
  <si>
    <t>0.556688458590913</t>
  </si>
  <si>
    <t>-0.867851027679897</t>
  </si>
  <si>
    <t>-0.53346546007872</t>
  </si>
  <si>
    <t>0.632748748502335</t>
  </si>
  <si>
    <t>1.34654114328627</t>
  </si>
  <si>
    <t>-0.910335668904611</t>
  </si>
  <si>
    <t>0.866851354268323</t>
  </si>
  <si>
    <t>0.922797649099502</t>
  </si>
  <si>
    <t>-0.480447990417279</t>
  </si>
  <si>
    <t>1.56198527313063</t>
  </si>
  <si>
    <t>0.455444484882864</t>
  </si>
  <si>
    <t>-0.295919855437321</t>
  </si>
  <si>
    <t>0.453834164536307</t>
  </si>
  <si>
    <t>-0.566525609825787</t>
  </si>
  <si>
    <t>-0.0144417657485201</t>
  </si>
  <si>
    <t>0.386395346168897</t>
  </si>
  <si>
    <t>0.276585127518488</t>
  </si>
  <si>
    <t>-0.566980738855108</t>
  </si>
  <si>
    <t>0.963409558003485</t>
  </si>
  <si>
    <t>1.64742080909367</t>
  </si>
  <si>
    <t>1.59813925524575</t>
  </si>
  <si>
    <t>0.439714996938611</t>
  </si>
  <si>
    <t>0.0341787129819966</t>
  </si>
  <si>
    <t>0.8778064315024</t>
  </si>
  <si>
    <t>-0.565373708128206</t>
  </si>
  <si>
    <t>2.51493883327629</t>
  </si>
  <si>
    <t>-0.318377558920487</t>
  </si>
  <si>
    <t>1.87123364820911</t>
  </si>
  <si>
    <t>0.494181025054899</t>
  </si>
  <si>
    <t>-0.611061097666989</t>
  </si>
  <si>
    <t>0.762501015006241</t>
  </si>
  <si>
    <t>0.0591496238669732</t>
  </si>
  <si>
    <t>-0.653920480371944</t>
  </si>
  <si>
    <t>1.37894981404885</t>
  </si>
  <si>
    <t>-0.504550681703968</t>
  </si>
  <si>
    <t>1.61561091128109</t>
  </si>
  <si>
    <t>-0.0165511682429975</t>
  </si>
  <si>
    <t>-0.769371814126483</t>
  </si>
  <si>
    <t>0.957830320935322</t>
  </si>
  <si>
    <t>0.324436378594464</t>
  </si>
  <si>
    <t>1.08678764942355</t>
  </si>
  <si>
    <t>0.976626711679796</t>
  </si>
  <si>
    <t>-0.460911745721874</t>
  </si>
  <si>
    <t>-0.414405778814238</t>
  </si>
  <si>
    <t>1.18009653702627</t>
  </si>
  <si>
    <t>0.899780268638278</t>
  </si>
  <si>
    <t>-0.605265229621827</t>
  </si>
  <si>
    <t>-0.884059056629237</t>
  </si>
  <si>
    <t>-0.479926224044025</t>
  </si>
  <si>
    <t>-0.440203076036755</t>
  </si>
  <si>
    <t>0.326526147773126</t>
  </si>
  <si>
    <t>0.681416789436841</t>
  </si>
  <si>
    <t>-0.552989798808858</t>
  </si>
  <si>
    <t>-0.618365560130316</t>
  </si>
  <si>
    <t>0.521798576322661</t>
  </si>
  <si>
    <t>0.681170053102623</t>
  </si>
  <si>
    <t>1.03047327706752</t>
  </si>
  <si>
    <t>0.54254374098886</t>
  </si>
  <si>
    <t>0.643244065477424</t>
  </si>
  <si>
    <t>1.70173961838074</t>
  </si>
  <si>
    <t>-0.0263943706549639</t>
  </si>
  <si>
    <t>1.68262705187386</t>
  </si>
  <si>
    <t>-0.125364053769689</t>
  </si>
  <si>
    <t>0.402399917824008</t>
  </si>
  <si>
    <t>-0.453355516180794</t>
  </si>
  <si>
    <t>0.351521125386152</t>
  </si>
  <si>
    <t>0.480172371486484</t>
  </si>
  <si>
    <t>1.03762424100003</t>
  </si>
  <si>
    <t>-1.06460815812544</t>
  </si>
  <si>
    <t>-0.849993372484684</t>
  </si>
  <si>
    <t>0.190664942501558</t>
  </si>
  <si>
    <t>1.19452559283508</t>
  </si>
  <si>
    <t>0.684483841546365</t>
  </si>
  <si>
    <t>-0.565400194066275</t>
  </si>
  <si>
    <t>1.1671625027456</t>
  </si>
  <si>
    <t>-0.555240730662826</t>
  </si>
  <si>
    <t>-0.0162509033940182</t>
  </si>
  <si>
    <t>-0.56011971755526</t>
  </si>
  <si>
    <t>-0.595226482054126</t>
  </si>
  <si>
    <t>-0.758697739000653</t>
  </si>
  <si>
    <t>0.794457654321474</t>
  </si>
  <si>
    <t>-0.518256270036537</t>
  </si>
  <si>
    <t>-0.574469121269514</t>
  </si>
  <si>
    <t>1.22010292682975</t>
  </si>
  <si>
    <t>2.12312783736863</t>
  </si>
  <si>
    <t>-0.406217394550919</t>
  </si>
  <si>
    <t>1.22652313507352</t>
  </si>
  <si>
    <t>1.31799398082151</t>
  </si>
  <si>
    <t>1.08449589894532</t>
  </si>
  <si>
    <t>0.900127011863313</t>
  </si>
  <si>
    <t>-0.52722121907983</t>
  </si>
  <si>
    <t>-0.602235165647254</t>
  </si>
  <si>
    <t>0.663730946166159</t>
  </si>
  <si>
    <t>0.308607627616134</t>
  </si>
  <si>
    <t>0.170486011755372</t>
  </si>
  <si>
    <t>1.08123506177576</t>
  </si>
  <si>
    <t>51</t>
  </si>
  <si>
    <t>PMI_rat_muscle_38A_B2</t>
  </si>
  <si>
    <t>0.154491625517076</t>
  </si>
  <si>
    <t>-0.470175114083438</t>
  </si>
  <si>
    <t>0.28367678827137</t>
  </si>
  <si>
    <t>0.670291936891767</t>
  </si>
  <si>
    <t>0.413396883171402</t>
  </si>
  <si>
    <t>-0.999081535825784</t>
  </si>
  <si>
    <t>1.04162465536961</t>
  </si>
  <si>
    <t>0.971234715409684</t>
  </si>
  <si>
    <t>1.54474231126468</t>
  </si>
  <si>
    <t>0.718657751383418</t>
  </si>
  <si>
    <t>1.2816761116661</t>
  </si>
  <si>
    <t>-0.449526591645043</t>
  </si>
  <si>
    <t>0.928435172557599</t>
  </si>
  <si>
    <t>1.07384400865335</t>
  </si>
  <si>
    <t>1.5363097243895</t>
  </si>
  <si>
    <t>-0.431247164432488</t>
  </si>
  <si>
    <t>1.07602336425016</t>
  </si>
  <si>
    <t>0.559857342924543</t>
  </si>
  <si>
    <t>1.83234621473304</t>
  </si>
  <si>
    <t>0.887910963000081</t>
  </si>
  <si>
    <t>0.939629432712974</t>
  </si>
  <si>
    <t>0.268098543595469</t>
  </si>
  <si>
    <t>0.734478812912329</t>
  </si>
  <si>
    <t>-0.569369895802477</t>
  </si>
  <si>
    <t>-0.194751283313131</t>
  </si>
  <si>
    <t>1.07618636986668</t>
  </si>
  <si>
    <t>-0.632991069334577</t>
  </si>
  <si>
    <t>-0.535178818317759</t>
  </si>
  <si>
    <t>-0.52714214216117</t>
  </si>
  <si>
    <t>-0.568763703571272</t>
  </si>
  <si>
    <t>0.325434921362317</t>
  </si>
  <si>
    <t>0.309819721128343</t>
  </si>
  <si>
    <t>1.18623760804971</t>
  </si>
  <si>
    <t>0.309977351715676</t>
  </si>
  <si>
    <t>1.04747167864684</t>
  </si>
  <si>
    <t>0.928495330662286</t>
  </si>
  <si>
    <t>0.83124990377093</t>
  </si>
  <si>
    <t>-0.581831449387283</t>
  </si>
  <si>
    <t>-0.576407115630187</t>
  </si>
  <si>
    <t>-1.18764638635151</t>
  </si>
  <si>
    <t>-0.573016532007955</t>
  </si>
  <si>
    <t>1.24144971281885</t>
  </si>
  <si>
    <t>1.15608058889565</t>
  </si>
  <si>
    <t>-0.174286433022546</t>
  </si>
  <si>
    <t>-0.536812444076168</t>
  </si>
  <si>
    <t>0.981536449188556</t>
  </si>
  <si>
    <t>-0.462577888616731</t>
  </si>
  <si>
    <t>-0.27740296015152</t>
  </si>
  <si>
    <t>0.77391732441346</t>
  </si>
  <si>
    <t>0.774308487105912</t>
  </si>
  <si>
    <t>0.307356197548016</t>
  </si>
  <si>
    <t>0.942160272894626</t>
  </si>
  <si>
    <t>-0.970887511669182</t>
  </si>
  <si>
    <t>0.404896622240298</t>
  </si>
  <si>
    <t>-0.570033557702457</t>
  </si>
  <si>
    <t>0.848542163884389</t>
  </si>
  <si>
    <t>0.377543268923187</t>
  </si>
  <si>
    <t>0.792223564146504</t>
  </si>
  <si>
    <t>0.60600786612173</t>
  </si>
  <si>
    <t>-0.576727494239993</t>
  </si>
  <si>
    <t>0.401343867058383</t>
  </si>
  <si>
    <t>1.64541486779498</t>
  </si>
  <si>
    <t>-0.458000690077071</t>
  </si>
  <si>
    <t>0.298517411302762</t>
  </si>
  <si>
    <t>-0.561288623540391</t>
  </si>
  <si>
    <t>0.435956053593379</t>
  </si>
  <si>
    <t>0.53929376709287</t>
  </si>
  <si>
    <t>0.645503976968455</t>
  </si>
  <si>
    <t>-0.658961329088286</t>
  </si>
  <si>
    <t>0.4434840658377</t>
  </si>
  <si>
    <t>0.928915667008014</t>
  </si>
  <si>
    <t>0.885129230267826</t>
  </si>
  <si>
    <t>-0.780874915199896</t>
  </si>
  <si>
    <t>0.375479994209984</t>
  </si>
  <si>
    <t>1.42237626099991</t>
  </si>
  <si>
    <t>0.419966551362448</t>
  </si>
  <si>
    <t>-0.983300973618703</t>
  </si>
  <si>
    <t>0.295856658035711</t>
  </si>
  <si>
    <t>-0.0121135602810789</t>
  </si>
  <si>
    <t>1.1330330747165</t>
  </si>
  <si>
    <t>-0.582984526334886</t>
  </si>
  <si>
    <t>0.345105391081468</t>
  </si>
  <si>
    <t>-0.400853412614448</t>
  </si>
  <si>
    <t>-0.573479537179055</t>
  </si>
  <si>
    <t>0.477950086462471</t>
  </si>
  <si>
    <t>0.951983184879142</t>
  </si>
  <si>
    <t>1.22172872138361</t>
  </si>
  <si>
    <t>-0.600094748753165</t>
  </si>
  <si>
    <t>0.183636446540215</t>
  </si>
  <si>
    <t>-0.359396874285547</t>
  </si>
  <si>
    <t>1.17105316434967</t>
  </si>
  <si>
    <t>-0.542178362900605</t>
  </si>
  <si>
    <t>1.3292751089222</t>
  </si>
  <si>
    <t>-0.408526106473031</t>
  </si>
  <si>
    <t>-0.423688906638732</t>
  </si>
  <si>
    <t>1.12166560562723</t>
  </si>
  <si>
    <t>0.79957047853753</t>
  </si>
  <si>
    <t>0.437510147943764</t>
  </si>
  <si>
    <t>-0.228207671316209</t>
  </si>
  <si>
    <t>2.96861460969571</t>
  </si>
  <si>
    <t>1.39062610170266</t>
  </si>
  <si>
    <t>0.398559716365805</t>
  </si>
  <si>
    <t>-0.262623786065734</t>
  </si>
  <si>
    <t>-0.351295350936149</t>
  </si>
  <si>
    <t>0.894287036678142</t>
  </si>
  <si>
    <t>-0.978921197449714</t>
  </si>
  <si>
    <t>0.853286162482911</t>
  </si>
  <si>
    <t>0.555520683609046</t>
  </si>
  <si>
    <t>0.869665042386929</t>
  </si>
  <si>
    <t>-0.813773811530825</t>
  </si>
  <si>
    <t>0.533168279648962</t>
  </si>
  <si>
    <t>1.16264671749613</t>
  </si>
  <si>
    <t>-0.465329471734866</t>
  </si>
  <si>
    <t>0.036165881828297</t>
  </si>
  <si>
    <t>0.658743080716293</t>
  </si>
  <si>
    <t>-0.482677213434363</t>
  </si>
  <si>
    <t>0.261538935698925</t>
  </si>
  <si>
    <t>-0.533559916587432</t>
  </si>
  <si>
    <t>-0.652082051384417</t>
  </si>
  <si>
    <t>0.821578071380744</t>
  </si>
  <si>
    <t>0.326488239899074</t>
  </si>
  <si>
    <t>-0.591227661458945</t>
  </si>
  <si>
    <t>0.999031397737528</t>
  </si>
  <si>
    <t>1.1076079931868</t>
  </si>
  <si>
    <t>0.332433797475943</t>
  </si>
  <si>
    <t>0.0727590096511121</t>
  </si>
  <si>
    <t>-0.156669413296351</t>
  </si>
  <si>
    <t>0.739733882225168</t>
  </si>
  <si>
    <t>-0.272705931871184</t>
  </si>
  <si>
    <t>0.866014150171438</t>
  </si>
  <si>
    <t>-0.747293800610551</t>
  </si>
  <si>
    <t>0.558467462863592</t>
  </si>
  <si>
    <t>1.02513677523891</t>
  </si>
  <si>
    <t>-0.658407870679921</t>
  </si>
  <si>
    <t>0.633393894604929</t>
  </si>
  <si>
    <t>-0.0974549657830077</t>
  </si>
  <si>
    <t>-0.583079633818563</t>
  </si>
  <si>
    <t>1.66342774364284</t>
  </si>
  <si>
    <t>-0.5396382845791</t>
  </si>
  <si>
    <t>0.309421819466108</t>
  </si>
  <si>
    <t>0.131494772575538</t>
  </si>
  <si>
    <t>-0.870810874502224</t>
  </si>
  <si>
    <t>0.917870058638752</t>
  </si>
  <si>
    <t>1.39772973578259</t>
  </si>
  <si>
    <t>0.903431327282025</t>
  </si>
  <si>
    <t>1.29728789914228</t>
  </si>
  <si>
    <t>-0.0473321545332017</t>
  </si>
  <si>
    <t>-0.467303652401909</t>
  </si>
  <si>
    <t>1.12042024852491</t>
  </si>
  <si>
    <t>0.815418110631313</t>
  </si>
  <si>
    <t>-0.656257371928314</t>
  </si>
  <si>
    <t>-0.993346024721924</t>
  </si>
  <si>
    <t>0.214881964652709</t>
  </si>
  <si>
    <t>-0.446350730976573</t>
  </si>
  <si>
    <t>0.306871638043514</t>
  </si>
  <si>
    <t>0.548645010791681</t>
  </si>
  <si>
    <t>-0.450588776978281</t>
  </si>
  <si>
    <t>-0.825527974732588</t>
  </si>
  <si>
    <t>0.640904327315573</t>
  </si>
  <si>
    <t>0.322191572957651</t>
  </si>
  <si>
    <t>0.858667733565461</t>
  </si>
  <si>
    <t>0.82975783448052</t>
  </si>
  <si>
    <t>-0.28861944890687</t>
  </si>
  <si>
    <t>0.961867630991358</t>
  </si>
  <si>
    <t>0.593762110892898</t>
  </si>
  <si>
    <t>0.375633833864766</t>
  </si>
  <si>
    <t>-0.270216180474416</t>
  </si>
  <si>
    <t>0.0808506737461417</t>
  </si>
  <si>
    <t>-0.530967276938402</t>
  </si>
  <si>
    <t>0.496668381465133</t>
  </si>
  <si>
    <t>0.182381964974383</t>
  </si>
  <si>
    <t>0.606504152182664</t>
  </si>
  <si>
    <t>-1.30511408174047</t>
  </si>
  <si>
    <t>-0.960817041907829</t>
  </si>
  <si>
    <t>-0.747120611363457</t>
  </si>
  <si>
    <t>0.468649796627071</t>
  </si>
  <si>
    <t>0.729353758423659</t>
  </si>
  <si>
    <t>-0.583453075282045</t>
  </si>
  <si>
    <t>0.16867270632707</t>
  </si>
  <si>
    <t>-0.54577987195442</t>
  </si>
  <si>
    <t>0.121799163098075</t>
  </si>
  <si>
    <t>-0.548353534385251</t>
  </si>
  <si>
    <t>-0.583108083231612</t>
  </si>
  <si>
    <t>-0.876010498001539</t>
  </si>
  <si>
    <t>-0.0192782776670913</t>
  </si>
  <si>
    <t>-0.536526126547447</t>
  </si>
  <si>
    <t>-0.581701647532681</t>
  </si>
  <si>
    <t>0.889130234315278</t>
  </si>
  <si>
    <t>0.401638989356076</t>
  </si>
  <si>
    <t>-0.399229244815264</t>
  </si>
  <si>
    <t>1.01251308108714</t>
  </si>
  <si>
    <t>0.826340805409866</t>
  </si>
  <si>
    <t>0.683212240636035</t>
  </si>
  <si>
    <t>1.07507249478502</t>
  </si>
  <si>
    <t>-0.494266868102582</t>
  </si>
  <si>
    <t>-0.585689962593408</t>
  </si>
  <si>
    <t>0.4413849509083</t>
  </si>
  <si>
    <t>-0.394782891721475</t>
  </si>
  <si>
    <t>0.756378256534521</t>
  </si>
  <si>
    <t>-0.0298173748552086</t>
  </si>
  <si>
    <t>52</t>
  </si>
  <si>
    <t>PMI_rat_muscle_37A_rep_B2</t>
  </si>
  <si>
    <t>PMI_rat_muscle_37A_rep</t>
  </si>
  <si>
    <t>0.291948099694252</t>
  </si>
  <si>
    <t>-0.489652010162436</t>
  </si>
  <si>
    <t>-0.161083909851757</t>
  </si>
  <si>
    <t>2.58032463992703</t>
  </si>
  <si>
    <t>0.341681864114964</t>
  </si>
  <si>
    <t>-0.853290312662107</t>
  </si>
  <si>
    <t>1.4782735184117</t>
  </si>
  <si>
    <t>1.30539591749676</t>
  </si>
  <si>
    <t>0.448624822804751</t>
  </si>
  <si>
    <t>0.610212319844766</t>
  </si>
  <si>
    <t>0.21024041508191</t>
  </si>
  <si>
    <t>-0.518814892463439</t>
  </si>
  <si>
    <t>0.362878063331959</t>
  </si>
  <si>
    <t>0.414497460420854</t>
  </si>
  <si>
    <t>0.537825181579209</t>
  </si>
  <si>
    <t>1.3688866276514</t>
  </si>
  <si>
    <t>0.676231980931341</t>
  </si>
  <si>
    <t>1.07954259496677</t>
  </si>
  <si>
    <t>0.578433301679729</t>
  </si>
  <si>
    <t>2.19539990903766</t>
  </si>
  <si>
    <t>1.2433123324053</t>
  </si>
  <si>
    <t>-0.151740801668586</t>
  </si>
  <si>
    <t>0.663858941970836</t>
  </si>
  <si>
    <t>-0.584521312128344</t>
  </si>
  <si>
    <t>1.19437098338658</t>
  </si>
  <si>
    <t>1.10029065730252</t>
  </si>
  <si>
    <t>-0.751833636906508</t>
  </si>
  <si>
    <t>-0.540366371434853</t>
  </si>
  <si>
    <t>-0.540534111065623</t>
  </si>
  <si>
    <t>-0.573498798194292</t>
  </si>
  <si>
    <t>0.201733460587959</t>
  </si>
  <si>
    <t>0.679552883098578</t>
  </si>
  <si>
    <t>0.443493254891631</t>
  </si>
  <si>
    <t>0.581316431812932</t>
  </si>
  <si>
    <t>0.510156625897397</t>
  </si>
  <si>
    <t>0.92335536298823</t>
  </si>
  <si>
    <t>0.733529521927801</t>
  </si>
  <si>
    <t>-0.581114008481863</t>
  </si>
  <si>
    <t>-0.577300613864897</t>
  </si>
  <si>
    <t>-1.19345366832956</t>
  </si>
  <si>
    <t>-0.582429502881317</t>
  </si>
  <si>
    <t>2.19130340406092</t>
  </si>
  <si>
    <t>1.05453874231612</t>
  </si>
  <si>
    <t>-0.780258154386666</t>
  </si>
  <si>
    <t>-0.555563860769108</t>
  </si>
  <si>
    <t>1.06055459176013</t>
  </si>
  <si>
    <t>-0.476511891131526</t>
  </si>
  <si>
    <t>0.63635358794722</t>
  </si>
  <si>
    <t>0.545723502271316</t>
  </si>
  <si>
    <t>1.05291758403186</t>
  </si>
  <si>
    <t>-0.122134815543955</t>
  </si>
  <si>
    <t>0.962417220137886</t>
  </si>
  <si>
    <t>-0.831885309951742</t>
  </si>
  <si>
    <t>0.169922634572669</t>
  </si>
  <si>
    <t>-0.560295087339077</t>
  </si>
  <si>
    <t>-0.0373685579202791</t>
  </si>
  <si>
    <t>0.0424231259080631</t>
  </si>
  <si>
    <t>0.320002736563727</t>
  </si>
  <si>
    <t>0.308146465034346</t>
  </si>
  <si>
    <t>-0.561922515003246</t>
  </si>
  <si>
    <t>-0.244114751242313</t>
  </si>
  <si>
    <t>0.458314924454618</t>
  </si>
  <si>
    <t>-0.460441356977899</t>
  </si>
  <si>
    <t>1.01015542897366</t>
  </si>
  <si>
    <t>-0.587702979640308</t>
  </si>
  <si>
    <t>0.473443058056408</t>
  </si>
  <si>
    <t>1.25075849207713</t>
  </si>
  <si>
    <t>0.269756626530579</t>
  </si>
  <si>
    <t>-0.783048735678021</t>
  </si>
  <si>
    <t>0.162833438365156</t>
  </si>
  <si>
    <t>1.17825516439887</t>
  </si>
  <si>
    <t>-0.304523022205313</t>
  </si>
  <si>
    <t>-0.719262786884073</t>
  </si>
  <si>
    <t>0.768631272900935</t>
  </si>
  <si>
    <t>1.09770853219588</t>
  </si>
  <si>
    <t>-0.313378944483799</t>
  </si>
  <si>
    <t>-0.860002327969856</t>
  </si>
  <si>
    <t>1.55904595108009</t>
  </si>
  <si>
    <t>-1.17298217028609</t>
  </si>
  <si>
    <t>1.57006164965323</t>
  </si>
  <si>
    <t>-0.584030342333541</t>
  </si>
  <si>
    <t>-0.00401286001324505</t>
  </si>
  <si>
    <t>-0.44141275183293</t>
  </si>
  <si>
    <t>-0.599804991977916</t>
  </si>
  <si>
    <t>0.0701237603074646</t>
  </si>
  <si>
    <t>0.313610281646589</t>
  </si>
  <si>
    <t>1.32367407442026</t>
  </si>
  <si>
    <t>1.29368919959036</t>
  </si>
  <si>
    <t>-0.148051587027372</t>
  </si>
  <si>
    <t>-0.33358846008315</t>
  </si>
  <si>
    <t>1.17726582137401</t>
  </si>
  <si>
    <t>-0.554216278640566</t>
  </si>
  <si>
    <t>1.48621041815483</t>
  </si>
  <si>
    <t>-0.582208025392933</t>
  </si>
  <si>
    <t>-0.423506994707043</t>
  </si>
  <si>
    <t>0.270145723828145</t>
  </si>
  <si>
    <t>1.33008048157015</t>
  </si>
  <si>
    <t>0.47224117439137</t>
  </si>
  <si>
    <t>0.653696242129821</t>
  </si>
  <si>
    <t>0.678475759103099</t>
  </si>
  <si>
    <t>1.74104971983512</t>
  </si>
  <si>
    <t>0.357905631575212</t>
  </si>
  <si>
    <t>-0.581263544845558</t>
  </si>
  <si>
    <t>-0.574512962087352</t>
  </si>
  <si>
    <t>0.290786408850984</t>
  </si>
  <si>
    <t>-0.877648278186106</t>
  </si>
  <si>
    <t>-0.340969942597165</t>
  </si>
  <si>
    <t>0.589677060570975</t>
  </si>
  <si>
    <t>1.0215136346679</t>
  </si>
  <si>
    <t>-0.906705501964312</t>
  </si>
  <si>
    <t>0.84754252270836</t>
  </si>
  <si>
    <t>1.20922335821435</t>
  </si>
  <si>
    <t>-0.479576983851713</t>
  </si>
  <si>
    <t>0.899468193577081</t>
  </si>
  <si>
    <t>0.549466677917534</t>
  </si>
  <si>
    <t>-0.448747602070971</t>
  </si>
  <si>
    <t>0.740066137076174</t>
  </si>
  <si>
    <t>-0.544099495443331</t>
  </si>
  <si>
    <t>0.0215312561575787</t>
  </si>
  <si>
    <t>0.397614286402795</t>
  </si>
  <si>
    <t>0.278858606320379</t>
  </si>
  <si>
    <t>-0.55541485345403</t>
  </si>
  <si>
    <t>1.00398035330802</t>
  </si>
  <si>
    <t>1.77573644297485</t>
  </si>
  <si>
    <t>1.53553730361527</t>
  </si>
  <si>
    <t>0.237239460151236</t>
  </si>
  <si>
    <t>0.223099442914538</t>
  </si>
  <si>
    <t>0.672404601484928</t>
  </si>
  <si>
    <t>-0.207731825930304</t>
  </si>
  <si>
    <t>2.83506810179555</t>
  </si>
  <si>
    <t>-0.316888597195293</t>
  </si>
  <si>
    <t>1.78343207919085</t>
  </si>
  <si>
    <t>0.641020544118049</t>
  </si>
  <si>
    <t>-0.616850898740018</t>
  </si>
  <si>
    <t>0.663881590717771</t>
  </si>
  <si>
    <t>0.0587780509104463</t>
  </si>
  <si>
    <t>-0.662944813679111</t>
  </si>
  <si>
    <t>0.454879352656958</t>
  </si>
  <si>
    <t>-0.248321223702706</t>
  </si>
  <si>
    <t>1.45945272986173</t>
  </si>
  <si>
    <t>-0.187125232695391</t>
  </si>
  <si>
    <t>-0.743308912382729</t>
  </si>
  <si>
    <t>0.87193524931429</t>
  </si>
  <si>
    <t>0.630981152015993</t>
  </si>
  <si>
    <t>1.01423060652463</t>
  </si>
  <si>
    <t>1.64081460276726</t>
  </si>
  <si>
    <t>-0.394221633692079</t>
  </si>
  <si>
    <t>-0.405176329523564</t>
  </si>
  <si>
    <t>0.926521986620591</t>
  </si>
  <si>
    <t>0.981403456878439</t>
  </si>
  <si>
    <t>-0.594541580365907</t>
  </si>
  <si>
    <t>-0.876330231079991</t>
  </si>
  <si>
    <t>-0.569620921672619</t>
  </si>
  <si>
    <t>-0.400880419121649</t>
  </si>
  <si>
    <t>1.06471645990662</t>
  </si>
  <si>
    <t>0.566326695813197</t>
  </si>
  <si>
    <t>-0.535197461470737</t>
  </si>
  <si>
    <t>-0.553742597432944</t>
  </si>
  <si>
    <t>0.589003338262904</t>
  </si>
  <si>
    <t>0.0155149554607844</t>
  </si>
  <si>
    <t>0.889976298463982</t>
  </si>
  <si>
    <t>0.11207438294704</t>
  </si>
  <si>
    <t>0.639871524971764</t>
  </si>
  <si>
    <t>1.43883481998044</t>
  </si>
  <si>
    <t>0.0522413666419265</t>
  </si>
  <si>
    <t>1.44351778137907</t>
  </si>
  <si>
    <t>-0.0563307147583907</t>
  </si>
  <si>
    <t>0.355054130277759</t>
  </si>
  <si>
    <t>-0.379831078354408</t>
  </si>
  <si>
    <t>0.378790141809814</t>
  </si>
  <si>
    <t>0.443344411359155</t>
  </si>
  <si>
    <t>0.653298258139278</t>
  </si>
  <si>
    <t>-0.78238178113513</t>
  </si>
  <si>
    <t>-0.756906340111062</t>
  </si>
  <si>
    <t>-0.0711471816555779</t>
  </si>
  <si>
    <t>1.20355791963644</t>
  </si>
  <si>
    <t>0.681444499028601</t>
  </si>
  <si>
    <t>-0.588470630547971</t>
  </si>
  <si>
    <t>0.943035754169883</t>
  </si>
  <si>
    <t>-0.545090641252976</t>
  </si>
  <si>
    <t>-0.0628444543151593</t>
  </si>
  <si>
    <t>-0.559204671918771</t>
  </si>
  <si>
    <t>-0.587780451168189</t>
  </si>
  <si>
    <t>-0.7152366585804</t>
  </si>
  <si>
    <t>0.810113132027456</t>
  </si>
  <si>
    <t>-0.57248098059966</t>
  </si>
  <si>
    <t>-0.587758602851967</t>
  </si>
  <si>
    <t>1.1914127707691</t>
  </si>
  <si>
    <t>3.11948321715642</t>
  </si>
  <si>
    <t>-0.36451860630381</t>
  </si>
  <si>
    <t>1.90326139609336</t>
  </si>
  <si>
    <t>1.00586579124726</t>
  </si>
  <si>
    <t>0.76914338806183</t>
  </si>
  <si>
    <t>0.8838452506818</t>
  </si>
  <si>
    <t>-0.511772113195699</t>
  </si>
  <si>
    <t>-0.593121798198601</t>
  </si>
  <si>
    <t>0.745195898436921</t>
  </si>
  <si>
    <t>0.0792096949856462</t>
  </si>
  <si>
    <t>0.282234627890211</t>
  </si>
  <si>
    <t>2.64379981710013</t>
  </si>
  <si>
    <t>53</t>
  </si>
  <si>
    <t>PMI_rat_muscle_42A_B1</t>
  </si>
  <si>
    <t>0.434053904654798</t>
  </si>
  <si>
    <t>-0.487404179910799</t>
  </si>
  <si>
    <t>0.292793114965514</t>
  </si>
  <si>
    <t>-0.643171246895983</t>
  </si>
  <si>
    <t>0.817055554185622</t>
  </si>
  <si>
    <t>-1.01286244421984</t>
  </si>
  <si>
    <t>0.525497358181892</t>
  </si>
  <si>
    <t>0.550325573280858</t>
  </si>
  <si>
    <t>1.81179432744001</t>
  </si>
  <si>
    <t>1.09844943415811</t>
  </si>
  <si>
    <t>1.79378374943955</t>
  </si>
  <si>
    <t>-0.517816091391056</t>
  </si>
  <si>
    <t>1.33039685798651</t>
  </si>
  <si>
    <t>1.06180425846671</t>
  </si>
  <si>
    <t>1.60712609026777</t>
  </si>
  <si>
    <t>0.0547223761117738</t>
  </si>
  <si>
    <t>1.712571701343</t>
  </si>
  <si>
    <t>0.541860626112633</t>
  </si>
  <si>
    <t>1.24804585467516</t>
  </si>
  <si>
    <t>-0.706718272303394</t>
  </si>
  <si>
    <t>1.13561560899519</t>
  </si>
  <si>
    <t>0.853526302330906</t>
  </si>
  <si>
    <t>0.929085962186165</t>
  </si>
  <si>
    <t>-0.591444004149995</t>
  </si>
  <si>
    <t>0.12533314837695</t>
  </si>
  <si>
    <t>0.988078864304135</t>
  </si>
  <si>
    <t>0.0486837271165461</t>
  </si>
  <si>
    <t>-0.555728693037305</t>
  </si>
  <si>
    <t>-0.545391252003071</t>
  </si>
  <si>
    <t>-0.586005948911791</t>
  </si>
  <si>
    <t>0.976307113653945</t>
  </si>
  <si>
    <t>-0.295957666778735</t>
  </si>
  <si>
    <t>1.0867537139232</t>
  </si>
  <si>
    <t>-0.30404049923677</t>
  </si>
  <si>
    <t>1.08402677694316</t>
  </si>
  <si>
    <t>1.44765203433093</t>
  </si>
  <si>
    <t>0.544031459193155</t>
  </si>
  <si>
    <t>-0.582999714167047</t>
  </si>
  <si>
    <t>-0.584352058262482</t>
  </si>
  <si>
    <t>-0.244997300380578</t>
  </si>
  <si>
    <t>-0.597037336678629</t>
  </si>
  <si>
    <t>-0.0950230842876023</t>
  </si>
  <si>
    <t>1.65842431753584</t>
  </si>
  <si>
    <t>2.72290614670558</t>
  </si>
  <si>
    <t>-0.553172125105872</t>
  </si>
  <si>
    <t>1.30139160831685</t>
  </si>
  <si>
    <t>-0.458816070638567</t>
  </si>
  <si>
    <t>-0.460355310121809</t>
  </si>
  <si>
    <t>1.34729856441023</t>
  </si>
  <si>
    <t>1.94809552883312</t>
  </si>
  <si>
    <t>0.4827404115574</t>
  </si>
  <si>
    <t>0.71650980552777</t>
  </si>
  <si>
    <t>-0.155944770961139</t>
  </si>
  <si>
    <t>0.816951398622644</t>
  </si>
  <si>
    <t>-0.559249950971439</t>
  </si>
  <si>
    <t>1.60935861252081</t>
  </si>
  <si>
    <t>0.156681707526916</t>
  </si>
  <si>
    <t>1.21410706341529</t>
  </si>
  <si>
    <t>1.09985647142181</t>
  </si>
  <si>
    <t>-0.579650807316602</t>
  </si>
  <si>
    <t>0.516900773421283</t>
  </si>
  <si>
    <t>1.77168258419755</t>
  </si>
  <si>
    <t>-0.481926641027787</t>
  </si>
  <si>
    <t>0.433832956581525</t>
  </si>
  <si>
    <t>-0.568226614066929</t>
  </si>
  <si>
    <t>0.145604973932654</t>
  </si>
  <si>
    <t>0.189106963394004</t>
  </si>
  <si>
    <t>1.22182370373172</t>
  </si>
  <si>
    <t>-0.107567215728351</t>
  </si>
  <si>
    <t>0.411971252212162</t>
  </si>
  <si>
    <t>-0.351656248685617</t>
  </si>
  <si>
    <t>0.967845523987381</t>
  </si>
  <si>
    <t>-0.442014948760333</t>
  </si>
  <si>
    <t>1.12740763112544</t>
  </si>
  <si>
    <t>0.97551168750203</t>
  </si>
  <si>
    <t>0.353089513609649</t>
  </si>
  <si>
    <t>-0.979696215253199</t>
  </si>
  <si>
    <t>0.428162178920534</t>
  </si>
  <si>
    <t>1.03312314338263</t>
  </si>
  <si>
    <t>0.745854537380587</t>
  </si>
  <si>
    <t>-0.571741515655935</t>
  </si>
  <si>
    <t>1.12883157415946</t>
  </si>
  <si>
    <t>-0.373386264775879</t>
  </si>
  <si>
    <t>-0.616632344649735</t>
  </si>
  <si>
    <t>0.307505599193428</t>
  </si>
  <si>
    <t>1.08343057775491</t>
  </si>
  <si>
    <t>0.811498951287045</t>
  </si>
  <si>
    <t>0.0202788785012385</t>
  </si>
  <si>
    <t>0.903528389244913</t>
  </si>
  <si>
    <t>-0.443060917055357</t>
  </si>
  <si>
    <t>-0.0471406383693707</t>
  </si>
  <si>
    <t>-0.562079580702594</t>
  </si>
  <si>
    <t>0.383664404929381</t>
  </si>
  <si>
    <t>-0.252519006525421</t>
  </si>
  <si>
    <t>-0.548501696556841</t>
  </si>
  <si>
    <t>0.694959140884017</t>
  </si>
  <si>
    <t>-0.920356435241502</t>
  </si>
  <si>
    <t>0.147212067759529</t>
  </si>
  <si>
    <t>-0.501974017036105</t>
  </si>
  <si>
    <t>0.341843455808361</t>
  </si>
  <si>
    <t>0.352238135065218</t>
  </si>
  <si>
    <t>0.541195781396274</t>
  </si>
  <si>
    <t>0.861607152223212</t>
  </si>
  <si>
    <t>-0.249524991973895</t>
  </si>
  <si>
    <t>1.44590396400815</t>
  </si>
  <si>
    <t>-0.961989950533988</t>
  </si>
  <si>
    <t>1.10499272547856</t>
  </si>
  <si>
    <t>1.43029580812916</t>
  </si>
  <si>
    <t>1.18259490849544</t>
  </si>
  <si>
    <t>-0.872322718493623</t>
  </si>
  <si>
    <t>0.508838320778795</t>
  </si>
  <si>
    <t>0.844050540437193</t>
  </si>
  <si>
    <t>-0.464927188159662</t>
  </si>
  <si>
    <t>0.418025632446312</t>
  </si>
  <si>
    <t>0.708088440225439</t>
  </si>
  <si>
    <t>-0.196257103630289</t>
  </si>
  <si>
    <t>0.120149040169244</t>
  </si>
  <si>
    <t>-0.44636365010996</t>
  </si>
  <si>
    <t>-0.743393413905642</t>
  </si>
  <si>
    <t>0.911618491698424</t>
  </si>
  <si>
    <t>0.0726326501135193</t>
  </si>
  <si>
    <t>-0.583330773124132</t>
  </si>
  <si>
    <t>1.19761297147945</t>
  </si>
  <si>
    <t>0.0557232565859369</t>
  </si>
  <si>
    <t>0.458859699255365</t>
  </si>
  <si>
    <t>0.270470649222004</t>
  </si>
  <si>
    <t>0.405050050368021</t>
  </si>
  <si>
    <t>1.33427441988259</t>
  </si>
  <si>
    <t>0.343826303157107</t>
  </si>
  <si>
    <t>-1.47005090098199</t>
  </si>
  <si>
    <t>0.131660663883494</t>
  </si>
  <si>
    <t>0.0717804495236763</t>
  </si>
  <si>
    <t>1.02568443979309</t>
  </si>
  <si>
    <t>-0.675251223413871</t>
  </si>
  <si>
    <t>0.307899356398498</t>
  </si>
  <si>
    <t>0.0059581311887777</t>
  </si>
  <si>
    <t>-0.613565337124918</t>
  </si>
  <si>
    <t>0.778067414244112</t>
  </si>
  <si>
    <t>-0.449208044068797</t>
  </si>
  <si>
    <t>0.477660307933937</t>
  </si>
  <si>
    <t>0.152307444780775</t>
  </si>
  <si>
    <t>-0.859014100162894</t>
  </si>
  <si>
    <t>0.411780123003055</t>
  </si>
  <si>
    <t>0.771706843553068</t>
  </si>
  <si>
    <t>0.971366261139855</t>
  </si>
  <si>
    <t>1.56628404743454</t>
  </si>
  <si>
    <t>-0.0409901391067766</t>
  </si>
  <si>
    <t>-0.41120461215288</t>
  </si>
  <si>
    <t>0.805503972082704</t>
  </si>
  <si>
    <t>1.11214967857666</t>
  </si>
  <si>
    <t>-0.708494945705599</t>
  </si>
  <si>
    <t>-0.979931072732953</t>
  </si>
  <si>
    <t>1.04066977933276</t>
  </si>
  <si>
    <t>-0.527546866032916</t>
  </si>
  <si>
    <t>0.186999383980256</t>
  </si>
  <si>
    <t>0.44609897513605</t>
  </si>
  <si>
    <t>-0.393150014110445</t>
  </si>
  <si>
    <t>-0.67526038162976</t>
  </si>
  <si>
    <t>1.1538244220324</t>
  </si>
  <si>
    <t>1.13686119866397</t>
  </si>
  <si>
    <t>0.555252587434262</t>
  </si>
  <si>
    <t>1.38275461531677</t>
  </si>
  <si>
    <t>-0.554687310178346</t>
  </si>
  <si>
    <t>0.623800261603</t>
  </si>
  <si>
    <t>-0.069856448354258</t>
  </si>
  <si>
    <t>0.018732066769924</t>
  </si>
  <si>
    <t>-0.802482581907575</t>
  </si>
  <si>
    <t>0.00953676506575323</t>
  </si>
  <si>
    <t>-0.334485495290919</t>
  </si>
  <si>
    <t>0.37270538269877</t>
  </si>
  <si>
    <t>1.11473106293523</t>
  </si>
  <si>
    <t>0.335800286394482</t>
  </si>
  <si>
    <t>-0.111368476028132</t>
  </si>
  <si>
    <t>-1.1943709409354</t>
  </si>
  <si>
    <t>-0.155921920822742</t>
  </si>
  <si>
    <t>0.490820942452676</t>
  </si>
  <si>
    <t>0.861890162418382</t>
  </si>
  <si>
    <t>-0.577520635996452</t>
  </si>
  <si>
    <t>1.5636068796906</t>
  </si>
  <si>
    <t>-0.56326325262042</t>
  </si>
  <si>
    <t>0.52091367138985</t>
  </si>
  <si>
    <t>-0.553955300242237</t>
  </si>
  <si>
    <t>-0.569126430846687</t>
  </si>
  <si>
    <t>-0.955894238200487</t>
  </si>
  <si>
    <t>1.48691158191861</t>
  </si>
  <si>
    <t>-0.547585040326212</t>
  </si>
  <si>
    <t>-0.597329076523711</t>
  </si>
  <si>
    <t>0.47989464101129</t>
  </si>
  <si>
    <t>0.594705929147307</t>
  </si>
  <si>
    <t>-0.530078337383185</t>
  </si>
  <si>
    <t>0.621892890733238</t>
  </si>
  <si>
    <t>0.874210657000283</t>
  </si>
  <si>
    <t>0.59769358267625</t>
  </si>
  <si>
    <t>0.315630357966215</t>
  </si>
  <si>
    <t>-0.505739367715214</t>
  </si>
  <si>
    <t>-0.598763588778292</t>
  </si>
  <si>
    <t>0.231298069007347</t>
  </si>
  <si>
    <t>-0.686743270200721</t>
  </si>
  <si>
    <t>1.55436712905716</t>
  </si>
  <si>
    <t>0.54616312315225</t>
  </si>
  <si>
    <t>54</t>
  </si>
  <si>
    <t>PMI_rat_muscle_40A_B2</t>
  </si>
  <si>
    <t>PMI_rat_muscle_40A</t>
  </si>
  <si>
    <t>0.164024143106601</t>
  </si>
  <si>
    <t>-0.46162064675533</t>
  </si>
  <si>
    <t>0.65671556490643</t>
  </si>
  <si>
    <t>-1.05092698040809</t>
  </si>
  <si>
    <t>0.842226043409373</t>
  </si>
  <si>
    <t>-0.924169402317918</t>
  </si>
  <si>
    <t>1.23590935004193</t>
  </si>
  <si>
    <t>1.26244136218453</t>
  </si>
  <si>
    <t>0.926748937203517</t>
  </si>
  <si>
    <t>0.801779253467216</t>
  </si>
  <si>
    <t>-1.55712802634591</t>
  </si>
  <si>
    <t>-0.494237925408359</t>
  </si>
  <si>
    <t>-0.639646547945869</t>
  </si>
  <si>
    <t>-0.722616370811347</t>
  </si>
  <si>
    <t>0.795157027363269</t>
  </si>
  <si>
    <t>-0.90689407804803</t>
  </si>
  <si>
    <t>0.722566476233212</t>
  </si>
  <si>
    <t>-0.3746758246293</t>
  </si>
  <si>
    <t>1.55407839474301</t>
  </si>
  <si>
    <t>-1.07274976595355</t>
  </si>
  <si>
    <t>-0.0733773764519519</t>
  </si>
  <si>
    <t>1.26984928365881</t>
  </si>
  <si>
    <t>0.828609406749948</t>
  </si>
  <si>
    <t>-0.530407466872634</t>
  </si>
  <si>
    <t>-0.558846459017439</t>
  </si>
  <si>
    <t>-0.0102348496666093</t>
  </si>
  <si>
    <t>-0.802476468069115</t>
  </si>
  <si>
    <t>-0.532097489420843</t>
  </si>
  <si>
    <t>-0.516614921705197</t>
  </si>
  <si>
    <t>-0.553385839932262</t>
  </si>
  <si>
    <t>1.06122587547077</t>
  </si>
  <si>
    <t>-0.166618091290809</t>
  </si>
  <si>
    <t>-0.792218365611782</t>
  </si>
  <si>
    <t>-0.917224796096883</t>
  </si>
  <si>
    <t>-0.779995737932152</t>
  </si>
  <si>
    <t>0.6162734388756</t>
  </si>
  <si>
    <t>0.42237971748037</t>
  </si>
  <si>
    <t>-0.558032442584725</t>
  </si>
  <si>
    <t>-0.562058900857049</t>
  </si>
  <si>
    <t>-1.00929631501071</t>
  </si>
  <si>
    <t>-0.520550267552074</t>
  </si>
  <si>
    <t>0.10086006362959</t>
  </si>
  <si>
    <t>0.277765370668541</t>
  </si>
  <si>
    <t>0.0422373697230007</t>
  </si>
  <si>
    <t>-0.523590440043277</t>
  </si>
  <si>
    <t>0.697560969910365</t>
  </si>
  <si>
    <t>-0.453848338291742</t>
  </si>
  <si>
    <t>-0.0785932713055536</t>
  </si>
  <si>
    <t>0.90174910168953</t>
  </si>
  <si>
    <t>0.683546910749703</t>
  </si>
  <si>
    <t>0.811007759166988</t>
  </si>
  <si>
    <t>-0.0448290815784373</t>
  </si>
  <si>
    <t>-0.0312479675788321</t>
  </si>
  <si>
    <t>0.786388211268826</t>
  </si>
  <si>
    <t>-0.528929403481221</t>
  </si>
  <si>
    <t>1.23547576930743</t>
  </si>
  <si>
    <t>0.36195104968437</t>
  </si>
  <si>
    <t>0.676152452871288</t>
  </si>
  <si>
    <t>0.75084293722273</t>
  </si>
  <si>
    <t>-0.51420965308977</t>
  </si>
  <si>
    <t>0.332944390845009</t>
  </si>
  <si>
    <t>1.00462568633701</t>
  </si>
  <si>
    <t>-0.460133098871227</t>
  </si>
  <si>
    <t>-0.97392068970127</t>
  </si>
  <si>
    <t>-0.555687207249454</t>
  </si>
  <si>
    <t>0.053674670087027</t>
  </si>
  <si>
    <t>0.235562008442876</t>
  </si>
  <si>
    <t>0.466895557113468</t>
  </si>
  <si>
    <t>-0.334359891232212</t>
  </si>
  <si>
    <t>0.439453721446863</t>
  </si>
  <si>
    <t>0.172788987329288</t>
  </si>
  <si>
    <t>-1.47121696717608</t>
  </si>
  <si>
    <t>-0.0651770052761418</t>
  </si>
  <si>
    <t>0.377087991803225</t>
  </si>
  <si>
    <t>0.932735675219637</t>
  </si>
  <si>
    <t>0.869811470421196</t>
  </si>
  <si>
    <t>-0.913359304609602</t>
  </si>
  <si>
    <t>0.344085391351883</t>
  </si>
  <si>
    <t>0.618812371383387</t>
  </si>
  <si>
    <t>0.315496859279195</t>
  </si>
  <si>
    <t>-0.558428913171074</t>
  </si>
  <si>
    <t>0.915119835841084</t>
  </si>
  <si>
    <t>-0.224759546202405</t>
  </si>
  <si>
    <t>-0.543544288457867</t>
  </si>
  <si>
    <t>0.428045341181953</t>
  </si>
  <si>
    <t>1.26991270078443</t>
  </si>
  <si>
    <t>-0.358135816043099</t>
  </si>
  <si>
    <t>-0.825804063709886</t>
  </si>
  <si>
    <t>0.444928077308235</t>
  </si>
  <si>
    <t>-0.332861955296398</t>
  </si>
  <si>
    <t>1.0006976296449</t>
  </si>
  <si>
    <t>-0.532993216565394</t>
  </si>
  <si>
    <t>-0.0971341119111433</t>
  </si>
  <si>
    <t>-0.119278682493217</t>
  </si>
  <si>
    <t>-0.605385991882618</t>
  </si>
  <si>
    <t>-0.400787709018936</t>
  </si>
  <si>
    <t>-0.998877700221971</t>
  </si>
  <si>
    <t>0.394680179884064</t>
  </si>
  <si>
    <t>-0.150510833391974</t>
  </si>
  <si>
    <t>1.76353806063803</t>
  </si>
  <si>
    <t>-0.454127879220756</t>
  </si>
  <si>
    <t>0.732874886711569</t>
  </si>
  <si>
    <t>0.240853535208848</t>
  </si>
  <si>
    <t>-0.695062179313697</t>
  </si>
  <si>
    <t>0.679013443189584</t>
  </si>
  <si>
    <t>-0.908686404197663</t>
  </si>
  <si>
    <t>-1.46718195407177</t>
  </si>
  <si>
    <t>0.664882587569435</t>
  </si>
  <si>
    <t>0.750138350106667</t>
  </si>
  <si>
    <t>-0.712609033281809</t>
  </si>
  <si>
    <t>-0.282215572470042</t>
  </si>
  <si>
    <t>0.721629901336552</t>
  </si>
  <si>
    <t>-0.466411972547238</t>
  </si>
  <si>
    <t>0.470739326620545</t>
  </si>
  <si>
    <t>1.3982518220386</t>
  </si>
  <si>
    <t>-1.10680461509983</t>
  </si>
  <si>
    <t>-0.152955539367161</t>
  </si>
  <si>
    <t>0.563744384849243</t>
  </si>
  <si>
    <t>-0.500851904747888</t>
  </si>
  <si>
    <t>1.20977621527603</t>
  </si>
  <si>
    <t>-0.667059822874063</t>
  </si>
  <si>
    <t>-0.49356088939757</t>
  </si>
  <si>
    <t>0.869040065752324</t>
  </si>
  <si>
    <t>-0.884406152060595</t>
  </si>
  <si>
    <t>0.401314895595877</t>
  </si>
  <si>
    <t>0.34891488567803</t>
  </si>
  <si>
    <t>-0.1506395208847</t>
  </si>
  <si>
    <t>0.930604725281365</t>
  </si>
  <si>
    <t>0.100410102282694</t>
  </si>
  <si>
    <t>-1.79476890817705</t>
  </si>
  <si>
    <t>0.551208251180929</t>
  </si>
  <si>
    <t>0.200619086628196</t>
  </si>
  <si>
    <t>1.11949823973005</t>
  </si>
  <si>
    <t>-0.625321632047171</t>
  </si>
  <si>
    <t>0.758826622596128</t>
  </si>
  <si>
    <t>0.278733399701354</t>
  </si>
  <si>
    <t>-0.53212148394184</t>
  </si>
  <si>
    <t>0.626886888896966</t>
  </si>
  <si>
    <t>0.448390746795558</t>
  </si>
  <si>
    <t>0.373324025056618</t>
  </si>
  <si>
    <t>0.173179398478141</t>
  </si>
  <si>
    <t>-0.810814481202855</t>
  </si>
  <si>
    <t>1.12509971216009</t>
  </si>
  <si>
    <t>1.27790593475423</t>
  </si>
  <si>
    <t>-0.289702158685126</t>
  </si>
  <si>
    <t>0.598560921624335</t>
  </si>
  <si>
    <t>-0.883651617689463</t>
  </si>
  <si>
    <t>-0.659348539304607</t>
  </si>
  <si>
    <t>0.240957485474951</t>
  </si>
  <si>
    <t>0.796169099401733</t>
  </si>
  <si>
    <t>-0.147996737535102</t>
  </si>
  <si>
    <t>-0.919712920396489</t>
  </si>
  <si>
    <t>2.27197248643559</t>
  </si>
  <si>
    <t>0.786972368393215</t>
  </si>
  <si>
    <t>0.560450623342184</t>
  </si>
  <si>
    <t>0.579355184301602</t>
  </si>
  <si>
    <t>0.681653486001941</t>
  </si>
  <si>
    <t>-0.351849262479251</t>
  </si>
  <si>
    <t>1.10653317680335</t>
  </si>
  <si>
    <t>0.826966835946138</t>
  </si>
  <si>
    <t>0.311117555039114</t>
  </si>
  <si>
    <t>0.445690349766235</t>
  </si>
  <si>
    <t>-0.152239191267848</t>
  </si>
  <si>
    <t>0.297624958067056</t>
  </si>
  <si>
    <t>-0.00880000239950074</t>
  </si>
  <si>
    <t>0.641385093903609</t>
  </si>
  <si>
    <t>-0.819810224513781</t>
  </si>
  <si>
    <t>0.178452911980458</t>
  </si>
  <si>
    <t>0.653525643547774</t>
  </si>
  <si>
    <t>0.487797212131537</t>
  </si>
  <si>
    <t>0.801647395723538</t>
  </si>
  <si>
    <t>0.675711517170658</t>
  </si>
  <si>
    <t>-0.300270459389526</t>
  </si>
  <si>
    <t>-0.942682562127492</t>
  </si>
  <si>
    <t>-0.848833970369288</t>
  </si>
  <si>
    <t>1.02531411401497</t>
  </si>
  <si>
    <t>0.55803550308841</t>
  </si>
  <si>
    <t>-0.536239372499236</t>
  </si>
  <si>
    <t>0.412796802868284</t>
  </si>
  <si>
    <t>-0.540785631666686</t>
  </si>
  <si>
    <t>0.929797203994084</t>
  </si>
  <si>
    <t>-0.549264311838042</t>
  </si>
  <si>
    <t>-0.541702362725153</t>
  </si>
  <si>
    <t>-0.844309658327774</t>
  </si>
  <si>
    <t>0.442698386917066</t>
  </si>
  <si>
    <t>-0.521276547225951</t>
  </si>
  <si>
    <t>-0.540419308445036</t>
  </si>
  <si>
    <t>-0.0187795874853789</t>
  </si>
  <si>
    <t>-0.216260151376448</t>
  </si>
  <si>
    <t>0.604218499650587</t>
  </si>
  <si>
    <t>0.954937425719845</t>
  </si>
  <si>
    <t>0.0882485826799805</t>
  </si>
  <si>
    <t>-0.0781238770248161</t>
  </si>
  <si>
    <t>1.33644251386554</t>
  </si>
  <si>
    <t>-0.442584256064227</t>
  </si>
  <si>
    <t>-0.556120860503891</t>
  </si>
  <si>
    <t>0.202253317006525</t>
  </si>
  <si>
    <t>-0.823561549181224</t>
  </si>
  <si>
    <t>1.49044486131167</t>
  </si>
  <si>
    <t>-0.212517845817064</t>
  </si>
  <si>
    <t>55</t>
  </si>
  <si>
    <t>PMI_rat_muscle_51A_B1</t>
  </si>
  <si>
    <t>PMI_rat_muscle_51A</t>
  </si>
  <si>
    <t>Day 4</t>
  </si>
  <si>
    <t>19.5</t>
  </si>
  <si>
    <t>96</t>
  </si>
  <si>
    <t>1.28335508529835</t>
  </si>
  <si>
    <t>-0.490880411819084</t>
  </si>
  <si>
    <t>0.580168786823633</t>
  </si>
  <si>
    <t>1.65645919644976</t>
  </si>
  <si>
    <t>0.61752159038339</t>
  </si>
  <si>
    <t>-0.784729148873688</t>
  </si>
  <si>
    <t>0.90407880287783</t>
  </si>
  <si>
    <t>0.934813580462638</t>
  </si>
  <si>
    <t>0.877695131903871</t>
  </si>
  <si>
    <t>1.35645014961213</t>
  </si>
  <si>
    <t>-0.877884888130179</t>
  </si>
  <si>
    <t>-0.572525312137664</t>
  </si>
  <si>
    <t>-0.949933197638554</t>
  </si>
  <si>
    <t>-0.791062042823513</t>
  </si>
  <si>
    <t>0.744394152768818</t>
  </si>
  <si>
    <t>0.483175488113699</t>
  </si>
  <si>
    <t>0.606652119015727</t>
  </si>
  <si>
    <t>1.4807403277225</t>
  </si>
  <si>
    <t>0.217359704116917</t>
  </si>
  <si>
    <t>1.40928672622108</t>
  </si>
  <si>
    <t>1.18141356424072</t>
  </si>
  <si>
    <t>0.596229389849521</t>
  </si>
  <si>
    <t>1.62555821572084</t>
  </si>
  <si>
    <t>-0.580805454808302</t>
  </si>
  <si>
    <t>0.614990808560821</t>
  </si>
  <si>
    <t>1.06438012638027</t>
  </si>
  <si>
    <t>-0.769440462647639</t>
  </si>
  <si>
    <t>-0.577951611547493</t>
  </si>
  <si>
    <t>-0.551232357148889</t>
  </si>
  <si>
    <t>-0.594421864799653</t>
  </si>
  <si>
    <t>1.94576332835274</t>
  </si>
  <si>
    <t>0.0919736091160162</t>
  </si>
  <si>
    <t>-0.949247814094619</t>
  </si>
  <si>
    <t>-0.0742205967356066</t>
  </si>
  <si>
    <t>-0.872238041312794</t>
  </si>
  <si>
    <t>0.877535133801703</t>
  </si>
  <si>
    <t>0.390520677555306</t>
  </si>
  <si>
    <t>-0.579375780338763</t>
  </si>
  <si>
    <t>-0.591983262639089</t>
  </si>
  <si>
    <t>-0.529120076301419</t>
  </si>
  <si>
    <t>-0.579099480960265</t>
  </si>
  <si>
    <t>0.237704166710133</t>
  </si>
  <si>
    <t>0.60554801450854</t>
  </si>
  <si>
    <t>0.340354034020293</t>
  </si>
  <si>
    <t>-0.580126044111081</t>
  </si>
  <si>
    <t>1.16819142826266</t>
  </si>
  <si>
    <t>-0.47229502714095</t>
  </si>
  <si>
    <t>0.0857205431420844</t>
  </si>
  <si>
    <t>1.49630532690538</t>
  </si>
  <si>
    <t>1.34110514103638</t>
  </si>
  <si>
    <t>-0.372487867557892</t>
  </si>
  <si>
    <t>0.585420354103643</t>
  </si>
  <si>
    <t>-0.536533848471893</t>
  </si>
  <si>
    <t>0.689488529291826</t>
  </si>
  <si>
    <t>-0.581300506271471</t>
  </si>
  <si>
    <t>1.73918223456236</t>
  </si>
  <si>
    <t>-0.286219634226368</t>
  </si>
  <si>
    <t>1.56254537379911</t>
  </si>
  <si>
    <t>1.83427390316676</t>
  </si>
  <si>
    <t>-0.580042415743499</t>
  </si>
  <si>
    <t>0.691236224819434</t>
  </si>
  <si>
    <t>0.574776613457803</t>
  </si>
  <si>
    <t>-0.380317124587065</t>
  </si>
  <si>
    <t>0.161848815208654</t>
  </si>
  <si>
    <t>-0.58590637935955</t>
  </si>
  <si>
    <t>-0.400089513249639</t>
  </si>
  <si>
    <t>0.138228261220257</t>
  </si>
  <si>
    <t>1.13737131457884</t>
  </si>
  <si>
    <t>-0.385070567905564</t>
  </si>
  <si>
    <t>-0.186067524952685</t>
  </si>
  <si>
    <t>0.0197778810119378</t>
  </si>
  <si>
    <t>-1.33147693536886</t>
  </si>
  <si>
    <t>0.0913289364529074</t>
  </si>
  <si>
    <t>0.90154318324348</t>
  </si>
  <si>
    <t>0.563500943400007</t>
  </si>
  <si>
    <t>0.537381841844054</t>
  </si>
  <si>
    <t>-0.8871789441687</t>
  </si>
  <si>
    <t>1.00200425907517</t>
  </si>
  <si>
    <t>2.01542905861645</t>
  </si>
  <si>
    <t>0.676228957912951</t>
  </si>
  <si>
    <t>-0.578291645952026</t>
  </si>
  <si>
    <t>0.821641828191684</t>
  </si>
  <si>
    <t>-0.391931110043363</t>
  </si>
  <si>
    <t>-0.602259059835727</t>
  </si>
  <si>
    <t>-0.354329455221993</t>
  </si>
  <si>
    <t>0.290584985744446</t>
  </si>
  <si>
    <t>0.241180983711202</t>
  </si>
  <si>
    <t>0.469944660097375</t>
  </si>
  <si>
    <t>-0.299612506102128</t>
  </si>
  <si>
    <t>-0.559817248730194</t>
  </si>
  <si>
    <t>0.201723449731065</t>
  </si>
  <si>
    <t>-0.594015885225999</t>
  </si>
  <si>
    <t>0.333569472354038</t>
  </si>
  <si>
    <t>-0.438040677477842</t>
  </si>
  <si>
    <t>-1.01169551740043</t>
  </si>
  <si>
    <t>-1.06309894050502</t>
  </si>
  <si>
    <t>1.03541801123803</t>
  </si>
  <si>
    <t>0.0495079847394805</t>
  </si>
  <si>
    <t>-0.00777749464538222</t>
  </si>
  <si>
    <t>0.861309432675649</t>
  </si>
  <si>
    <t>0.375874430084262</t>
  </si>
  <si>
    <t>0.656019656844632</t>
  </si>
  <si>
    <t>0.728406736804034</t>
  </si>
  <si>
    <t>-0.732922314307728</t>
  </si>
  <si>
    <t>0.385564714651937</t>
  </si>
  <si>
    <t>-0.890158710561101</t>
  </si>
  <si>
    <t>-1.29566279352203</t>
  </si>
  <si>
    <t>0.764954237787</t>
  </si>
  <si>
    <t>1.19936640881301</t>
  </si>
  <si>
    <t>-0.825256500780021</t>
  </si>
  <si>
    <t>0.678859554942655</t>
  </si>
  <si>
    <t>0.613794272411461</t>
  </si>
  <si>
    <t>-0.48029555220085</t>
  </si>
  <si>
    <t>0.655087172825752</t>
  </si>
  <si>
    <t>0.651342636757664</t>
  </si>
  <si>
    <t>-0.895506304189049</t>
  </si>
  <si>
    <t>0.512975256526338</t>
  </si>
  <si>
    <t>1.32852558316611</t>
  </si>
  <si>
    <t>-0.824688570755736</t>
  </si>
  <si>
    <t>0.873682294167035</t>
  </si>
  <si>
    <t>-0.419541970938056</t>
  </si>
  <si>
    <t>-0.587586459518123</t>
  </si>
  <si>
    <t>0.779459532117325</t>
  </si>
  <si>
    <t>0.966727963436615</t>
  </si>
  <si>
    <t>0.804306755659299</t>
  </si>
  <si>
    <t>-0.0185348475257861</t>
  </si>
  <si>
    <t>-0.20101103283908</t>
  </si>
  <si>
    <t>0.447480666548387</t>
  </si>
  <si>
    <t>-0.37871415633476</t>
  </si>
  <si>
    <t>0.287634867129569</t>
  </si>
  <si>
    <t>-0.0635200713476085</t>
  </si>
  <si>
    <t>0.372949729864731</t>
  </si>
  <si>
    <t>0.648605038327927</t>
  </si>
  <si>
    <t>-0.664651000765752</t>
  </si>
  <si>
    <t>-0.00439042193591705</t>
  </si>
  <si>
    <t>-0.0560956180087807</t>
  </si>
  <si>
    <t>-0.617730002922554</t>
  </si>
  <si>
    <t>1.67407711141313</t>
  </si>
  <si>
    <t>1.06815877884591</t>
  </si>
  <si>
    <t>1.24122854826759</t>
  </si>
  <si>
    <t>0.37136008175384</t>
  </si>
  <si>
    <t>-0.783140455338726</t>
  </si>
  <si>
    <t>0.631747740694408</t>
  </si>
  <si>
    <t>0.302513589627904</t>
  </si>
  <si>
    <t>-0.325002354977873</t>
  </si>
  <si>
    <t>1.62491480328468</t>
  </si>
  <si>
    <t>-0.880124119139345</t>
  </si>
  <si>
    <t>-0.418815364514174</t>
  </si>
  <si>
    <t>0.424380480133781</t>
  </si>
  <si>
    <t>1.13438697531914</t>
  </si>
  <si>
    <t>-0.437344555082318</t>
  </si>
  <si>
    <t>-0.890542713520208</t>
  </si>
  <si>
    <t>0.556882352746629</t>
  </si>
  <si>
    <t>1.39883409633984</t>
  </si>
  <si>
    <t>-0.129234664051022</t>
  </si>
  <si>
    <t>0.306723753989861</t>
  </si>
  <si>
    <t>1.24345771465656</t>
  </si>
  <si>
    <t>-0.686891263238831</t>
  </si>
  <si>
    <t>2.96580327716124</t>
  </si>
  <si>
    <t>0.771620130352174</t>
  </si>
  <si>
    <t>-0.164478292742539</t>
  </si>
  <si>
    <t>-0.0683001095943976</t>
  </si>
  <si>
    <t>-0.0694686223238668</t>
  </si>
  <si>
    <t>0.371185875520782</t>
  </si>
  <si>
    <t>-0.366644104136264</t>
  </si>
  <si>
    <t>0.0569779377936169</t>
  </si>
  <si>
    <t>-0.661572815274439</t>
  </si>
  <si>
    <t>-0.18873487787199</t>
  </si>
  <si>
    <t>1.18947371980895</t>
  </si>
  <si>
    <t>0.887188840017228</t>
  </si>
  <si>
    <t>1.111766860774</t>
  </si>
  <si>
    <t>0.108455242311186</t>
  </si>
  <si>
    <t>0.299734189314774</t>
  </si>
  <si>
    <t>-1.11441219185454</t>
  </si>
  <si>
    <t>0.0103955096606635</t>
  </si>
  <si>
    <t>1.10054562062462</t>
  </si>
  <si>
    <t>0.884843051507801</t>
  </si>
  <si>
    <t>-0.607602188656429</t>
  </si>
  <si>
    <t>1.42843290265907</t>
  </si>
  <si>
    <t>-0.591733993500792</t>
  </si>
  <si>
    <t>-0.343861974368351</t>
  </si>
  <si>
    <t>-0.607815826846722</t>
  </si>
  <si>
    <t>-0.582633183624293</t>
  </si>
  <si>
    <t>-0.868081299906566</t>
  </si>
  <si>
    <t>1.3851231081888</t>
  </si>
  <si>
    <t>-0.565586198163407</t>
  </si>
  <si>
    <t>-0.604323019171443</t>
  </si>
  <si>
    <t>0.404058312105199</t>
  </si>
  <si>
    <t>0.647804640679997</t>
  </si>
  <si>
    <t>1.23035669479556</t>
  </si>
  <si>
    <t>1.07791363331387</t>
  </si>
  <si>
    <t>-0.213360244448937</t>
  </si>
  <si>
    <t>-0.166051093445151</t>
  </si>
  <si>
    <t>0.555205249737494</t>
  </si>
  <si>
    <t>-0.536334257766916</t>
  </si>
  <si>
    <t>-0.669765081654081</t>
  </si>
  <si>
    <t>0.256413235386209</t>
  </si>
  <si>
    <t>-0.765994512288486</t>
  </si>
  <si>
    <t>0.427378704553467</t>
  </si>
  <si>
    <t>0.273478396057141</t>
  </si>
  <si>
    <t>56</t>
  </si>
  <si>
    <t>PMI_rat_muscle_49A_B1</t>
  </si>
  <si>
    <t>PMI_rat_muscle_49A</t>
  </si>
  <si>
    <t>94</t>
  </si>
  <si>
    <t>1.80560817357455</t>
  </si>
  <si>
    <t>-0.492821803761395</t>
  </si>
  <si>
    <t>2.10266719676219</t>
  </si>
  <si>
    <t>-0.712750196550865</t>
  </si>
  <si>
    <t>0.68486633054832</t>
  </si>
  <si>
    <t>-1.20726570210366</t>
  </si>
  <si>
    <t>1.3652138136932</t>
  </si>
  <si>
    <t>1.31310178235656</t>
  </si>
  <si>
    <t>1.99555077447889</t>
  </si>
  <si>
    <t>1.87777562507551</t>
  </si>
  <si>
    <t>-1.72487842247764</t>
  </si>
  <si>
    <t>-0.550321902141962</t>
  </si>
  <si>
    <t>-1.45455379747491</t>
  </si>
  <si>
    <t>-1.59329727053136</t>
  </si>
  <si>
    <t>2.11498298752555</t>
  </si>
  <si>
    <t>-0.130305046311177</t>
  </si>
  <si>
    <t>1.3618909793357</t>
  </si>
  <si>
    <t>0.0151188598933292</t>
  </si>
  <si>
    <t>0.949693282873523</t>
  </si>
  <si>
    <t>-0.569184087518749</t>
  </si>
  <si>
    <t>0.163820698333496</t>
  </si>
  <si>
    <t>0.965463088666927</t>
  </si>
  <si>
    <t>1.83689866809157</t>
  </si>
  <si>
    <t>-0.588209651331343</t>
  </si>
  <si>
    <t>0.0548908944873958</t>
  </si>
  <si>
    <t>0.293393025873198</t>
  </si>
  <si>
    <t>-0.872880690705704</t>
  </si>
  <si>
    <t>-0.583413426038938</t>
  </si>
  <si>
    <t>-0.563745495677561</t>
  </si>
  <si>
    <t>-0.574614463479986</t>
  </si>
  <si>
    <t>2.67295940641099</t>
  </si>
  <si>
    <t>-0.516055058308167</t>
  </si>
  <si>
    <t>-1.5117539643089</t>
  </si>
  <si>
    <t>-0.949012714532392</t>
  </si>
  <si>
    <t>-1.55989246368078</t>
  </si>
  <si>
    <t>1.30482800821197</t>
  </si>
  <si>
    <t>0.869083476459723</t>
  </si>
  <si>
    <t>-0.567390527788609</t>
  </si>
  <si>
    <t>-0.582868685241001</t>
  </si>
  <si>
    <t>-0.900003784265774</t>
  </si>
  <si>
    <t>-0.590571512404879</t>
  </si>
  <si>
    <t>0.00465742632326863</t>
  </si>
  <si>
    <t>0.0755446989412325</t>
  </si>
  <si>
    <t>3.95624499117473</t>
  </si>
  <si>
    <t>-0.581674134598227</t>
  </si>
  <si>
    <t>1.46490910611403</t>
  </si>
  <si>
    <t>-0.458866829778172</t>
  </si>
  <si>
    <t>-0.333885844473673</t>
  </si>
  <si>
    <t>1.9809812693566</t>
  </si>
  <si>
    <t>2.18674690944219</t>
  </si>
  <si>
    <t>0.697837812023293</t>
  </si>
  <si>
    <t>0.113968595573466</t>
  </si>
  <si>
    <t>0.925555020615108</t>
  </si>
  <si>
    <t>0.61446275336576</t>
  </si>
  <si>
    <t>-0.591609627934304</t>
  </si>
  <si>
    <t>1.95362928888946</t>
  </si>
  <si>
    <t>0.123771623802616</t>
  </si>
  <si>
    <t>2.23545893510622</t>
  </si>
  <si>
    <t>2.11509269503886</t>
  </si>
  <si>
    <t>-0.601528167424341</t>
  </si>
  <si>
    <t>0.678409209136584</t>
  </si>
  <si>
    <t>1.90080912361968</t>
  </si>
  <si>
    <t>-0.332134117931529</t>
  </si>
  <si>
    <t>0.311027350363064</t>
  </si>
  <si>
    <t>-0.622421883305386</t>
  </si>
  <si>
    <t>-0.158007280690113</t>
  </si>
  <si>
    <t>-0.724698298091875</t>
  </si>
  <si>
    <t>0.911676632386936</t>
  </si>
  <si>
    <t>-0.0485034979838833</t>
  </si>
  <si>
    <t>0.313307528124205</t>
  </si>
  <si>
    <t>-0.639485509456551</t>
  </si>
  <si>
    <t>-1.86255938146472</t>
  </si>
  <si>
    <t>-0.0207248242281343</t>
  </si>
  <si>
    <t>1.35100576587484</t>
  </si>
  <si>
    <t>1.45364175274002</t>
  </si>
  <si>
    <t>2.12715090633572</t>
  </si>
  <si>
    <t>-1.1346379779016</t>
  </si>
  <si>
    <t>0.958359761869764</t>
  </si>
  <si>
    <t>-0.514551459591263</t>
  </si>
  <si>
    <t>0.431407779874508</t>
  </si>
  <si>
    <t>-0.575877499166565</t>
  </si>
  <si>
    <t>2.32023218153624</t>
  </si>
  <si>
    <t>-0.120774195336806</t>
  </si>
  <si>
    <t>-0.61421433822774</t>
  </si>
  <si>
    <t>0.0338586390149069</t>
  </si>
  <si>
    <t>1.00782517854274</t>
  </si>
  <si>
    <t>0.0277114956701271</t>
  </si>
  <si>
    <t>0.00801997228524955</t>
  </si>
  <si>
    <t>-0.472514346460548</t>
  </si>
  <si>
    <t>-0.411578245295277</t>
  </si>
  <si>
    <t>0.676151497970027</t>
  </si>
  <si>
    <t>-0.589715444109813</t>
  </si>
  <si>
    <t>0.538682966846057</t>
  </si>
  <si>
    <t>-0.0503400386616007</t>
  </si>
  <si>
    <t>-0.636964563839039</t>
  </si>
  <si>
    <t>-1.46951356760989</t>
  </si>
  <si>
    <t>-0.806908533844639</t>
  </si>
  <si>
    <t>-0.127773917815421</t>
  </si>
  <si>
    <t>-0.404847751829545</t>
  </si>
  <si>
    <t>0.3997158452803</t>
  </si>
  <si>
    <t>0.468892304970941</t>
  </si>
  <si>
    <t>0.627219504198919</t>
  </si>
  <si>
    <t>0.35151987200565</t>
  </si>
  <si>
    <t>-0.880114415389029</t>
  </si>
  <si>
    <t>0.791716310626986</t>
  </si>
  <si>
    <t>-1.09794295016841</t>
  </si>
  <si>
    <t>-1.82882125239088</t>
  </si>
  <si>
    <t>1.4628454483348</t>
  </si>
  <si>
    <t>0.977406201919891</t>
  </si>
  <si>
    <t>-0.924416693045998</t>
  </si>
  <si>
    <t>-0.177649623004919</t>
  </si>
  <si>
    <t>1.27176257421471</t>
  </si>
  <si>
    <t>-0.476034708861025</t>
  </si>
  <si>
    <t>0.350797320922205</t>
  </si>
  <si>
    <t>1.46296211307035</t>
  </si>
  <si>
    <t>-0.867330530953679</t>
  </si>
  <si>
    <t>-0.507396793511584</t>
  </si>
  <si>
    <t>-0.108788257915435</t>
  </si>
  <si>
    <t>-1.2963718915547</t>
  </si>
  <si>
    <t>2.30455184876465</t>
  </si>
  <si>
    <t>-0.746992453230212</t>
  </si>
  <si>
    <t>-0.593214821448505</t>
  </si>
  <si>
    <t>1.41905561943055</t>
  </si>
  <si>
    <t>0.21224871060792</t>
  </si>
  <si>
    <t>0.974710446136036</t>
  </si>
  <si>
    <t>0.472650117743011</t>
  </si>
  <si>
    <t>0.406029436869314</t>
  </si>
  <si>
    <t>0.974149584955446</t>
  </si>
  <si>
    <t>0.504220419389038</t>
  </si>
  <si>
    <t>-1.37172901186255</t>
  </si>
  <si>
    <t>-0.610530359762557</t>
  </si>
  <si>
    <t>0.795020909477585</t>
  </si>
  <si>
    <t>1.46888868550476</t>
  </si>
  <si>
    <t>-0.703856143894263</t>
  </si>
  <si>
    <t>0.879004852458469</t>
  </si>
  <si>
    <t>-0.099503364082034</t>
  </si>
  <si>
    <t>-0.642920627115763</t>
  </si>
  <si>
    <t>1.07097938355141</t>
  </si>
  <si>
    <t>-0.155247756181064</t>
  </si>
  <si>
    <t>1.20081318883901</t>
  </si>
  <si>
    <t>1.47181477752879</t>
  </si>
  <si>
    <t>-1.00999963941575</t>
  </si>
  <si>
    <t>1.31159531909843</t>
  </si>
  <si>
    <t>1.61481011034535</t>
  </si>
  <si>
    <t>0.699285139524908</t>
  </si>
  <si>
    <t>1.09131623125749</t>
  </si>
  <si>
    <t>-1.11622519402275</t>
  </si>
  <si>
    <t>-0.710841177978579</t>
  </si>
  <si>
    <t>0.751647510735223</t>
  </si>
  <si>
    <t>1.50063838851952</t>
  </si>
  <si>
    <t>-0.323699645948121</t>
  </si>
  <si>
    <t>-1.12648687990982</t>
  </si>
  <si>
    <t>1.91733675216814</t>
  </si>
  <si>
    <t>-0.109226279256342</t>
  </si>
  <si>
    <t>0.537052051222772</t>
  </si>
  <si>
    <t>0.947761158719734</t>
  </si>
  <si>
    <t>0.0553366899612002</t>
  </si>
  <si>
    <t>-0.672101370125501</t>
  </si>
  <si>
    <t>1.06354722472262</t>
  </si>
  <si>
    <t>1.83680855845092</t>
  </si>
  <si>
    <t>0.363008187202805</t>
  </si>
  <si>
    <t>0.747513672587985</t>
  </si>
  <si>
    <t>-0.47598139416266</t>
  </si>
  <si>
    <t>0.320299536689201</t>
  </si>
  <si>
    <t>0.554158669090112</t>
  </si>
  <si>
    <t>0.133582254965001</t>
  </si>
  <si>
    <t>-0.54420533355767</t>
  </si>
  <si>
    <t>-0.1271512995568</t>
  </si>
  <si>
    <t>-0.118431591550854</t>
  </si>
  <si>
    <t>1.72136832691224</t>
  </si>
  <si>
    <t>2.04118842169241</t>
  </si>
  <si>
    <t>0.509255308815262</t>
  </si>
  <si>
    <t>-0.807500646701362</t>
  </si>
  <si>
    <t>-1.2973054165033</t>
  </si>
  <si>
    <t>-0.5331877897098</t>
  </si>
  <si>
    <t>0.684349888803923</t>
  </si>
  <si>
    <t>1.28850674575974</t>
  </si>
  <si>
    <t>-0.588278131165105</t>
  </si>
  <si>
    <t>1.32347959297404</t>
  </si>
  <si>
    <t>-0.57891940704952</t>
  </si>
  <si>
    <t>0.441739027837534</t>
  </si>
  <si>
    <t>-0.589166430203304</t>
  </si>
  <si>
    <t>-0.584498818805902</t>
  </si>
  <si>
    <t>-1.05325329009233</t>
  </si>
  <si>
    <t>1.9129491339552</t>
  </si>
  <si>
    <t>-0.574723037322114</t>
  </si>
  <si>
    <t>-0.591101507875684</t>
  </si>
  <si>
    <t>1.39546431013407</t>
  </si>
  <si>
    <t>0.210826236515964</t>
  </si>
  <si>
    <t>-0.189460104065179</t>
  </si>
  <si>
    <t>1.09886981684338</t>
  </si>
  <si>
    <t>0.849635113374622</t>
  </si>
  <si>
    <t>0.556022855315628</t>
  </si>
  <si>
    <t>1.49257982987891</t>
  </si>
  <si>
    <t>-0.531862458771239</t>
  </si>
  <si>
    <t>-0.66970617068888</t>
  </si>
  <si>
    <t>0.437137137744643</t>
  </si>
  <si>
    <t>-1.01978320375092</t>
  </si>
  <si>
    <t>1.83957872855371</t>
  </si>
  <si>
    <t>-0.257034302684349</t>
  </si>
  <si>
    <t>57</t>
  </si>
  <si>
    <t>PMI_rat_muscle_44A_B2</t>
  </si>
  <si>
    <t>PMI_rat_muscle_44A</t>
  </si>
  <si>
    <t>93</t>
  </si>
  <si>
    <t>3.60197623288584</t>
  </si>
  <si>
    <t>-0.493570454956258</t>
  </si>
  <si>
    <t>6.10212534937656</t>
  </si>
  <si>
    <t>-0.713120182057978</t>
  </si>
  <si>
    <t>0.794117800433101</t>
  </si>
  <si>
    <t>-1.35115779503215</t>
  </si>
  <si>
    <t>1.99530916605135</t>
  </si>
  <si>
    <t>2.04406138247883</t>
  </si>
  <si>
    <t>2.31107448562259</t>
  </si>
  <si>
    <t>2.2774847585007</t>
  </si>
  <si>
    <t>-1.40497883431368</t>
  </si>
  <si>
    <t>-0.605657005179399</t>
  </si>
  <si>
    <t>-0.866534696412745</t>
  </si>
  <si>
    <t>-0.974812241775954</t>
  </si>
  <si>
    <t>2.03680584320139</t>
  </si>
  <si>
    <t>2.76333376586976</t>
  </si>
  <si>
    <t>1.25608131742569</t>
  </si>
  <si>
    <t>-0.395684155842286</t>
  </si>
  <si>
    <t>-1.91542872443532</t>
  </si>
  <si>
    <t>-0.835959910975044</t>
  </si>
  <si>
    <t>-0.0102777263476924</t>
  </si>
  <si>
    <t>0.972886865355177</t>
  </si>
  <si>
    <t>2.02514162848244</t>
  </si>
  <si>
    <t>-0.594344741530638</t>
  </si>
  <si>
    <t>2.13237665972986</t>
  </si>
  <si>
    <t>0.43264824908788</t>
  </si>
  <si>
    <t>-0.677084645347468</t>
  </si>
  <si>
    <t>-0.604779024737158</t>
  </si>
  <si>
    <t>-0.595877613052161</t>
  </si>
  <si>
    <t>-0.62678446677013</t>
  </si>
  <si>
    <t>2.17422275250411</t>
  </si>
  <si>
    <t>-0.80679799049211</t>
  </si>
  <si>
    <t>-0.827640340939243</t>
  </si>
  <si>
    <t>-0.952752848041766</t>
  </si>
  <si>
    <t>-0.891752217200417</t>
  </si>
  <si>
    <t>1.41889713580207</t>
  </si>
  <si>
    <t>0.568323915403276</t>
  </si>
  <si>
    <t>-0.630674073751861</t>
  </si>
  <si>
    <t>-0.629487756333464</t>
  </si>
  <si>
    <t>-1.52887811639374</t>
  </si>
  <si>
    <t>-0.593479816848904</t>
  </si>
  <si>
    <t>0.435403748842656</t>
  </si>
  <si>
    <t>0.868837579606528</t>
  </si>
  <si>
    <t>-0.223477671876765</t>
  </si>
  <si>
    <t>-0.610000785226871</t>
  </si>
  <si>
    <t>1.55320108354933</t>
  </si>
  <si>
    <t>-0.478136048610701</t>
  </si>
  <si>
    <t>-0.173290604619758</t>
  </si>
  <si>
    <t>2.25497288437009</t>
  </si>
  <si>
    <t>2.63016194899468</t>
  </si>
  <si>
    <t>0.0474910300867636</t>
  </si>
  <si>
    <t>0.0451524561853158</t>
  </si>
  <si>
    <t>-0.335057374714901</t>
  </si>
  <si>
    <t>0.822198647341714</t>
  </si>
  <si>
    <t>-0.61014337470757</t>
  </si>
  <si>
    <t>0.863589787520684</t>
  </si>
  <si>
    <t>-0.623409265845847</t>
  </si>
  <si>
    <t>2.40221384444698</t>
  </si>
  <si>
    <t>2.49446854922437</t>
  </si>
  <si>
    <t>-0.637722000876476</t>
  </si>
  <si>
    <t>0.88342086730427</t>
  </si>
  <si>
    <t>1.96982313430855</t>
  </si>
  <si>
    <t>-0.471522820409718</t>
  </si>
  <si>
    <t>0.403013728501432</t>
  </si>
  <si>
    <t>-0.627282657180586</t>
  </si>
  <si>
    <t>-0.726239784552618</t>
  </si>
  <si>
    <t>0.506210423547334</t>
  </si>
  <si>
    <t>2.60590691473679</t>
  </si>
  <si>
    <t>0.296763277785023</t>
  </si>
  <si>
    <t>-0.0885671836491464</t>
  </si>
  <si>
    <t>-0.849600265966205</t>
  </si>
  <si>
    <t>-1.17151294398303</t>
  </si>
  <si>
    <t>0.0140542071363311</t>
  </si>
  <si>
    <t>2.07429074053018</t>
  </si>
  <si>
    <t>2.10946409466119</t>
  </si>
  <si>
    <t>5.62523390077919</t>
  </si>
  <si>
    <t>-1.26481973011634</t>
  </si>
  <si>
    <t>1.8404280133915</t>
  </si>
  <si>
    <t>-0.386370185534559</t>
  </si>
  <si>
    <t>0.959487445202315</t>
  </si>
  <si>
    <t>-0.638526306446447</t>
  </si>
  <si>
    <t>3.96012001437921</t>
  </si>
  <si>
    <t>-0.072861105279748</t>
  </si>
  <si>
    <t>-0.619668984355592</t>
  </si>
  <si>
    <t>-0.393274767812361</t>
  </si>
  <si>
    <t>0.853232606253004</t>
  </si>
  <si>
    <t>0.657636789045578</t>
  </si>
  <si>
    <t>2.50212817039454</t>
  </si>
  <si>
    <t>-0.362330929351584</t>
  </si>
  <si>
    <t>-0.430921397173796</t>
  </si>
  <si>
    <t>1.38626260249368</t>
  </si>
  <si>
    <t>-0.615372229052621</t>
  </si>
  <si>
    <t>1.16431653047675</t>
  </si>
  <si>
    <t>1.73551130269522</t>
  </si>
  <si>
    <t>-0.68412047014086</t>
  </si>
  <si>
    <t>-1.27481260101645</t>
  </si>
  <si>
    <t>-0.863873644060049</t>
  </si>
  <si>
    <t>0.107234285155181</t>
  </si>
  <si>
    <t>-0.128105206225267</t>
  </si>
  <si>
    <t>-1.83329944244387</t>
  </si>
  <si>
    <t>1.02999709988632</t>
  </si>
  <si>
    <t>0.76015660179</t>
  </si>
  <si>
    <t>-0.499991937587558</t>
  </si>
  <si>
    <t>-0.822202333298205</t>
  </si>
  <si>
    <t>0.165688549274708</t>
  </si>
  <si>
    <t>-1.2417890401899</t>
  </si>
  <si>
    <t>-1.14100594730005</t>
  </si>
  <si>
    <t>1.105919484007</t>
  </si>
  <si>
    <t>0.721298733304232</t>
  </si>
  <si>
    <t>-1.0084762100617</t>
  </si>
  <si>
    <t>-0.629198126912368</t>
  </si>
  <si>
    <t>1.83308841173451</t>
  </si>
  <si>
    <t>-0.482802831913316</t>
  </si>
  <si>
    <t>-0.507266409577209</t>
  </si>
  <si>
    <t>0.69744640824132</t>
  </si>
  <si>
    <t>-1.06529326595278</t>
  </si>
  <si>
    <t>-0.910520948453675</t>
  </si>
  <si>
    <t>-0.432275537595058</t>
  </si>
  <si>
    <t>-1.71606134046138</t>
  </si>
  <si>
    <t>2.70793842622002</t>
  </si>
  <si>
    <t>-0.667456350439929</t>
  </si>
  <si>
    <t>-0.637615555408056</t>
  </si>
  <si>
    <t>2.29446120110076</t>
  </si>
  <si>
    <t>0.325465004095513</t>
  </si>
  <si>
    <t>1.54450130638132</t>
  </si>
  <si>
    <t>3.41182970766214</t>
  </si>
  <si>
    <t>0.339226032100576</t>
  </si>
  <si>
    <t>0.67160902133306</t>
  </si>
  <si>
    <t>2.05236071836808</t>
  </si>
  <si>
    <t>-1.07179236103866</t>
  </si>
  <si>
    <t>-0.457108898690893</t>
  </si>
  <si>
    <t>1.54993868063629</t>
  </si>
  <si>
    <t>3.04858457988636</t>
  </si>
  <si>
    <t>-0.750169843220477</t>
  </si>
  <si>
    <t>1.50590813310466</t>
  </si>
  <si>
    <t>-0.246115481020636</t>
  </si>
  <si>
    <t>-0.668047157287881</t>
  </si>
  <si>
    <t>2.2926656128125</t>
  </si>
  <si>
    <t>-0.482867547710684</t>
  </si>
  <si>
    <t>1.56216755489391</t>
  </si>
  <si>
    <t>1.30104270955776</t>
  </si>
  <si>
    <t>-1.13352677347615</t>
  </si>
  <si>
    <t>1.82601639522974</t>
  </si>
  <si>
    <t>1.33757864285508</t>
  </si>
  <si>
    <t>0.762392630566717</t>
  </si>
  <si>
    <t>2.22563879722185</t>
  </si>
  <si>
    <t>-0.866133063437101</t>
  </si>
  <si>
    <t>-0.965958973617414</t>
  </si>
  <si>
    <t>1.32414166658836</t>
  </si>
  <si>
    <t>2.67236492901347</t>
  </si>
  <si>
    <t>-0.588721757919613</t>
  </si>
  <si>
    <t>-1.26909496087911</t>
  </si>
  <si>
    <t>3.34319276215293</t>
  </si>
  <si>
    <t>-0.391831562804729</t>
  </si>
  <si>
    <t>1.6582933970395</t>
  </si>
  <si>
    <t>1.84907950712143</t>
  </si>
  <si>
    <t>-0.365177168341345</t>
  </si>
  <si>
    <t>-0.800413250104357</t>
  </si>
  <si>
    <t>1.26137899249951</t>
  </si>
  <si>
    <t>2.73387694028844</t>
  </si>
  <si>
    <t>1.28573138384201</t>
  </si>
  <si>
    <t>0.209916906467291</t>
  </si>
  <si>
    <t>-0.148895025400585</t>
  </si>
  <si>
    <t>1.63110972347199</t>
  </si>
  <si>
    <t>2.23932746828614</t>
  </si>
  <si>
    <t>2.23801820710111</t>
  </si>
  <si>
    <t>-0.342745358661206</t>
  </si>
  <si>
    <t>-0.00204468952044287</t>
  </si>
  <si>
    <t>-0.483102381229151</t>
  </si>
  <si>
    <t>2.80822295483918</t>
  </si>
  <si>
    <t>4.54385624020332</t>
  </si>
  <si>
    <t>1.60182067366839</t>
  </si>
  <si>
    <t>-1.35365227814243</t>
  </si>
  <si>
    <t>-1.38807499375074</t>
  </si>
  <si>
    <t>-0.279140403195038</t>
  </si>
  <si>
    <t>0.327719756467918</t>
  </si>
  <si>
    <t>0.856123973090147</t>
  </si>
  <si>
    <t>-0.636255770415661</t>
  </si>
  <si>
    <t>0.952205583813179</t>
  </si>
  <si>
    <t>-0.611471370939052</t>
  </si>
  <si>
    <t>0.246595361734787</t>
  </si>
  <si>
    <t>-0.653844546503565</t>
  </si>
  <si>
    <t>-0.623257827276018</t>
  </si>
  <si>
    <t>-1.14352402545461</t>
  </si>
  <si>
    <t>3.56330405786527</t>
  </si>
  <si>
    <t>-0.596836167303593</t>
  </si>
  <si>
    <t>-0.627395426404808</t>
  </si>
  <si>
    <t>1.07827046670572</t>
  </si>
  <si>
    <t>1.83157044977388</t>
  </si>
  <si>
    <t>-0.353406549325513</t>
  </si>
  <si>
    <t>1.56589911238581</t>
  </si>
  <si>
    <t>1.90866211840591</t>
  </si>
  <si>
    <t>1.13033041197785</t>
  </si>
  <si>
    <t>2.60947587295313</t>
  </si>
  <si>
    <t>-0.586008289764799</t>
  </si>
  <si>
    <t>-0.72843345362533</t>
  </si>
  <si>
    <t>1.59263991499076</t>
  </si>
  <si>
    <t>-0.571211328814034</t>
  </si>
  <si>
    <t>3.23966890204631</t>
  </si>
  <si>
    <t>1.94413359158155</t>
  </si>
  <si>
    <t>58</t>
  </si>
  <si>
    <t>PMI_rat_muscle_50A_B1</t>
  </si>
  <si>
    <t>PMI_rat_muscle_50A</t>
  </si>
  <si>
    <t>97</t>
  </si>
  <si>
    <t>1.92779723549484</t>
  </si>
  <si>
    <t>-0.483900544348887</t>
  </si>
  <si>
    <t>0.242178944560591</t>
  </si>
  <si>
    <t>2.1235705257331</t>
  </si>
  <si>
    <t>0.257575881183779</t>
  </si>
  <si>
    <t>-1.11944413866693</t>
  </si>
  <si>
    <t>1.129349856292</t>
  </si>
  <si>
    <t>1.1007731868496</t>
  </si>
  <si>
    <t>1.45528902405336</t>
  </si>
  <si>
    <t>1.46395273729284</t>
  </si>
  <si>
    <t>-0.0342699242267461</t>
  </si>
  <si>
    <t>-0.573737438826974</t>
  </si>
  <si>
    <t>0.377633825445349</t>
  </si>
  <si>
    <t>0.265031488791358</t>
  </si>
  <si>
    <t>1.43916129922243</t>
  </si>
  <si>
    <t>1.55042548067282</t>
  </si>
  <si>
    <t>0.99190389074141</t>
  </si>
  <si>
    <t>1.20605627803022</t>
  </si>
  <si>
    <t>-0.127318926499804</t>
  </si>
  <si>
    <t>1.87790306442781</t>
  </si>
  <si>
    <t>1.43423669512029</t>
  </si>
  <si>
    <t>0.153210902922407</t>
  </si>
  <si>
    <t>1.72821112497526</t>
  </si>
  <si>
    <t>-0.588071660818307</t>
  </si>
  <si>
    <t>1.88574625223605</t>
  </si>
  <si>
    <t>1.47425171932482</t>
  </si>
  <si>
    <t>-0.811900573520672</t>
  </si>
  <si>
    <t>-0.559679697388922</t>
  </si>
  <si>
    <t>-0.545231483019157</t>
  </si>
  <si>
    <t>-0.588781746903872</t>
  </si>
  <si>
    <t>1.05424769891232</t>
  </si>
  <si>
    <t>-0.00179569423658371</t>
  </si>
  <si>
    <t>0.228016828797074</t>
  </si>
  <si>
    <t>0.0721952721860365</t>
  </si>
  <si>
    <t>0.227485298544327</t>
  </si>
  <si>
    <t>0.852591835372345</t>
  </si>
  <si>
    <t>1.29791968601617</t>
  </si>
  <si>
    <t>-0.580882238661926</t>
  </si>
  <si>
    <t>-0.587380288668627</t>
  </si>
  <si>
    <t>-0.301628587570609</t>
  </si>
  <si>
    <t>-0.580551175576207</t>
  </si>
  <si>
    <t>0.974417983253698</t>
  </si>
  <si>
    <t>0.552984773543078</t>
  </si>
  <si>
    <t>-0.100233691717856</t>
  </si>
  <si>
    <t>-0.563145702233864</t>
  </si>
  <si>
    <t>1.27578268167932</t>
  </si>
  <si>
    <t>-0.466224990953479</t>
  </si>
  <si>
    <t>0.537993492988447</t>
  </si>
  <si>
    <t>1.75790248081534</t>
  </si>
  <si>
    <t>1.31920130498481</t>
  </si>
  <si>
    <t>-0.383271929145858</t>
  </si>
  <si>
    <t>1.06995066394373</t>
  </si>
  <si>
    <t>-0.589673271590062</t>
  </si>
  <si>
    <t>0.415820544322608</t>
  </si>
  <si>
    <t>-0.563748422970858</t>
  </si>
  <si>
    <t>0.441677790114722</t>
  </si>
  <si>
    <t>-0.507522844044923</t>
  </si>
  <si>
    <t>1.49045341972245</t>
  </si>
  <si>
    <t>1.40719250461743</t>
  </si>
  <si>
    <t>-0.593423515995739</t>
  </si>
  <si>
    <t>1.12444018890741</t>
  </si>
  <si>
    <t>1.17474103289517</t>
  </si>
  <si>
    <t>-0.399426500771582</t>
  </si>
  <si>
    <t>0.718156686164979</t>
  </si>
  <si>
    <t>-0.582019863199197</t>
  </si>
  <si>
    <t>-0.402214787141361</t>
  </si>
  <si>
    <t>0.0455851079660315</t>
  </si>
  <si>
    <t>1.08431590794278</t>
  </si>
  <si>
    <t>-0.410618109477859</t>
  </si>
  <si>
    <t>-0.245551957398847</t>
  </si>
  <si>
    <t>0.82386482869837</t>
  </si>
  <si>
    <t>-0.877610721695648</t>
  </si>
  <si>
    <t>0.0322230435175059</t>
  </si>
  <si>
    <t>1.54346128311595</t>
  </si>
  <si>
    <t>1.11452979106248</t>
  </si>
  <si>
    <t>0.49504530386442</t>
  </si>
  <si>
    <t>-1.05225411652996</t>
  </si>
  <si>
    <t>0.895853698235682</t>
  </si>
  <si>
    <t>1.21913623462169</t>
  </si>
  <si>
    <t>1.03449325764391</t>
  </si>
  <si>
    <t>-0.566177995738642</t>
  </si>
  <si>
    <t>0.314505870407214</t>
  </si>
  <si>
    <t>-0.370949707110461</t>
  </si>
  <si>
    <t>-0.605818757157578</t>
  </si>
  <si>
    <t>-0.501830781532993</t>
  </si>
  <si>
    <t>0.204624549955167</t>
  </si>
  <si>
    <t>1.79969872611873</t>
  </si>
  <si>
    <t>1.67598589567298</t>
  </si>
  <si>
    <t>0.261079480481802</t>
  </si>
  <si>
    <t>-0.53707800285024</t>
  </si>
  <si>
    <t>0.83931283768723</t>
  </si>
  <si>
    <t>-0.568654141126541</t>
  </si>
  <si>
    <t>1.76032376518498</t>
  </si>
  <si>
    <t>-0.331134164727862</t>
  </si>
  <si>
    <t>-1.02995769485578</t>
  </si>
  <si>
    <t>-0.069785425566921</t>
  </si>
  <si>
    <t>1.97234163902823</t>
  </si>
  <si>
    <t>-0.00198985412559022</t>
  </si>
  <si>
    <t>0.51950629958331</t>
  </si>
  <si>
    <t>-0.0899177637436977</t>
  </si>
  <si>
    <t>1.19665585743557</t>
  </si>
  <si>
    <t>0.07206987616239</t>
  </si>
  <si>
    <t>0.327857841095211</t>
  </si>
  <si>
    <t>-0.614322429665147</t>
  </si>
  <si>
    <t>0.749852400829518</t>
  </si>
  <si>
    <t>-1.02908938028983</t>
  </si>
  <si>
    <t>-0.607305600393242</t>
  </si>
  <si>
    <t>1.08889594191506</t>
  </si>
  <si>
    <t>1.05347454260638</t>
  </si>
  <si>
    <t>-0.979091052967327</t>
  </si>
  <si>
    <t>0.417016927022723</t>
  </si>
  <si>
    <t>1.2588601114261</t>
  </si>
  <si>
    <t>-0.47565890343435</t>
  </si>
  <si>
    <t>0.531686991513473</t>
  </si>
  <si>
    <t>0.347434763633807</t>
  </si>
  <si>
    <t>-1.17579117780396</t>
  </si>
  <si>
    <t>0.25170178804719</t>
  </si>
  <si>
    <t>-0.357971738437137</t>
  </si>
  <si>
    <t>-0.258981543324865</t>
  </si>
  <si>
    <t>0.744802885228164</t>
  </si>
  <si>
    <t>-0.191934759122811</t>
  </si>
  <si>
    <t>-0.596064201944041</t>
  </si>
  <si>
    <t>1.01291134542552</t>
  </si>
  <si>
    <t>1.45858861117655</t>
  </si>
  <si>
    <t>1.13355714875154</t>
  </si>
  <si>
    <t>1.19851287958288</t>
  </si>
  <si>
    <t>-0.162794238936143</t>
  </si>
  <si>
    <t>0.655113549945505</t>
  </si>
  <si>
    <t>0.0779191257689092</t>
  </si>
  <si>
    <t>1.51221693514911</t>
  </si>
  <si>
    <t>-0.511212397931781</t>
  </si>
  <si>
    <t>0.834784281277286</t>
  </si>
  <si>
    <t>1.32007866262456</t>
  </si>
  <si>
    <t>-0.712116280994643</t>
  </si>
  <si>
    <t>0.190217015423381</t>
  </si>
  <si>
    <t>-0.234341728797768</t>
  </si>
  <si>
    <t>-0.606646664723688</t>
  </si>
  <si>
    <t>0.0027283108617405</t>
  </si>
  <si>
    <t>-0.32038790731878</t>
  </si>
  <si>
    <t>1.22455007275223</t>
  </si>
  <si>
    <t>0.542840467033353</t>
  </si>
  <si>
    <t>-0.933890486542575</t>
  </si>
  <si>
    <t>1.11603921568404</t>
  </si>
  <si>
    <t>0.41008997726327</t>
  </si>
  <si>
    <t>0.522075101682503</t>
  </si>
  <si>
    <t>1.45605734665242</t>
  </si>
  <si>
    <t>-0.645929991687825</t>
  </si>
  <si>
    <t>-0.636530978112631</t>
  </si>
  <si>
    <t>0.976971527689622</t>
  </si>
  <si>
    <t>1.29481543822592</t>
  </si>
  <si>
    <t>-0.315239480296676</t>
  </si>
  <si>
    <t>-1.06677492216003</t>
  </si>
  <si>
    <t>0.186126254950426</t>
  </si>
  <si>
    <t>-0.284429980863519</t>
  </si>
  <si>
    <t>-0.242516830009562</t>
  </si>
  <si>
    <t>0.656722180180141</t>
  </si>
  <si>
    <t>-0.326840063157822</t>
  </si>
  <si>
    <t>-0.739656096905</t>
  </si>
  <si>
    <t>1.21477131434966</t>
  </si>
  <si>
    <t>-0.211876983376727</t>
  </si>
  <si>
    <t>0.817432782861077</t>
  </si>
  <si>
    <t>0.328871459025957</t>
  </si>
  <si>
    <t>0.499736958721603</t>
  </si>
  <si>
    <t>1.21421052878253</t>
  </si>
  <si>
    <t>0.430328765176937</t>
  </si>
  <si>
    <t>1.1549256136748</t>
  </si>
  <si>
    <t>-0.637882042670511</t>
  </si>
  <si>
    <t>-0.282318875832357</t>
  </si>
  <si>
    <t>-0.342112785009061</t>
  </si>
  <si>
    <t>1.43341255915203</t>
  </si>
  <si>
    <t>1.0475856520299</t>
  </si>
  <si>
    <t>0.0891361674664088</t>
  </si>
  <si>
    <t>0.163062127970563</t>
  </si>
  <si>
    <t>-1.12733057431237</t>
  </si>
  <si>
    <t>-0.532530858824132</t>
  </si>
  <si>
    <t>0.712463427185565</t>
  </si>
  <si>
    <t>1.29263113956992</t>
  </si>
  <si>
    <t>-0.579362951510042</t>
  </si>
  <si>
    <t>1.12685469534482</t>
  </si>
  <si>
    <t>-0.56632674174891</t>
  </si>
  <si>
    <t>-0.482739295747196</t>
  </si>
  <si>
    <t>-0.545528960515149</t>
  </si>
  <si>
    <t>-0.575788389425382</t>
  </si>
  <si>
    <t>-0.927685844922792</t>
  </si>
  <si>
    <t>0.533955484827346</t>
  </si>
  <si>
    <t>-0.57755344753341</t>
  </si>
  <si>
    <t>-0.577858693950832</t>
  </si>
  <si>
    <t>1.07176446672921</t>
  </si>
  <si>
    <t>1.10132681722503</t>
  </si>
  <si>
    <t>-0.246173549555128</t>
  </si>
  <si>
    <t>1.09526958276349</t>
  </si>
  <si>
    <t>0.491464119412805</t>
  </si>
  <si>
    <t>0.834490688268296</t>
  </si>
  <si>
    <t>1.11637660517921</t>
  </si>
  <si>
    <t>-0.56567306190604</t>
  </si>
  <si>
    <t>-0.646695841937428</t>
  </si>
  <si>
    <t>0.826499977397385</t>
  </si>
  <si>
    <t>-0.937560729528926</t>
  </si>
  <si>
    <t>0.773500441327039</t>
  </si>
  <si>
    <t>0.167032313283307</t>
  </si>
  <si>
    <t>59</t>
  </si>
  <si>
    <t>PMI_rat_muscle_52A_B2</t>
  </si>
  <si>
    <t>PMI_rat_muscle_52A</t>
  </si>
  <si>
    <t>95</t>
  </si>
  <si>
    <t>2.18443014861144</t>
  </si>
  <si>
    <t>-0.489286399280035</t>
  </si>
  <si>
    <t>0.641589805278227</t>
  </si>
  <si>
    <t>0.93334596844249</t>
  </si>
  <si>
    <t>0.430037412358619</t>
  </si>
  <si>
    <t>-1.18906757723135</t>
  </si>
  <si>
    <t>1.92532398150023</t>
  </si>
  <si>
    <t>1.86805316006166</t>
  </si>
  <si>
    <t>2.1147699530305</t>
  </si>
  <si>
    <t>1.38234676477455</t>
  </si>
  <si>
    <t>0.0182206220440536</t>
  </si>
  <si>
    <t>-0.61208233815364</t>
  </si>
  <si>
    <t>0.183887033889911</t>
  </si>
  <si>
    <t>0.154264607840898</t>
  </si>
  <si>
    <t>2.03044686761477</t>
  </si>
  <si>
    <t>3.52499504217995</t>
  </si>
  <si>
    <t>1.43692338025606</t>
  </si>
  <si>
    <t>2.13523924536006</t>
  </si>
  <si>
    <t>-1.48860201354322</t>
  </si>
  <si>
    <t>1.06118818280855</t>
  </si>
  <si>
    <t>1.23751812180869</t>
  </si>
  <si>
    <t>0.127503333495754</t>
  </si>
  <si>
    <t>1.56832047476613</t>
  </si>
  <si>
    <t>-0.593276362128133</t>
  </si>
  <si>
    <t>2.96901216808423</t>
  </si>
  <si>
    <t>1.29067012542596</t>
  </si>
  <si>
    <t>-0.800289551441974</t>
  </si>
  <si>
    <t>-0.575469074202223</t>
  </si>
  <si>
    <t>-0.563790493797123</t>
  </si>
  <si>
    <t>-0.574650216109894</t>
  </si>
  <si>
    <t>1.07944958633857</t>
  </si>
  <si>
    <t>-0.163517596807456</t>
  </si>
  <si>
    <t>0.210954024732529</t>
  </si>
  <si>
    <t>0.104696104196879</t>
  </si>
  <si>
    <t>0.197179081083674</t>
  </si>
  <si>
    <t>1.24731624482758</t>
  </si>
  <si>
    <t>0.733990999087588</t>
  </si>
  <si>
    <t>-0.579582467386295</t>
  </si>
  <si>
    <t>-0.586367616206647</t>
  </si>
  <si>
    <t>-0.183544295166811</t>
  </si>
  <si>
    <t>-0.597641344418721</t>
  </si>
  <si>
    <t>0.975346848678679</t>
  </si>
  <si>
    <t>1.03319121432708</t>
  </si>
  <si>
    <t>-0.00199466127972576</t>
  </si>
  <si>
    <t>-0.573111748900687</t>
  </si>
  <si>
    <t>1.39920462958724</t>
  </si>
  <si>
    <t>-0.470860739185417</t>
  </si>
  <si>
    <t>0.0473350130952794</t>
  </si>
  <si>
    <t>2.0279923867066</t>
  </si>
  <si>
    <t>2.10732529466165</t>
  </si>
  <si>
    <t>-0.377548076267174</t>
  </si>
  <si>
    <t>1.01828606815988</t>
  </si>
  <si>
    <t>-0.718039369690778</t>
  </si>
  <si>
    <t>0.42859482450937</t>
  </si>
  <si>
    <t>-0.580961651581388</t>
  </si>
  <si>
    <t>-0.264666856762012</t>
  </si>
  <si>
    <t>-0.559187772994648</t>
  </si>
  <si>
    <t>1.54859018574154</t>
  </si>
  <si>
    <t>1.24608498517194</t>
  </si>
  <si>
    <t>-0.602506574661086</t>
  </si>
  <si>
    <t>1.68347243399096</t>
  </si>
  <si>
    <t>1.97357620138451</t>
  </si>
  <si>
    <t>-0.451926844374636</t>
  </si>
  <si>
    <t>0.870476857646816</t>
  </si>
  <si>
    <t>-0.578261954419455</t>
  </si>
  <si>
    <t>-0.583131199372768</t>
  </si>
  <si>
    <t>0.689059740661186</t>
  </si>
  <si>
    <t>2.2299468341846</t>
  </si>
  <si>
    <t>-0.229288193417114</t>
  </si>
  <si>
    <t>-0.239320359974114</t>
  </si>
  <si>
    <t>-0.430071420465464</t>
  </si>
  <si>
    <t>0.0556812384143989</t>
  </si>
  <si>
    <t>0.0170529054248551</t>
  </si>
  <si>
    <t>1.69993686672509</t>
  </si>
  <si>
    <t>0.971839133165254</t>
  </si>
  <si>
    <t>0.628513089725215</t>
  </si>
  <si>
    <t>-1.15293329528697</t>
  </si>
  <si>
    <t>0.721529314127455</t>
  </si>
  <si>
    <t>2.07986552021157</t>
  </si>
  <si>
    <t>0.632260412150264</t>
  </si>
  <si>
    <t>-0.571834735742483</t>
  </si>
  <si>
    <t>0.565475645043495</t>
  </si>
  <si>
    <t>-0.404295202628999</t>
  </si>
  <si>
    <t>-0.615253396051826</t>
  </si>
  <si>
    <t>-0.47314462162578</t>
  </si>
  <si>
    <t>0.713442199078612</t>
  </si>
  <si>
    <t>1.68660867474806</t>
  </si>
  <si>
    <t>3.33908531262205</t>
  </si>
  <si>
    <t>0.518678368905255</t>
  </si>
  <si>
    <t>-0.595795256121697</t>
  </si>
  <si>
    <t>1.43248867078172</t>
  </si>
  <si>
    <t>-0.576913904101388</t>
  </si>
  <si>
    <t>1.62268979988072</t>
  </si>
  <si>
    <t>-0.0862381788756435</t>
  </si>
  <si>
    <t>-0.555932522250145</t>
  </si>
  <si>
    <t>-0.257851029336399</t>
  </si>
  <si>
    <t>1.0338264319324</t>
  </si>
  <si>
    <t>0.0566378742289279</t>
  </si>
  <si>
    <t>0.255869448567103</t>
  </si>
  <si>
    <t>-1.51740850168285</t>
  </si>
  <si>
    <t>1.42641542818775</t>
  </si>
  <si>
    <t>0.494249190236033</t>
  </si>
  <si>
    <t>-0.382081281620967</t>
  </si>
  <si>
    <t>-0.590614677579998</t>
  </si>
  <si>
    <t>0.61827418969765</t>
  </si>
  <si>
    <t>-1.10527054171311</t>
  </si>
  <si>
    <t>0.400582102340836</t>
  </si>
  <si>
    <t>1.40043869469296</t>
  </si>
  <si>
    <t>1.21379119282459</t>
  </si>
  <si>
    <t>-0.988926926800278</t>
  </si>
  <si>
    <t>0.389553153948741</t>
  </si>
  <si>
    <t>1.72613115774876</t>
  </si>
  <si>
    <t>-0.477915298080496</t>
  </si>
  <si>
    <t>0.625792236757968</t>
  </si>
  <si>
    <t>-0.21318844900184</t>
  </si>
  <si>
    <t>-1.27789722887816</t>
  </si>
  <si>
    <t>-0.0109045305026464</t>
  </si>
  <si>
    <t>-0.459123985257218</t>
  </si>
  <si>
    <t>-0.712101983574203</t>
  </si>
  <si>
    <t>1.27998221332247</t>
  </si>
  <si>
    <t>-0.621233823081174</t>
  </si>
  <si>
    <t>-0.595963555642585</t>
  </si>
  <si>
    <t>1.45720612515847</t>
  </si>
  <si>
    <t>1.41656949594712</t>
  </si>
  <si>
    <t>0.843041344468396</t>
  </si>
  <si>
    <t>2.03224157478754</t>
  </si>
  <si>
    <t>-0.160174406273121</t>
  </si>
  <si>
    <t>0.782895754724769</t>
  </si>
  <si>
    <t>1.22671570579981</t>
  </si>
  <si>
    <t>0.845430323606961</t>
  </si>
  <si>
    <t>-0.438165230449458</t>
  </si>
  <si>
    <t>0.966576410725108</t>
  </si>
  <si>
    <t>1.95942811106983</t>
  </si>
  <si>
    <t>-0.743124840931846</t>
  </si>
  <si>
    <t>0.48662965387232</t>
  </si>
  <si>
    <t>-0.279187046697291</t>
  </si>
  <si>
    <t>-0.573566736342512</t>
  </si>
  <si>
    <t>2.08584851245771</t>
  </si>
  <si>
    <t>-0.426889210281407</t>
  </si>
  <si>
    <t>0.787603899057665</t>
  </si>
  <si>
    <t>0.618844848164353</t>
  </si>
  <si>
    <t>-1.01902280404732</t>
  </si>
  <si>
    <t>1.56329579350783</t>
  </si>
  <si>
    <t>1.39467099616753</t>
  </si>
  <si>
    <t>0.81322648634271</t>
  </si>
  <si>
    <t>0.950904187015104</t>
  </si>
  <si>
    <t>-0.623438940439014</t>
  </si>
  <si>
    <t>-0.825952710245882</t>
  </si>
  <si>
    <t>1.31660691997167</t>
  </si>
  <si>
    <t>1.90476439957484</t>
  </si>
  <si>
    <t>-0.685101490678011</t>
  </si>
  <si>
    <t>-1.15566809140952</t>
  </si>
  <si>
    <t>0.917092165702175</t>
  </si>
  <si>
    <t>-0.258276286724943</t>
  </si>
  <si>
    <t>0.351042839611084</t>
  </si>
  <si>
    <t>1.43939960641866</t>
  </si>
  <si>
    <t>-0.239060908275987</t>
  </si>
  <si>
    <t>-0.80523851803964</t>
  </si>
  <si>
    <t>1.64437635964191</t>
  </si>
  <si>
    <t>0.0716653692783887</t>
  </si>
  <si>
    <t>1.32997786948967</t>
  </si>
  <si>
    <t>1.14570229941254</t>
  </si>
  <si>
    <t>0.137227291502504</t>
  </si>
  <si>
    <t>1.70639577958439</t>
  </si>
  <si>
    <t>1.95245171848902</t>
  </si>
  <si>
    <t>2.43130415762892</t>
  </si>
  <si>
    <t>-0.918540567215817</t>
  </si>
  <si>
    <t>0.0173513429921073</t>
  </si>
  <si>
    <t>-0.298384870027784</t>
  </si>
  <si>
    <t>1.52314709478071</t>
  </si>
  <si>
    <t>0.982285645405115</t>
  </si>
  <si>
    <t>0.614606704785182</t>
  </si>
  <si>
    <t>-0.920359590571975</t>
  </si>
  <si>
    <t>-1.19160376124921</t>
  </si>
  <si>
    <t>-0.435418602845707</t>
  </si>
  <si>
    <t>0.829981165183922</t>
  </si>
  <si>
    <t>1.00784261690685</t>
  </si>
  <si>
    <t>-0.585600773205234</t>
  </si>
  <si>
    <t>1.0848247547637</t>
  </si>
  <si>
    <t>-0.592869556943859</t>
  </si>
  <si>
    <t>-0.602476175322599</t>
  </si>
  <si>
    <t>-0.575887057169347</t>
  </si>
  <si>
    <t>-0.599430073198594</t>
  </si>
  <si>
    <t>-0.98819666711299</t>
  </si>
  <si>
    <t>0.672315049481538</t>
  </si>
  <si>
    <t>-0.564037038888717</t>
  </si>
  <si>
    <t>-0.605974404561416</t>
  </si>
  <si>
    <t>1.1220099837265</t>
  </si>
  <si>
    <t>2.09857614597771</t>
  </si>
  <si>
    <t>-0.267238121403091</t>
  </si>
  <si>
    <t>1.92122128276849</t>
  </si>
  <si>
    <t>0.622164760523547</t>
  </si>
  <si>
    <t>1.46236524128985</t>
  </si>
  <si>
    <t>1.86808552791542</t>
  </si>
  <si>
    <t>-0.592670751438947</t>
  </si>
  <si>
    <t>-0.654755445558042</t>
  </si>
  <si>
    <t>1.29582952965311</t>
  </si>
  <si>
    <t>-0.111086625581435</t>
  </si>
  <si>
    <t>1.34367161803058</t>
  </si>
  <si>
    <t>2.08650705768935</t>
  </si>
  <si>
    <t>60</t>
  </si>
  <si>
    <t>PMI_rat_muscle_45A_B2</t>
  </si>
  <si>
    <t>PMI_rat_muscle_45A</t>
  </si>
  <si>
    <t>3.08209409743534</t>
  </si>
  <si>
    <t>-0.489958187303264</t>
  </si>
  <si>
    <t>2.83985318266786</t>
  </si>
  <si>
    <t>0.357486147621414</t>
  </si>
  <si>
    <t>0.42954252862469</t>
  </si>
  <si>
    <t>-1.43872211090331</t>
  </si>
  <si>
    <t>1.68113573775307</t>
  </si>
  <si>
    <t>1.76928308101389</t>
  </si>
  <si>
    <t>1.89381933763021</t>
  </si>
  <si>
    <t>1.64561985583008</t>
  </si>
  <si>
    <t>-0.048080411360872</t>
  </si>
  <si>
    <t>-0.617736016463217</t>
  </si>
  <si>
    <t>0.0512949213998308</t>
  </si>
  <si>
    <t>8.56383754730985e-05</t>
  </si>
  <si>
    <t>1.77649526497947</t>
  </si>
  <si>
    <t>3.91819262862664</t>
  </si>
  <si>
    <t>0.983692570775176</t>
  </si>
  <si>
    <t>0.172110191964864</t>
  </si>
  <si>
    <t>-2.71932965581952</t>
  </si>
  <si>
    <t>0.215802987580138</t>
  </si>
  <si>
    <t>0.246526963480954</t>
  </si>
  <si>
    <t>0.290181530332133</t>
  </si>
  <si>
    <t>1.6966666740707</t>
  </si>
  <si>
    <t>-0.593687474748158</t>
  </si>
  <si>
    <t>3.4482411512583</t>
  </si>
  <si>
    <t>1.11184025732012</t>
  </si>
  <si>
    <t>-0.731977531375288</t>
  </si>
  <si>
    <t>-0.592889557762732</t>
  </si>
  <si>
    <t>-0.567381380374999</t>
  </si>
  <si>
    <t>-0.607282068834974</t>
  </si>
  <si>
    <t>1.60009254264883</t>
  </si>
  <si>
    <t>-0.582299272364576</t>
  </si>
  <si>
    <t>0.026391250597019</t>
  </si>
  <si>
    <t>-0.232996982607799</t>
  </si>
  <si>
    <t>-0.0656174569025234</t>
  </si>
  <si>
    <t>0.872803394513955</t>
  </si>
  <si>
    <t>1.03955117837591</t>
  </si>
  <si>
    <t>-0.611980541110785</t>
  </si>
  <si>
    <t>-0.615985620074324</t>
  </si>
  <si>
    <t>-1.52682775592635</t>
  </si>
  <si>
    <t>-0.598110286306714</t>
  </si>
  <si>
    <t>1.48168034885781</t>
  </si>
  <si>
    <t>1.26764217732207</t>
  </si>
  <si>
    <t>0.795218328114925</t>
  </si>
  <si>
    <t>-0.60219178759053</t>
  </si>
  <si>
    <t>1.8548401348314</t>
  </si>
  <si>
    <t>-0.480070747148348</t>
  </si>
  <si>
    <t>0.785000784695349</t>
  </si>
  <si>
    <t>2.48995786924814</t>
  </si>
  <si>
    <t>2.34976675716718</t>
  </si>
  <si>
    <t>-0.676021010250136</t>
  </si>
  <si>
    <t>0.311387883100424</t>
  </si>
  <si>
    <t>0.0935713820623639</t>
  </si>
  <si>
    <t>0.45507771922665</t>
  </si>
  <si>
    <t>-0.603917259876844</t>
  </si>
  <si>
    <t>-0.249304491745387</t>
  </si>
  <si>
    <t>-1.04008953357149</t>
  </si>
  <si>
    <t>2.08874747089322</t>
  </si>
  <si>
    <t>2.283202243082</t>
  </si>
  <si>
    <t>-0.641061201202798</t>
  </si>
  <si>
    <t>1.79845783487165</t>
  </si>
  <si>
    <t>1.2318935591121</t>
  </si>
  <si>
    <t>-0.422375766562244</t>
  </si>
  <si>
    <t>1.06091561611174</t>
  </si>
  <si>
    <t>-0.630365561465562</t>
  </si>
  <si>
    <t>-0.932616072389025</t>
  </si>
  <si>
    <t>0.2540708426165</t>
  </si>
  <si>
    <t>1.08710413557233</t>
  </si>
  <si>
    <t>-0.0376499625681953</t>
  </si>
  <si>
    <t>-0.526890033168971</t>
  </si>
  <si>
    <t>-1.09998982862903</t>
  </si>
  <si>
    <t>-0.109833776272322</t>
  </si>
  <si>
    <t>-0.680797243393727</t>
  </si>
  <si>
    <t>1.57881232125381</t>
  </si>
  <si>
    <t>2.43738430690358</t>
  </si>
  <si>
    <t>2.53219455198122</t>
  </si>
  <si>
    <t>-1.34569883656357</t>
  </si>
  <si>
    <t>1.42703162770984</t>
  </si>
  <si>
    <t>-0.877023604901352</t>
  </si>
  <si>
    <t>0.406503167125833</t>
  </si>
  <si>
    <t>-0.598100857015166</t>
  </si>
  <si>
    <t>1.91537320082805</t>
  </si>
  <si>
    <t>-0.296916092687643</t>
  </si>
  <si>
    <t>-0.616244590155159</t>
  </si>
  <si>
    <t>-0.804756273949692</t>
  </si>
  <si>
    <t>-0.255614173116009</t>
  </si>
  <si>
    <t>1.26918198669543</t>
  </si>
  <si>
    <t>3.5995660536146</t>
  </si>
  <si>
    <t>0.236279617388686</t>
  </si>
  <si>
    <t>-0.597369194124645</t>
  </si>
  <si>
    <t>0.950431354912871</t>
  </si>
  <si>
    <t>-0.598677025837554</t>
  </si>
  <si>
    <t>2.22223739257349</t>
  </si>
  <si>
    <t>0.177142442946616</t>
  </si>
  <si>
    <t>-0.749281594103223</t>
  </si>
  <si>
    <t>-0.716480995537262</t>
  </si>
  <si>
    <t>0.402865510358039</t>
  </si>
  <si>
    <t>-0.197497939179198</t>
  </si>
  <si>
    <t>0.740815185518728</t>
  </si>
  <si>
    <t>-1.39197534372203</t>
  </si>
  <si>
    <t>1.57197785694449</t>
  </si>
  <si>
    <t>0.122852566699678</t>
  </si>
  <si>
    <t>-0.367941884079615</t>
  </si>
  <si>
    <t>-0.696760751864601</t>
  </si>
  <si>
    <t>0.0974686526121462</t>
  </si>
  <si>
    <t>-1.30673735841203</t>
  </si>
  <si>
    <t>0.240050970413223</t>
  </si>
  <si>
    <t>1.4542873886957</t>
  </si>
  <si>
    <t>0.907892545770057</t>
  </si>
  <si>
    <t>-1.00848319978198</t>
  </si>
  <si>
    <t>-0.490540365039795</t>
  </si>
  <si>
    <t>1.28545896389259</t>
  </si>
  <si>
    <t>-0.484544509443834</t>
  </si>
  <si>
    <t>-0.121411754276954</t>
  </si>
  <si>
    <t>-0.391630069628474</t>
  </si>
  <si>
    <t>-0.965684513837862</t>
  </si>
  <si>
    <t>-0.774909136189684</t>
  </si>
  <si>
    <t>0.071594316888981</t>
  </si>
  <si>
    <t>-1.0600072539145</t>
  </si>
  <si>
    <t>1.47613920028718</t>
  </si>
  <si>
    <t>-0.810611038690028</t>
  </si>
  <si>
    <t>-0.641824396997561</t>
  </si>
  <si>
    <t>1.4815546045567</t>
  </si>
  <si>
    <t>0.272678334017197</t>
  </si>
  <si>
    <t>1.43740238588323</t>
  </si>
  <si>
    <t>2.11972256833475</t>
  </si>
  <si>
    <t>-0.130213127272386</t>
  </si>
  <si>
    <t>0.476222407632077</t>
  </si>
  <si>
    <t>1.21637597551935</t>
  </si>
  <si>
    <t>0.307041361443397</t>
  </si>
  <si>
    <t>-0.842127988702324</t>
  </si>
  <si>
    <t>1.35652757708257</t>
  </si>
  <si>
    <t>2.23527671757136</t>
  </si>
  <si>
    <t>-0.772951353397266</t>
  </si>
  <si>
    <t>0.600421481696855</t>
  </si>
  <si>
    <t>-0.449651017454498</t>
  </si>
  <si>
    <t>-0.665677965201707</t>
  </si>
  <si>
    <t>-0.19361347162548</t>
  </si>
  <si>
    <t>-0.138355522214245</t>
  </si>
  <si>
    <t>1.2351083178971</t>
  </si>
  <si>
    <t>0.42079688220685</t>
  </si>
  <si>
    <t>-1.23266493035146</t>
  </si>
  <si>
    <t>1.56952926289821</t>
  </si>
  <si>
    <t>0.646525881674022</t>
  </si>
  <si>
    <t>0.946408231625932</t>
  </si>
  <si>
    <t>-0.260951724400778</t>
  </si>
  <si>
    <t>-0.632592218152926</t>
  </si>
  <si>
    <t>-1.13990401751793</t>
  </si>
  <si>
    <t>1.43792613402495</t>
  </si>
  <si>
    <t>2.07990391702398</t>
  </si>
  <si>
    <t>-0.504412957967408</t>
  </si>
  <si>
    <t>-1.36886687089658</t>
  </si>
  <si>
    <t>2.04764880975073</t>
  </si>
  <si>
    <t>0.29982696452154</t>
  </si>
  <si>
    <t>0.579619621426395</t>
  </si>
  <si>
    <t>1.72957712720914</t>
  </si>
  <si>
    <t>0.0470977117154308</t>
  </si>
  <si>
    <t>-0.987979505325683</t>
  </si>
  <si>
    <t>0.666994959771353</t>
  </si>
  <si>
    <t>0.162764267165437</t>
  </si>
  <si>
    <t>1.63145544453708</t>
  </si>
  <si>
    <t>0.401630086066111</t>
  </si>
  <si>
    <t>0.633827314254194</t>
  </si>
  <si>
    <t>1.54806615199711</t>
  </si>
  <si>
    <t>1.69175448157255</t>
  </si>
  <si>
    <t>1.5451898759309</t>
  </si>
  <si>
    <t>0.400729065076484</t>
  </si>
  <si>
    <t>-0.0740485070317499</t>
  </si>
  <si>
    <t>0.166276527503479</t>
  </si>
  <si>
    <t>2.15311794305072</t>
  </si>
  <si>
    <t>1.37602959821654</t>
  </si>
  <si>
    <t>0.659121201875877</t>
  </si>
  <si>
    <t>-1.49435251081327</t>
  </si>
  <si>
    <t>-1.50106753395313</t>
  </si>
  <si>
    <t>-0.402406818310066</t>
  </si>
  <si>
    <t>0.232928373832298</t>
  </si>
  <si>
    <t>1.57347610363228</t>
  </si>
  <si>
    <t>-0.609959529597891</t>
  </si>
  <si>
    <t>1.1278275994514</t>
  </si>
  <si>
    <t>-0.60778599530741</t>
  </si>
  <si>
    <t>-0.601069268700655</t>
  </si>
  <si>
    <t>-0.652256084789323</t>
  </si>
  <si>
    <t>-0.630375925466607</t>
  </si>
  <si>
    <t>-1.22026215417911</t>
  </si>
  <si>
    <t>0.774694104196428</t>
  </si>
  <si>
    <t>-0.578242634048311</t>
  </si>
  <si>
    <t>-0.609881139070653</t>
  </si>
  <si>
    <t>1.38957941886912</t>
  </si>
  <si>
    <t>1.86984929958611</t>
  </si>
  <si>
    <t>0.127128880235685</t>
  </si>
  <si>
    <t>1.85383716321535</t>
  </si>
  <si>
    <t>1.91338560529552</t>
  </si>
  <si>
    <t>1.09314271511621</t>
  </si>
  <si>
    <t>2.25736370772492</t>
  </si>
  <si>
    <t>-0.593689694730707</t>
  </si>
  <si>
    <t>-0.721143089912414</t>
  </si>
  <si>
    <t>2.86621951244687</t>
  </si>
  <si>
    <t>-0.62171988314128</t>
  </si>
  <si>
    <t>1.7718706977956</t>
  </si>
  <si>
    <t>0.504080837458568</t>
  </si>
  <si>
    <t>61</t>
  </si>
  <si>
    <t>PMI_rat_muscle_46A_B2</t>
  </si>
  <si>
    <t>PMI_rat_muscle_46A</t>
  </si>
  <si>
    <t>1.92406762482995</t>
  </si>
  <si>
    <t>-0.491126280934628</t>
  </si>
  <si>
    <t>0.862832551632399</t>
  </si>
  <si>
    <t>1.25118900100068</t>
  </si>
  <si>
    <t>0.480379767271495</t>
  </si>
  <si>
    <t>-0.958186595794766</t>
  </si>
  <si>
    <t>2.05545701783125</t>
  </si>
  <si>
    <t>2.15275877501094</t>
  </si>
  <si>
    <t>0.345699919885071</t>
  </si>
  <si>
    <t>1.74512359499449</t>
  </si>
  <si>
    <t>-1.28828675837085</t>
  </si>
  <si>
    <t>-0.589493852981391</t>
  </si>
  <si>
    <t>-0.855169133826452</t>
  </si>
  <si>
    <t>-0.96649830461965</t>
  </si>
  <si>
    <t>0.341413191013732</t>
  </si>
  <si>
    <t>0.922399123844663</t>
  </si>
  <si>
    <t>1.16860754393013</t>
  </si>
  <si>
    <t>0.685589900627448</t>
  </si>
  <si>
    <t>-0.271345083907941</t>
  </si>
  <si>
    <t>0.944720900354393</t>
  </si>
  <si>
    <t>0.696565402674746</t>
  </si>
  <si>
    <t>0.503111057693289</t>
  </si>
  <si>
    <t>1.50223061737523</t>
  </si>
  <si>
    <t>-0.586676079935757</t>
  </si>
  <si>
    <t>0.811672549196549</t>
  </si>
  <si>
    <t>1.06144031887489</t>
  </si>
  <si>
    <t>-0.810587628388861</t>
  </si>
  <si>
    <t>-0.564021547126769</t>
  </si>
  <si>
    <t>-0.549256137577097</t>
  </si>
  <si>
    <t>-0.568990477157912</t>
  </si>
  <si>
    <t>1.23341082920683</t>
  </si>
  <si>
    <t>-0.156589882189654</t>
  </si>
  <si>
    <t>-0.94931125101239</t>
  </si>
  <si>
    <t>-0.229746056264245</t>
  </si>
  <si>
    <t>-0.901991992305614</t>
  </si>
  <si>
    <t>0.928941471486773</t>
  </si>
  <si>
    <t>0.964684954318064</t>
  </si>
  <si>
    <t>-0.587437910365361</t>
  </si>
  <si>
    <t>-0.573423072256262</t>
  </si>
  <si>
    <t>-1.27552744126883</t>
  </si>
  <si>
    <t>-0.58590569353389</t>
  </si>
  <si>
    <t>1.77049189211883</t>
  </si>
  <si>
    <t>0.755182427050314</t>
  </si>
  <si>
    <t>-0.0849088728545831</t>
  </si>
  <si>
    <t>-0.556467222378933</t>
  </si>
  <si>
    <t>1.55271171348202</t>
  </si>
  <si>
    <t>-0.475592693633536</t>
  </si>
  <si>
    <t>-0.160419446267888</t>
  </si>
  <si>
    <t>1.70248624721792</t>
  </si>
  <si>
    <t>1.36571380564741</t>
  </si>
  <si>
    <t>-0.360866409634169</t>
  </si>
  <si>
    <t>0.566167405525494</t>
  </si>
  <si>
    <t>-0.167988884305439</t>
  </si>
  <si>
    <t>0.340413924143117</t>
  </si>
  <si>
    <t>-0.556707898395079</t>
  </si>
  <si>
    <t>1.15779778631727</t>
  </si>
  <si>
    <t>-0.527162754216966</t>
  </si>
  <si>
    <t>1.81439432633277</t>
  </si>
  <si>
    <t>1.77138036324886</t>
  </si>
  <si>
    <t>-0.602862163962883</t>
  </si>
  <si>
    <t>1.08097957577852</t>
  </si>
  <si>
    <t>0.450445411807536</t>
  </si>
  <si>
    <t>-0.412122945626291</t>
  </si>
  <si>
    <t>0.274048773970377</t>
  </si>
  <si>
    <t>-0.590008034202485</t>
  </si>
  <si>
    <t>-0.407516242818683</t>
  </si>
  <si>
    <t>0.625291239153164</t>
  </si>
  <si>
    <t>0.358729457318538</t>
  </si>
  <si>
    <t>-0.322372154328327</t>
  </si>
  <si>
    <t>-0.276946600304434</t>
  </si>
  <si>
    <t>1.16171249000761</t>
  </si>
  <si>
    <t>-1.5967228596686</t>
  </si>
  <si>
    <t>0.0366781417320957</t>
  </si>
  <si>
    <t>1.03022830957108</t>
  </si>
  <si>
    <t>1.6243858571172</t>
  </si>
  <si>
    <t>1.08042684126073</t>
  </si>
  <si>
    <t>-0.994962755456698</t>
  </si>
  <si>
    <t>0.962132325317162</t>
  </si>
  <si>
    <t>-0.342101237220589</t>
  </si>
  <si>
    <t>1.22409636609922</t>
  </si>
  <si>
    <t>-0.590060636533626</t>
  </si>
  <si>
    <t>1.19703583865108</t>
  </si>
  <si>
    <t>-0.337325297928177</t>
  </si>
  <si>
    <t>-0.609123696630307</t>
  </si>
  <si>
    <t>-0.417180030609819</t>
  </si>
  <si>
    <t>0.113134065995272</t>
  </si>
  <si>
    <t>0.727456133648641</t>
  </si>
  <si>
    <t>1.08454824502113</t>
  </si>
  <si>
    <t>0.179036723543822</t>
  </si>
  <si>
    <t>-0.495813933649847</t>
  </si>
  <si>
    <t>1.5986953257141</t>
  </si>
  <si>
    <t>-0.566537678939978</t>
  </si>
  <si>
    <t>1.49165162287902</t>
  </si>
  <si>
    <t>-0.201823966216856</t>
  </si>
  <si>
    <t>-0.860302857147872</t>
  </si>
  <si>
    <t>-0.933532052000081</t>
  </si>
  <si>
    <t>0.661684148725759</t>
  </si>
  <si>
    <t>0.229098484076118</t>
  </si>
  <si>
    <t>-0.0744344499531596</t>
  </si>
  <si>
    <t>-0.304566397751672</t>
  </si>
  <si>
    <t>1.06020746372893</t>
  </si>
  <si>
    <t>0.746387525771779</t>
  </si>
  <si>
    <t>-0.232979151272606</t>
  </si>
  <si>
    <t>-0.828963984726791</t>
  </si>
  <si>
    <t>0.553476606558308</t>
  </si>
  <si>
    <t>-0.971775545541733</t>
  </si>
  <si>
    <t>-1.49697765229906</t>
  </si>
  <si>
    <t>1.68346229205042</t>
  </si>
  <si>
    <t>0.76389126652904</t>
  </si>
  <si>
    <t>-0.973445947706098</t>
  </si>
  <si>
    <t>-0.492797877559536</t>
  </si>
  <si>
    <t>0.740050082811554</t>
  </si>
  <si>
    <t>-0.480260716232291</t>
  </si>
  <si>
    <t>0.492727579737794</t>
  </si>
  <si>
    <t>0.912534061256807</t>
  </si>
  <si>
    <t>-0.668601958847853</t>
  </si>
  <si>
    <t>-0.128363401744263</t>
  </si>
  <si>
    <t>-0.389823152506734</t>
  </si>
  <si>
    <t>-0.875819902368254</t>
  </si>
  <si>
    <t>1.59932220041444</t>
  </si>
  <si>
    <t>-0.435018805953663</t>
  </si>
  <si>
    <t>-0.614200714601552</t>
  </si>
  <si>
    <t>1.20843616798216</t>
  </si>
  <si>
    <t>1.58228425914155</t>
  </si>
  <si>
    <t>1.20918346656028</t>
  </si>
  <si>
    <t>0.721551504571588</t>
  </si>
  <si>
    <t>0.494795896719676</t>
  </si>
  <si>
    <t>1.01069840030237</t>
  </si>
  <si>
    <t>0.098698092553706</t>
  </si>
  <si>
    <t>0.831991986806166</t>
  </si>
  <si>
    <t>-0.642598086810724</t>
  </si>
  <si>
    <t>1.14758398990883</t>
  </si>
  <si>
    <t>1.42331349512128</t>
  </si>
  <si>
    <t>-0.675435429720094</t>
  </si>
  <si>
    <t>1.1196607502245</t>
  </si>
  <si>
    <t>0.0328341658901281</t>
  </si>
  <si>
    <t>-0.635436199450597</t>
  </si>
  <si>
    <t>1.74748089754894</t>
  </si>
  <si>
    <t>-0.375973064804267</t>
  </si>
  <si>
    <t>1.04269670250459</t>
  </si>
  <si>
    <t>1.01148777513898</t>
  </si>
  <si>
    <t>-0.883821021521242</t>
  </si>
  <si>
    <t>1.37531791400222</t>
  </si>
  <si>
    <t>0.920716175804755</t>
  </si>
  <si>
    <t>0.923495517328372</t>
  </si>
  <si>
    <t>1.01894563000735</t>
  </si>
  <si>
    <t>-0.873761876696757</t>
  </si>
  <si>
    <t>-0.423255599304573</t>
  </si>
  <si>
    <t>1.10703707639367</t>
  </si>
  <si>
    <t>1.14826853898959</t>
  </si>
  <si>
    <t>-0.53991121976075</t>
  </si>
  <si>
    <t>-0.981017815650437</t>
  </si>
  <si>
    <t>-0.027528950231217</t>
  </si>
  <si>
    <t>-0.319695302490111</t>
  </si>
  <si>
    <t>1.11554180886132</t>
  </si>
  <si>
    <t>0.855171934750709</t>
  </si>
  <si>
    <t>-0.389403439956611</t>
  </si>
  <si>
    <t>-0.849901064627602</t>
  </si>
  <si>
    <t>1.98469892802026</t>
  </si>
  <si>
    <t>0.983148682395508</t>
  </si>
  <si>
    <t>1.32070018760862</t>
  </si>
  <si>
    <t>0.725122997013503</t>
  </si>
  <si>
    <t>-0.102362589332855</t>
  </si>
  <si>
    <t>1.39483231384586</t>
  </si>
  <si>
    <t>0.801036079419876</t>
  </si>
  <si>
    <t>1.6322244979928</t>
  </si>
  <si>
    <t>0.22809500300787</t>
  </si>
  <si>
    <t>0.281350666114614</t>
  </si>
  <si>
    <t>-0.00666152768965155</t>
  </si>
  <si>
    <t>1.57509097443724</t>
  </si>
  <si>
    <t>1.34893572355614</t>
  </si>
  <si>
    <t>0.841243228923921</t>
  </si>
  <si>
    <t>-1.01321082237401</t>
  </si>
  <si>
    <t>-1.03367952988528</t>
  </si>
  <si>
    <t>1.67074367150081</t>
  </si>
  <si>
    <t>1.07405283655422</t>
  </si>
  <si>
    <t>0.921787965153598</t>
  </si>
  <si>
    <t>-0.589696528707812</t>
  </si>
  <si>
    <t>0.794685223207841</t>
  </si>
  <si>
    <t>-0.556246466559491</t>
  </si>
  <si>
    <t>-0.322537053777639</t>
  </si>
  <si>
    <t>-0.560172930212148</t>
  </si>
  <si>
    <t>-0.586742940597887</t>
  </si>
  <si>
    <t>-0.905800332115521</t>
  </si>
  <si>
    <t>1.8956485507388</t>
  </si>
  <si>
    <t>-0.586245207958489</t>
  </si>
  <si>
    <t>-0.576930944343685</t>
  </si>
  <si>
    <t>0.853540532725978</t>
  </si>
  <si>
    <t>0.846488338800703</t>
  </si>
  <si>
    <t>-0.299016485350283</t>
  </si>
  <si>
    <t>1.81932024874293</t>
  </si>
  <si>
    <t>1.40342993475686</t>
  </si>
  <si>
    <t>1.04096817720522</t>
  </si>
  <si>
    <t>1.65370979650416</t>
  </si>
  <si>
    <t>-0.543030380727251</t>
  </si>
  <si>
    <t>-0.625247434169301</t>
  </si>
  <si>
    <t>0.579938382011176</t>
  </si>
  <si>
    <t>-0.759527994640233</t>
  </si>
  <si>
    <t>1.00855978218269</t>
  </si>
  <si>
    <t>1.88299539755313</t>
  </si>
  <si>
    <t>62</t>
  </si>
  <si>
    <t>PMI_rat_muscle_43A_B1</t>
  </si>
  <si>
    <t>PMI_rat_muscle_43A</t>
  </si>
  <si>
    <t>1.21370973593534</t>
  </si>
  <si>
    <t>-0.491890543090103</t>
  </si>
  <si>
    <t>-0.0263778061179454</t>
  </si>
  <si>
    <t>2.50996695898335</t>
  </si>
  <si>
    <t>0.321340226760136</t>
  </si>
  <si>
    <t>-0.916953588621859</t>
  </si>
  <si>
    <t>0.693641094200464</t>
  </si>
  <si>
    <t>0.697503344823302</t>
  </si>
  <si>
    <t>0.624897765738117</t>
  </si>
  <si>
    <t>0.807324448177663</t>
  </si>
  <si>
    <t>2.05908319067469</t>
  </si>
  <si>
    <t>-0.568197038155197</t>
  </si>
  <si>
    <t>1.36614466065977</t>
  </si>
  <si>
    <t>1.44505668964859</t>
  </si>
  <si>
    <t>0.664462719707846</t>
  </si>
  <si>
    <t>2.37715184351732</t>
  </si>
  <si>
    <t>0.308052594348619</t>
  </si>
  <si>
    <t>1.33325831319868</t>
  </si>
  <si>
    <t>-0.834457546735083</t>
  </si>
  <si>
    <t>1.35193035556397</t>
  </si>
  <si>
    <t>1.78323362770248</t>
  </si>
  <si>
    <t>-0.0814984624465371</t>
  </si>
  <si>
    <t>1.13986386908745</t>
  </si>
  <si>
    <t>-0.586667828219447</t>
  </si>
  <si>
    <t>2.14967916352863</t>
  </si>
  <si>
    <t>1.07183158182638</t>
  </si>
  <si>
    <t>-0.597733935282789</t>
  </si>
  <si>
    <t>-0.58483463851078</t>
  </si>
  <si>
    <t>-0.571953201667199</t>
  </si>
  <si>
    <t>-0.604616721768565</t>
  </si>
  <si>
    <t>0.722429067568867</t>
  </si>
  <si>
    <t>0.362734518229559</t>
  </si>
  <si>
    <t>1.52661949322273</t>
  </si>
  <si>
    <t>0.776779268260278</t>
  </si>
  <si>
    <t>1.48806604001376</t>
  </si>
  <si>
    <t>0.520884377590177</t>
  </si>
  <si>
    <t>1.04507329179038</t>
  </si>
  <si>
    <t>-0.592361796410582</t>
  </si>
  <si>
    <t>-0.596417209571328</t>
  </si>
  <si>
    <t>-0.0433775396166012</t>
  </si>
  <si>
    <t>-0.584042269464109</t>
  </si>
  <si>
    <t>1.31872834406432</t>
  </si>
  <si>
    <t>2.55140973998244</t>
  </si>
  <si>
    <t>1.37747489880613</t>
  </si>
  <si>
    <t>-0.591661823102572</t>
  </si>
  <si>
    <t>1.13036223947672</t>
  </si>
  <si>
    <t>-0.477169358883491</t>
  </si>
  <si>
    <t>0.718949237263885</t>
  </si>
  <si>
    <t>0.975526529984355</t>
  </si>
  <si>
    <t>1.25866374574323</t>
  </si>
  <si>
    <t>-0.373156046803692</t>
  </si>
  <si>
    <t>0.828426691159245</t>
  </si>
  <si>
    <t>-0.197364273449598</t>
  </si>
  <si>
    <t>0.0924900175740812</t>
  </si>
  <si>
    <t>-0.603774199110884</t>
  </si>
  <si>
    <t>1.42346591073371</t>
  </si>
  <si>
    <t>-0.358081598885476</t>
  </si>
  <si>
    <t>0.90490177589287</t>
  </si>
  <si>
    <t>0.949169713520008</t>
  </si>
  <si>
    <t>-0.623213561541973</t>
  </si>
  <si>
    <t>0.502771538221</t>
  </si>
  <si>
    <t>0.363063863058688</t>
  </si>
  <si>
    <t>-0.3879704021413</t>
  </si>
  <si>
    <t>1.73268912237659</t>
  </si>
  <si>
    <t>-0.595619859503</t>
  </si>
  <si>
    <t>-0.0350702353551528</t>
  </si>
  <si>
    <t>0.111535776581156</t>
  </si>
  <si>
    <t>1.76969459236088</t>
  </si>
  <si>
    <t>-0.81331378028833</t>
  </si>
  <si>
    <t>-0.0555103950737519</t>
  </si>
  <si>
    <t>0.466426591076844</t>
  </si>
  <si>
    <t>0.97402390544642</t>
  </si>
  <si>
    <t>-0.535381981004946</t>
  </si>
  <si>
    <t>1.39759057448764</t>
  </si>
  <si>
    <t>1.24430972474679</t>
  </si>
  <si>
    <t>0.0305730300528687</t>
  </si>
  <si>
    <t>-0.880617601025746</t>
  </si>
  <si>
    <t>1.44663557404494</t>
  </si>
  <si>
    <t>2.38075205699765</t>
  </si>
  <si>
    <t>1.14252361690539</t>
  </si>
  <si>
    <t>-0.589702202977017</t>
  </si>
  <si>
    <t>0.684480471071564</t>
  </si>
  <si>
    <t>-0.534735122104612</t>
  </si>
  <si>
    <t>-0.599003847828765</t>
  </si>
  <si>
    <t>-0.373547165733232</t>
  </si>
  <si>
    <t>0.526878551065728</t>
  </si>
  <si>
    <t>1.90264526697053</t>
  </si>
  <si>
    <t>2.22367037510325</t>
  </si>
  <si>
    <t>-1.37437112340115</t>
  </si>
  <si>
    <t>-0.578018407621075</t>
  </si>
  <si>
    <t>0.465182974629601</t>
  </si>
  <si>
    <t>-0.598448515575655</t>
  </si>
  <si>
    <t>1.8148320608652</t>
  </si>
  <si>
    <t>-0.796344825042723</t>
  </si>
  <si>
    <t>-0.675242619670296</t>
  </si>
  <si>
    <t>0.959314924532601</t>
  </si>
  <si>
    <t>1.10924717302657</t>
  </si>
  <si>
    <t>0.0287773347093353</t>
  </si>
  <si>
    <t>0.773995480393833</t>
  </si>
  <si>
    <t>-0.958934330339876</t>
  </si>
  <si>
    <t>1.55790845202353</t>
  </si>
  <si>
    <t>0.283893578614862</t>
  </si>
  <si>
    <t>-0.0697005972815107</t>
  </si>
  <si>
    <t>-0.387664208646377</t>
  </si>
  <si>
    <t>-0.464685942672108</t>
  </si>
  <si>
    <t>-0.872600409485896</t>
  </si>
  <si>
    <t>0.50768996197807</t>
  </si>
  <si>
    <t>0.402205459267819</t>
  </si>
  <si>
    <t>1.27978849240295</t>
  </si>
  <si>
    <t>-0.95981973335732</t>
  </si>
  <si>
    <t>0.994012549039498</t>
  </si>
  <si>
    <t>1.14043559131912</t>
  </si>
  <si>
    <t>-0.479505272344143</t>
  </si>
  <si>
    <t>-0.0247081179880706</t>
  </si>
  <si>
    <t>-0.360640189544478</t>
  </si>
  <si>
    <t>-0.579972942482991</t>
  </si>
  <si>
    <t>0.373599793606518</t>
  </si>
  <si>
    <t>-0.614111521557921</t>
  </si>
  <si>
    <t>-0.176900649271354</t>
  </si>
  <si>
    <t>0.661315414701441</t>
  </si>
  <si>
    <t>-0.715483355894186</t>
  </si>
  <si>
    <t>-0.613917136783556</t>
  </si>
  <si>
    <t>1.10030624809084</t>
  </si>
  <si>
    <t>0.712419609696667</t>
  </si>
  <si>
    <t>1.56252477519757</t>
  </si>
  <si>
    <t>0.756891282984668</t>
  </si>
  <si>
    <t>-0.277202406661718</t>
  </si>
  <si>
    <t>0.112116713489621</t>
  </si>
  <si>
    <t>-0.184346883485369</t>
  </si>
  <si>
    <t>0.986341368471373</t>
  </si>
  <si>
    <t>-0.299977732481811</t>
  </si>
  <si>
    <t>1.14531233005344</t>
  </si>
  <si>
    <t>0.639339285459269</t>
  </si>
  <si>
    <t>-0.660211080356369</t>
  </si>
  <si>
    <t>0.378031048177023</t>
  </si>
  <si>
    <t>-0.00303548756023743</t>
  </si>
  <si>
    <t>-0.64446282936258</t>
  </si>
  <si>
    <t>1.07210065159325</t>
  </si>
  <si>
    <t>-0.24705826685655</t>
  </si>
  <si>
    <t>1.69292761449046</t>
  </si>
  <si>
    <t>-0.479215697425614</t>
  </si>
  <si>
    <t>-0.780419481114466</t>
  </si>
  <si>
    <t>1.29550428100176</t>
  </si>
  <si>
    <t>0.12785127066798</t>
  </si>
  <si>
    <t>0.585920795589868</t>
  </si>
  <si>
    <t>1.59826858952892</t>
  </si>
  <si>
    <t>-0.113852360320398</t>
  </si>
  <si>
    <t>-0.588400389627562</t>
  </si>
  <si>
    <t>1.11289065617388</t>
  </si>
  <si>
    <t>1.53690884464085</t>
  </si>
  <si>
    <t>-0.603617058044711</t>
  </si>
  <si>
    <t>-0.916444451981499</t>
  </si>
  <si>
    <t>-0.122083491153863</t>
  </si>
  <si>
    <t>-0.445611600854061</t>
  </si>
  <si>
    <t>-0.120095918078338</t>
  </si>
  <si>
    <t>1.05651265212353</t>
  </si>
  <si>
    <t>-0.538248762607911</t>
  </si>
  <si>
    <t>-0.814354132494423</t>
  </si>
  <si>
    <t>0.945376769348457</t>
  </si>
  <si>
    <t>0.460286907597286</t>
  </si>
  <si>
    <t>1.02714971883533</t>
  </si>
  <si>
    <t>-0.882437558050652</t>
  </si>
  <si>
    <t>0.734309083329442</t>
  </si>
  <si>
    <t>1.28533186260817</t>
  </si>
  <si>
    <t>0.234815284797494</t>
  </si>
  <si>
    <t>1.60392914173556</t>
  </si>
  <si>
    <t>0.134498997805466</t>
  </si>
  <si>
    <t>0.137636239727255</t>
  </si>
  <si>
    <t>-0.430704611043851</t>
  </si>
  <si>
    <t>1.13924208039872</t>
  </si>
  <si>
    <t>1.45145767469479</t>
  </si>
  <si>
    <t>0.663716475434935</t>
  </si>
  <si>
    <t>-0.8011032691909</t>
  </si>
  <si>
    <t>-0.829685184737457</t>
  </si>
  <si>
    <t>-0.662075051272366</t>
  </si>
  <si>
    <t>0.390691468546755</t>
  </si>
  <si>
    <t>1.36002915454894</t>
  </si>
  <si>
    <t>-0.592815014237761</t>
  </si>
  <si>
    <t>1.09442562240768</t>
  </si>
  <si>
    <t>-0.58300586829628</t>
  </si>
  <si>
    <t>-0.424689496498159</t>
  </si>
  <si>
    <t>-0.567864406488849</t>
  </si>
  <si>
    <t>-0.586185420283297</t>
  </si>
  <si>
    <t>-0.762956856109461</t>
  </si>
  <si>
    <t>0.385886589680137</t>
  </si>
  <si>
    <t>-0.573543583764434</t>
  </si>
  <si>
    <t>-0.605166639949235</t>
  </si>
  <si>
    <t>1.78095473795746</t>
  </si>
  <si>
    <t>1.57736136567664</t>
  </si>
  <si>
    <t>-0.332727816771158</t>
  </si>
  <si>
    <t>1.05138279927606</t>
  </si>
  <si>
    <t>0.887576996246048</t>
  </si>
  <si>
    <t>0.781588821063401</t>
  </si>
  <si>
    <t>1.28832378022707</t>
  </si>
  <si>
    <t>-0.541713277967219</t>
  </si>
  <si>
    <t>-0.704918255575644</t>
  </si>
  <si>
    <t>2.94258062602779</t>
  </si>
  <si>
    <t>-0.752452401900454</t>
  </si>
  <si>
    <t>1.79522435523847</t>
  </si>
  <si>
    <t>0.670874765220602</t>
  </si>
  <si>
    <t>63</t>
  </si>
  <si>
    <t>PMI_rat_muscle_49A_rep_B1</t>
  </si>
  <si>
    <t>PMI_rat_muscle_49A_rep</t>
  </si>
  <si>
    <t>1.81857222524832</t>
  </si>
  <si>
    <t>-0.494246464420057</t>
  </si>
  <si>
    <t>2.14197656412981</t>
  </si>
  <si>
    <t>-0.726885908517833</t>
  </si>
  <si>
    <t>0.703491817408867</t>
  </si>
  <si>
    <t>-1.19957409121061</t>
  </si>
  <si>
    <t>1.19755384316568</t>
  </si>
  <si>
    <t>1.30081806001685</t>
  </si>
  <si>
    <t>2.00914119352316</t>
  </si>
  <si>
    <t>1.88123790002804</t>
  </si>
  <si>
    <t>-1.76190354229791</t>
  </si>
  <si>
    <t>-0.549783785771112</t>
  </si>
  <si>
    <t>-1.48197936685174</t>
  </si>
  <si>
    <t>-1.58386403095168</t>
  </si>
  <si>
    <t>1.86946956662958</t>
  </si>
  <si>
    <t>-0.0765089394598876</t>
  </si>
  <si>
    <t>1.43181583307573</t>
  </si>
  <si>
    <t>-0.0459046298584437</t>
  </si>
  <si>
    <t>0.979403396578257</t>
  </si>
  <si>
    <t>-0.526118440697191</t>
  </si>
  <si>
    <t>0.183873324765632</t>
  </si>
  <si>
    <t>0.648150633889772</t>
  </si>
  <si>
    <t>1.72904264789485</t>
  </si>
  <si>
    <t>-0.588696178524925</t>
  </si>
  <si>
    <t>0.206435281405709</t>
  </si>
  <si>
    <t>0.129877571267596</t>
  </si>
  <si>
    <t>-0.862648120187178</t>
  </si>
  <si>
    <t>-0.583319537558309</t>
  </si>
  <si>
    <t>-0.55892042505755</t>
  </si>
  <si>
    <t>-0.580435088217234</t>
  </si>
  <si>
    <t>2.43286547457786</t>
  </si>
  <si>
    <t>-0.573652062770976</t>
  </si>
  <si>
    <t>-1.59197016217647</t>
  </si>
  <si>
    <t>-1.07280947991059</t>
  </si>
  <si>
    <t>-1.59839099378205</t>
  </si>
  <si>
    <t>1.07512628028706</t>
  </si>
  <si>
    <t>0.872409724065118</t>
  </si>
  <si>
    <t>-0.58528207150932</t>
  </si>
  <si>
    <t>-0.587748654981543</t>
  </si>
  <si>
    <t>-0.885258326804996</t>
  </si>
  <si>
    <t>-0.593748576343643</t>
  </si>
  <si>
    <t>0.0822643552744531</t>
  </si>
  <si>
    <t>0.206996565060317</t>
  </si>
  <si>
    <t>3.9404718785358</t>
  </si>
  <si>
    <t>-0.584012425010783</t>
  </si>
  <si>
    <t>1.15379746297165</t>
  </si>
  <si>
    <t>-0.459719320689811</t>
  </si>
  <si>
    <t>-0.364149427500955</t>
  </si>
  <si>
    <t>1.70403088493142</t>
  </si>
  <si>
    <t>1.91334442766413</t>
  </si>
  <si>
    <t>0.698319807323325</t>
  </si>
  <si>
    <t>-0.0901978062002033</t>
  </si>
  <si>
    <t>0.921179755051173</t>
  </si>
  <si>
    <t>0.466706170650225</t>
  </si>
  <si>
    <t>-0.602414981843388</t>
  </si>
  <si>
    <t>2.1873130293533</t>
  </si>
  <si>
    <t>-0.0237746435560415</t>
  </si>
  <si>
    <t>2.02723173061818</t>
  </si>
  <si>
    <t>2.0627706917046</t>
  </si>
  <si>
    <t>-0.60538209297478</t>
  </si>
  <si>
    <t>0.651389758900042</t>
  </si>
  <si>
    <t>2.08843163659955</t>
  </si>
  <si>
    <t>-0.326126210916023</t>
  </si>
  <si>
    <t>-0.0636496852960734</t>
  </si>
  <si>
    <t>-0.614689720638276</t>
  </si>
  <si>
    <t>-0.0468223513345513</t>
  </si>
  <si>
    <t>-0.540640943651183</t>
  </si>
  <si>
    <t>0.923640903931722</t>
  </si>
  <si>
    <t>-0.0140720885642511</t>
  </si>
  <si>
    <t>0.30722566834807</t>
  </si>
  <si>
    <t>-0.64072944612015</t>
  </si>
  <si>
    <t>-2.08454000781776</t>
  </si>
  <si>
    <t>-0.0946203859161414</t>
  </si>
  <si>
    <t>1.58522706313924</t>
  </si>
  <si>
    <t>1.70877165512521</t>
  </si>
  <si>
    <t>2.29762295540406</t>
  </si>
  <si>
    <t>-1.13303684740121</t>
  </si>
  <si>
    <t>0.984153944318917</t>
  </si>
  <si>
    <t>-0.934288935640448</t>
  </si>
  <si>
    <t>0.465674422641756</t>
  </si>
  <si>
    <t>-0.584642785180691</t>
  </si>
  <si>
    <t>2.33404196154476</t>
  </si>
  <si>
    <t>-0.107945152438746</t>
  </si>
  <si>
    <t>-0.612731212978931</t>
  </si>
  <si>
    <t>0.0990980382839084</t>
  </si>
  <si>
    <t>0.759177416930492</t>
  </si>
  <si>
    <t>0.0547796065234795</t>
  </si>
  <si>
    <t>-0.236507056883764</t>
  </si>
  <si>
    <t>0.0732341930426726</t>
  </si>
  <si>
    <t>-0.402006804456332</t>
  </si>
  <si>
    <t>0.747288891537557</t>
  </si>
  <si>
    <t>-0.591386125848818</t>
  </si>
  <si>
    <t>0.775709236780668</t>
  </si>
  <si>
    <t>-0.111120167425601</t>
  </si>
  <si>
    <t>-0.79838379308534</t>
  </si>
  <si>
    <t>-1.39596213684221</t>
  </si>
  <si>
    <t>-0.635688875925811</t>
  </si>
  <si>
    <t>-0.0704826782723163</t>
  </si>
  <si>
    <t>-0.450523752945172</t>
  </si>
  <si>
    <t>0.286408017863136</t>
  </si>
  <si>
    <t>0.576177089524458</t>
  </si>
  <si>
    <t>0.397891236359649</t>
  </si>
  <si>
    <t>0.34153280545617</t>
  </si>
  <si>
    <t>-0.912189426315439</t>
  </si>
  <si>
    <t>0.23758164417408</t>
  </si>
  <si>
    <t>-1.09364295404065</t>
  </si>
  <si>
    <t>-2.02792026003182</t>
  </si>
  <si>
    <t>1.41038646528854</t>
  </si>
  <si>
    <t>1.01025963941489</t>
  </si>
  <si>
    <t>-0.94516054421591</t>
  </si>
  <si>
    <t>-0.213272937032392</t>
  </si>
  <si>
    <t>1.53284548175471</t>
  </si>
  <si>
    <t>-0.468420737620573</t>
  </si>
  <si>
    <t>0.225776118680128</t>
  </si>
  <si>
    <t>1.23681435048885</t>
  </si>
  <si>
    <t>-0.685951570690875</t>
  </si>
  <si>
    <t>-0.519375341041823</t>
  </si>
  <si>
    <t>-0.0540399080528869</t>
  </si>
  <si>
    <t>-1.20916444426051</t>
  </si>
  <si>
    <t>2.06429698316332</t>
  </si>
  <si>
    <t>-0.534271773405519</t>
  </si>
  <si>
    <t>-0.589943136300512</t>
  </si>
  <si>
    <t>1.37398357508695</t>
  </si>
  <si>
    <t>0.118324792441968</t>
  </si>
  <si>
    <t>0.780805180078819</t>
  </si>
  <si>
    <t>0.723342174899173</t>
  </si>
  <si>
    <t>0.534123016249555</t>
  </si>
  <si>
    <t>1.18845457506749</t>
  </si>
  <si>
    <t>0.714355801123835</t>
  </si>
  <si>
    <t>-1.28847701849951</t>
  </si>
  <si>
    <t>-0.602129981921134</t>
  </si>
  <si>
    <t>0.691421610750812</t>
  </si>
  <si>
    <t>1.63781486628111</t>
  </si>
  <si>
    <t>-0.707155756288978</t>
  </si>
  <si>
    <t>1.00743663822331</t>
  </si>
  <si>
    <t>-0.185879607057874</t>
  </si>
  <si>
    <t>-0.650164960520449</t>
  </si>
  <si>
    <t>0.596822853719502</t>
  </si>
  <si>
    <t>-0.163188931159075</t>
  </si>
  <si>
    <t>0.816444136970318</t>
  </si>
  <si>
    <t>1.65019803286588</t>
  </si>
  <si>
    <t>-1.01606040399646</t>
  </si>
  <si>
    <t>1.43569913110599</t>
  </si>
  <si>
    <t>1.60498202802688</t>
  </si>
  <si>
    <t>0.30840086047256</t>
  </si>
  <si>
    <t>1.280897911101</t>
  </si>
  <si>
    <t>-1.04235718006425</t>
  </si>
  <si>
    <t>-0.65418296934671</t>
  </si>
  <si>
    <t>0.724471898121526</t>
  </si>
  <si>
    <t>1.55158939569103</t>
  </si>
  <si>
    <t>-0.26648058543714</t>
  </si>
  <si>
    <t>-1.1355695965184</t>
  </si>
  <si>
    <t>1.9322552970604</t>
  </si>
  <si>
    <t>-0.0386892381191997</t>
  </si>
  <si>
    <t>0.458620679622352</t>
  </si>
  <si>
    <t>1.00532653555135</t>
  </si>
  <si>
    <t>0.0883284072981062</t>
  </si>
  <si>
    <t>-0.626666690473566</t>
  </si>
  <si>
    <t>1.26168877832803</t>
  </si>
  <si>
    <t>2.19595651451845</t>
  </si>
  <si>
    <t>0.54510154606818</t>
  </si>
  <si>
    <t>0.690719040398937</t>
  </si>
  <si>
    <t>-0.39740168310575</t>
  </si>
  <si>
    <t>0.448333532149275</t>
  </si>
  <si>
    <t>0.439968895327382</t>
  </si>
  <si>
    <t>0.285149941892514</t>
  </si>
  <si>
    <t>-0.541550313963581</t>
  </si>
  <si>
    <t>-0.109225722132642</t>
  </si>
  <si>
    <t>-0.0897087742473099</t>
  </si>
  <si>
    <t>1.8131753786297</t>
  </si>
  <si>
    <t>2.09930514856699</t>
  </si>
  <si>
    <t>0.91233057047064</t>
  </si>
  <si>
    <t>-0.664793252631511</t>
  </si>
  <si>
    <t>-1.34117132839095</t>
  </si>
  <si>
    <t>-0.679153662199321</t>
  </si>
  <si>
    <t>0.547208311983036</t>
  </si>
  <si>
    <t>1.22780738150638</t>
  </si>
  <si>
    <t>-0.582148833971306</t>
  </si>
  <si>
    <t>1.21996745363843</t>
  </si>
  <si>
    <t>-0.574667942504905</t>
  </si>
  <si>
    <t>0.660966382357405</t>
  </si>
  <si>
    <t>-0.579840586791099</t>
  </si>
  <si>
    <t>-0.578688390348791</t>
  </si>
  <si>
    <t>-1.04633967387147</t>
  </si>
  <si>
    <t>1.96083415381231</t>
  </si>
  <si>
    <t>-0.571454784664656</t>
  </si>
  <si>
    <t>-0.583754303795288</t>
  </si>
  <si>
    <t>1.10528701569972</t>
  </si>
  <si>
    <t>1.06604343107564</t>
  </si>
  <si>
    <t>-0.176543849611646</t>
  </si>
  <si>
    <t>1.19098826960117</t>
  </si>
  <si>
    <t>1.07310683735324</t>
  </si>
  <si>
    <t>0.302755978148601</t>
  </si>
  <si>
    <t>1.78719052088649</t>
  </si>
  <si>
    <t>-0.508556781298762</t>
  </si>
  <si>
    <t>-0.670469856735387</t>
  </si>
  <si>
    <t>0.615000454508109</t>
  </si>
  <si>
    <t>-1.01854140657994</t>
  </si>
  <si>
    <t>1.95220877386827</t>
  </si>
  <si>
    <t>-0.107151449652326</t>
  </si>
  <si>
    <t>64</t>
  </si>
  <si>
    <t>PMI_rat_muscle_48A_B2</t>
  </si>
  <si>
    <t>PMI_rat_muscle_48A</t>
  </si>
  <si>
    <t>1.90929311148428</t>
  </si>
  <si>
    <t>-0.491701597098602</t>
  </si>
  <si>
    <t>0.906997876151384</t>
  </si>
  <si>
    <t>1.66927754880147</t>
  </si>
  <si>
    <t>0.190026401938906</t>
  </si>
  <si>
    <t>-1.22429757400853</t>
  </si>
  <si>
    <t>1.34752081355181</t>
  </si>
  <si>
    <t>1.39988338724384</t>
  </si>
  <si>
    <t>1.31853724276995</t>
  </si>
  <si>
    <t>1.37887006027255</t>
  </si>
  <si>
    <t>1.2855439184313</t>
  </si>
  <si>
    <t>-0.574064201238679</t>
  </si>
  <si>
    <t>0.778044287579139</t>
  </si>
  <si>
    <t>0.725649749391513</t>
  </si>
  <si>
    <t>1.21096340235798</t>
  </si>
  <si>
    <t>2.29454329213357</t>
  </si>
  <si>
    <t>0.925336153293133</t>
  </si>
  <si>
    <t>1.36861789810369</t>
  </si>
  <si>
    <t>-0.877789821275169</t>
  </si>
  <si>
    <t>1.60176405470165</t>
  </si>
  <si>
    <t>1.26422406808049</t>
  </si>
  <si>
    <t>-0.0675481294180147</t>
  </si>
  <si>
    <t>1.64564383615165</t>
  </si>
  <si>
    <t>-0.59933241687646</t>
  </si>
  <si>
    <t>1.58812930928782</t>
  </si>
  <si>
    <t>1.12490233628835</t>
  </si>
  <si>
    <t>-0.552927545454499</t>
  </si>
  <si>
    <t>-0.577904525900856</t>
  </si>
  <si>
    <t>-0.557473150951378</t>
  </si>
  <si>
    <t>-0.603543272771318</t>
  </si>
  <si>
    <t>1.32454783094373</t>
  </si>
  <si>
    <t>0.0220051727346836</t>
  </si>
  <si>
    <t>0.929735036255721</t>
  </si>
  <si>
    <t>-0.120701189556592</t>
  </si>
  <si>
    <t>0.940020837669543</t>
  </si>
  <si>
    <t>1.02585388276881</t>
  </si>
  <si>
    <t>0.800739229134299</t>
  </si>
  <si>
    <t>-0.612452893672539</t>
  </si>
  <si>
    <t>-0.608495651905557</t>
  </si>
  <si>
    <t>-0.912672998553121</t>
  </si>
  <si>
    <t>-0.595692269624295</t>
  </si>
  <si>
    <t>1.56120094136062</t>
  </si>
  <si>
    <t>1.05989673596647</t>
  </si>
  <si>
    <t>2.31661854487563</t>
  </si>
  <si>
    <t>-0.579113648292813</t>
  </si>
  <si>
    <t>1.35416387365277</t>
  </si>
  <si>
    <t>-0.470565073910325</t>
  </si>
  <si>
    <t>0.42572726669774</t>
  </si>
  <si>
    <t>1.77611312246399</t>
  </si>
  <si>
    <t>1.5598933114371</t>
  </si>
  <si>
    <t>-0.510909553636029</t>
  </si>
  <si>
    <t>0.707797992300921</t>
  </si>
  <si>
    <t>-0.509829081686064</t>
  </si>
  <si>
    <t>0.20955260682156</t>
  </si>
  <si>
    <t>-0.58484622165199</t>
  </si>
  <si>
    <t>1.70590372094183</t>
  </si>
  <si>
    <t>-0.714598688058209</t>
  </si>
  <si>
    <t>1.39119078715251</t>
  </si>
  <si>
    <t>1.21112741723067</t>
  </si>
  <si>
    <t>-0.610018106690369</t>
  </si>
  <si>
    <t>0.992805942347203</t>
  </si>
  <si>
    <t>1.32995637215582</t>
  </si>
  <si>
    <t>-0.433268674657322</t>
  </si>
  <si>
    <t>1.01751207844463</t>
  </si>
  <si>
    <t>-0.607946298617224</t>
  </si>
  <si>
    <t>-0.662804697712771</t>
  </si>
  <si>
    <t>0.451066700323084</t>
  </si>
  <si>
    <t>1.85003834708828</t>
  </si>
  <si>
    <t>-0.639278736685263</t>
  </si>
  <si>
    <t>-0.287783308589731</t>
  </si>
  <si>
    <t>-0.275474118521155</t>
  </si>
  <si>
    <t>0.594042626146797</t>
  </si>
  <si>
    <t>-0.431223751548035</t>
  </si>
  <si>
    <t>0.778677122788502</t>
  </si>
  <si>
    <t>1.31490610247061</t>
  </si>
  <si>
    <t>1.27383901222869</t>
  </si>
  <si>
    <t>-1.16322460868252</t>
  </si>
  <si>
    <t>0.920513990615827</t>
  </si>
  <si>
    <t>0.674463649701497</t>
  </si>
  <si>
    <t>0.88952279739293</t>
  </si>
  <si>
    <t>-0.604688901891831</t>
  </si>
  <si>
    <t>0.918137898382575</t>
  </si>
  <si>
    <t>-0.384028252190102</t>
  </si>
  <si>
    <t>-0.62033056785877</t>
  </si>
  <si>
    <t>-0.527574986090001</t>
  </si>
  <si>
    <t>-0.316178428408841</t>
  </si>
  <si>
    <t>1.94289788468063</t>
  </si>
  <si>
    <t>2.18469311913515</t>
  </si>
  <si>
    <t>-0.0171910153117166</t>
  </si>
  <si>
    <t>-0.484317158318391</t>
  </si>
  <si>
    <t>0.879183813995887</t>
  </si>
  <si>
    <t>-0.587596466345315</t>
  </si>
  <si>
    <t>1.63298579512605</t>
  </si>
  <si>
    <t>-0.640128197037691</t>
  </si>
  <si>
    <t>-0.853423686965226</t>
  </si>
  <si>
    <t>-0.0660941370611027</t>
  </si>
  <si>
    <t>0.865487002505583</t>
  </si>
  <si>
    <t>-0.0377263484471017</t>
  </si>
  <si>
    <t>0.509002682946074</t>
  </si>
  <si>
    <t>-0.416053906069168</t>
  </si>
  <si>
    <t>1.76739624964376</t>
  </si>
  <si>
    <t>0.0861809026718787</t>
  </si>
  <si>
    <t>-0.583850392564681</t>
  </si>
  <si>
    <t>-0.433361231652356</t>
  </si>
  <si>
    <t>0.531423907357273</t>
  </si>
  <si>
    <t>-1.1390979568446</t>
  </si>
  <si>
    <t>0.844582985784835</t>
  </si>
  <si>
    <t>0.607775751944581</t>
  </si>
  <si>
    <t>0.912393323988108</t>
  </si>
  <si>
    <t>-0.98535863194345</t>
  </si>
  <si>
    <t>0.710728456335705</t>
  </si>
  <si>
    <t>1.62282802634459</t>
  </si>
  <si>
    <t>-0.481143822308689</t>
  </si>
  <si>
    <t>0.105487403105315</t>
  </si>
  <si>
    <t>-0.146974316585929</t>
  </si>
  <si>
    <t>-0.607993736773646</t>
  </si>
  <si>
    <t>0.19783503601108</t>
  </si>
  <si>
    <t>-0.247292097599661</t>
  </si>
  <si>
    <t>-0.316751014999056</t>
  </si>
  <si>
    <t>0.84034286779314</t>
  </si>
  <si>
    <t>-0.445034998775341</t>
  </si>
  <si>
    <t>-0.613456798791659</t>
  </si>
  <si>
    <t>1.42791411423859</t>
  </si>
  <si>
    <t>1.75929574258632</t>
  </si>
  <si>
    <t>1.03123636943725</t>
  </si>
  <si>
    <t>0.593201531445832</t>
  </si>
  <si>
    <t>-0.218461311772428</t>
  </si>
  <si>
    <t>0.465304951357022</t>
  </si>
  <si>
    <t>0.340102160260363</t>
  </si>
  <si>
    <t>1.54665899070799</t>
  </si>
  <si>
    <t>-0.463250376678332</t>
  </si>
  <si>
    <t>0.875161195195721</t>
  </si>
  <si>
    <t>1.09472062612821</t>
  </si>
  <si>
    <t>-0.730248989057133</t>
  </si>
  <si>
    <t>0.731127327622707</t>
  </si>
  <si>
    <t>-0.296726431706892</t>
  </si>
  <si>
    <t>-0.64896926016332</t>
  </si>
  <si>
    <t>1.22746367706095</t>
  </si>
  <si>
    <t>-0.258246992198756</t>
  </si>
  <si>
    <t>0.998596452578026</t>
  </si>
  <si>
    <t>0.257021468381859</t>
  </si>
  <si>
    <t>-1.03419252802227</t>
  </si>
  <si>
    <t>1.17174407250433</t>
  </si>
  <si>
    <t>0.607558849409447</t>
  </si>
  <si>
    <t>0.910054654616302</t>
  </si>
  <si>
    <t>1.27115420768974</t>
  </si>
  <si>
    <t>-0.260393084300032</t>
  </si>
  <si>
    <t>-0.82973557126048</t>
  </si>
  <si>
    <t>1.06891590081982</t>
  </si>
  <si>
    <t>1.58615004605899</t>
  </si>
  <si>
    <t>-0.657460429476436</t>
  </si>
  <si>
    <t>-1.17096891726822</t>
  </si>
  <si>
    <t>0.305305903846815</t>
  </si>
  <si>
    <t>-0.0158977385119447</t>
  </si>
  <si>
    <t>0.197339689694512</t>
  </si>
  <si>
    <t>0.945114709161255</t>
  </si>
  <si>
    <t>-0.141983854329789</t>
  </si>
  <si>
    <t>-0.849248675941056</t>
  </si>
  <si>
    <t>1.38105372846333</t>
  </si>
  <si>
    <t>0.437731358634852</t>
  </si>
  <si>
    <t>1.19447192604436</t>
  </si>
  <si>
    <t>0.32769302588079</t>
  </si>
  <si>
    <t>0.425705742609818</t>
  </si>
  <si>
    <t>1.45217993863739</t>
  </si>
  <si>
    <t>0.33643405590788</t>
  </si>
  <si>
    <t>0.791033929383398</t>
  </si>
  <si>
    <t>-0.643685445932739</t>
  </si>
  <si>
    <t>-0.0473914586618953</t>
  </si>
  <si>
    <t>-0.164080620519747</t>
  </si>
  <si>
    <t>1.66373418062838</t>
  </si>
  <si>
    <t>1.21313212013676</t>
  </si>
  <si>
    <t>0.657264207565259</t>
  </si>
  <si>
    <t>-1.44910042143449</t>
  </si>
  <si>
    <t>-1.21207898419643</t>
  </si>
  <si>
    <t>-0.754145084983114</t>
  </si>
  <si>
    <t>0.355399674041817</t>
  </si>
  <si>
    <t>0.94970175079675</t>
  </si>
  <si>
    <t>-0.626189217090896</t>
  </si>
  <si>
    <t>0.604808803939479</t>
  </si>
  <si>
    <t>-0.590744188508324</t>
  </si>
  <si>
    <t>-0.301745262138898</t>
  </si>
  <si>
    <t>-0.56263948239659</t>
  </si>
  <si>
    <t>-0.637110478865748</t>
  </si>
  <si>
    <t>-1.01577019263345</t>
  </si>
  <si>
    <t>0.857202426233218</t>
  </si>
  <si>
    <t>-0.565792036892495</t>
  </si>
  <si>
    <t>-0.622479995673312</t>
  </si>
  <si>
    <t>1.24594543702451</t>
  </si>
  <si>
    <t>1.01219276309327</t>
  </si>
  <si>
    <t>-0.0419906402949106</t>
  </si>
  <si>
    <t>1.5986922874216</t>
  </si>
  <si>
    <t>0.426045987480589</t>
  </si>
  <si>
    <t>1.23254192555924</t>
  </si>
  <si>
    <t>1.29256678602565</t>
  </si>
  <si>
    <t>-0.564836322606382</t>
  </si>
  <si>
    <t>-0.673242671982652</t>
  </si>
  <si>
    <t>1.44534009030166</t>
  </si>
  <si>
    <t>-0.620865283870294</t>
  </si>
  <si>
    <t>1.04890264338511</t>
  </si>
  <si>
    <t>1.70604125378442</t>
  </si>
  <si>
    <t>65</t>
  </si>
  <si>
    <t>PMI_rat_muscle_47A_B2</t>
  </si>
  <si>
    <t>PMI_rat_muscle_47A</t>
  </si>
  <si>
    <t>1.48190681769664</t>
  </si>
  <si>
    <t>-0.489369958886297</t>
  </si>
  <si>
    <t>0.440112242017134</t>
  </si>
  <si>
    <t>2.9636639264604</t>
  </si>
  <si>
    <t>0.453711197944343</t>
  </si>
  <si>
    <t>-1.2121731344673</t>
  </si>
  <si>
    <t>1.02404609412375</t>
  </si>
  <si>
    <t>0.970402959998181</t>
  </si>
  <si>
    <t>1.50104185780344</t>
  </si>
  <si>
    <t>1.00528469825846</t>
  </si>
  <si>
    <t>2.94751198717268</t>
  </si>
  <si>
    <t>-0.589859430876362</t>
  </si>
  <si>
    <t>2.56179353963741</t>
  </si>
  <si>
    <t>2.60500466312871</t>
  </si>
  <si>
    <t>1.43322037400831</t>
  </si>
  <si>
    <t>2.19998661397091</t>
  </si>
  <si>
    <t>0.914810685937302</t>
  </si>
  <si>
    <t>0.843950787455158</t>
  </si>
  <si>
    <t>-1.96979386104328</t>
  </si>
  <si>
    <t>2.06412324576736</t>
  </si>
  <si>
    <t>0.921785206563528</t>
  </si>
  <si>
    <t>-0.0546656943775854</t>
  </si>
  <si>
    <t>1.34783599608889</t>
  </si>
  <si>
    <t>-0.59433053434852</t>
  </si>
  <si>
    <t>2.14239723320231</t>
  </si>
  <si>
    <t>0.988560870412334</t>
  </si>
  <si>
    <t>-0.487169811732116</t>
  </si>
  <si>
    <t>-0.573213594147009</t>
  </si>
  <si>
    <t>-0.549407144990401</t>
  </si>
  <si>
    <t>-0.593618638820555</t>
  </si>
  <si>
    <t>1.19988842866997</t>
  </si>
  <si>
    <t>-0.00703109628357804</t>
  </si>
  <si>
    <t>2.82178284382093</t>
  </si>
  <si>
    <t>0.349638338580945</t>
  </si>
  <si>
    <t>2.52010390337908</t>
  </si>
  <si>
    <t>0.62060404945355</t>
  </si>
  <si>
    <t>0.970134391731185</t>
  </si>
  <si>
    <t>-0.602333409384579</t>
  </si>
  <si>
    <t>-0.586017570873172</t>
  </si>
  <si>
    <t>-0.796291645214612</t>
  </si>
  <si>
    <t>-0.599181080633264</t>
  </si>
  <si>
    <t>2.51743190613686</t>
  </si>
  <si>
    <t>3.07872184438424</t>
  </si>
  <si>
    <t>-0.136379018336666</t>
  </si>
  <si>
    <t>-0.573011151192247</t>
  </si>
  <si>
    <t>1.3817523155462</t>
  </si>
  <si>
    <t>-0.477694873761291</t>
  </si>
  <si>
    <t>0.745805897935125</t>
  </si>
  <si>
    <t>1.52298056833821</t>
  </si>
  <si>
    <t>1.1009963019635</t>
  </si>
  <si>
    <t>-0.702325908363263</t>
  </si>
  <si>
    <t>1.20037955175235</t>
  </si>
  <si>
    <t>-0.462832927548879</t>
  </si>
  <si>
    <t>0.329608773208832</t>
  </si>
  <si>
    <t>-0.569744818061882</t>
  </si>
  <si>
    <t>0.295211784859011</t>
  </si>
  <si>
    <t>-0.609843153748189</t>
  </si>
  <si>
    <t>1.3581725960487</t>
  </si>
  <si>
    <t>1.29526213064971</t>
  </si>
  <si>
    <t>-0.599893422628869</t>
  </si>
  <si>
    <t>0.925154202192562</t>
  </si>
  <si>
    <t>1.09642913420792</t>
  </si>
  <si>
    <t>-0.498367983787937</t>
  </si>
  <si>
    <t>0.83421508081725</t>
  </si>
  <si>
    <t>-0.600986910861419</t>
  </si>
  <si>
    <t>-0.419041275693831</t>
  </si>
  <si>
    <t>0.328367573475956</t>
  </si>
  <si>
    <t>3.32680547381388</t>
  </si>
  <si>
    <t>-0.761122969909411</t>
  </si>
  <si>
    <t>-0.4176611221889</t>
  </si>
  <si>
    <t>-0.482522009121567</t>
  </si>
  <si>
    <t>1.9636789756905</t>
  </si>
  <si>
    <t>-0.406926937665621</t>
  </si>
  <si>
    <t>1.01389968942014</t>
  </si>
  <si>
    <t>1.66653876150328</t>
  </si>
  <si>
    <t>0.675350882894233</t>
  </si>
  <si>
    <t>-1.17714751192785</t>
  </si>
  <si>
    <t>0.557086324020629</t>
  </si>
  <si>
    <t>-0.171099905914852</t>
  </si>
  <si>
    <t>0.853330282791052</t>
  </si>
  <si>
    <t>-0.612673961035144</t>
  </si>
  <si>
    <t>1.49359165756885</t>
  </si>
  <si>
    <t>-0.452936161717058</t>
  </si>
  <si>
    <t>-0.617742703965005</t>
  </si>
  <si>
    <t>-0.646512209436768</t>
  </si>
  <si>
    <t>-0.429186340316671</t>
  </si>
  <si>
    <t>1.64320356981301</t>
  </si>
  <si>
    <t>1.90989782495225</t>
  </si>
  <si>
    <t>-0.437558369029827</t>
  </si>
  <si>
    <t>-0.551649234848513</t>
  </si>
  <si>
    <t>0.72246291664303</t>
  </si>
  <si>
    <t>-0.576509587752568</t>
  </si>
  <si>
    <t>1.17558837368858</t>
  </si>
  <si>
    <t>-0.809684356052069</t>
  </si>
  <si>
    <t>-0.804675611547018</t>
  </si>
  <si>
    <t>1.84419817647205</t>
  </si>
  <si>
    <t>1.47877966414988</t>
  </si>
  <si>
    <t>0.163932723058882</t>
  </si>
  <si>
    <t>1.01308375043865</t>
  </si>
  <si>
    <t>-2.01853140284898</t>
  </si>
  <si>
    <t>1.48035841948632</t>
  </si>
  <si>
    <t>0.362273712978094</t>
  </si>
  <si>
    <t>-0.632500771277404</t>
  </si>
  <si>
    <t>-0.146379466839805</t>
  </si>
  <si>
    <t>0.112865417600747</t>
  </si>
  <si>
    <t>-1.14729497590264</t>
  </si>
  <si>
    <t>2.23236924310532</t>
  </si>
  <si>
    <t>1.54295942986947</t>
  </si>
  <si>
    <t>0.689571689916697</t>
  </si>
  <si>
    <t>-0.997017384926035</t>
  </si>
  <si>
    <t>0.444590841464458</t>
  </si>
  <si>
    <t>1.18277923220534</t>
  </si>
  <si>
    <t>-0.482530600199748</t>
  </si>
  <si>
    <t>-0.340008949225808</t>
  </si>
  <si>
    <t>-0.0740207669562835</t>
  </si>
  <si>
    <t>-0.868787925528845</t>
  </si>
  <si>
    <t>-0.0257558665580617</t>
  </si>
  <si>
    <t>-0.291096750686169</t>
  </si>
  <si>
    <t>-0.38335435702957</t>
  </si>
  <si>
    <t>1.1503845923428</t>
  </si>
  <si>
    <t>-0.537244085584073</t>
  </si>
  <si>
    <t>-0.599687637862302</t>
  </si>
  <si>
    <t>1.25702213687543</t>
  </si>
  <si>
    <t>1.95859143870111</t>
  </si>
  <si>
    <t>0.633874087820915</t>
  </si>
  <si>
    <t>1.30000069858425</t>
  </si>
  <si>
    <t>-0.472751336757053</t>
  </si>
  <si>
    <t>0.129735666116689</t>
  </si>
  <si>
    <t>-0.0201987539536858</t>
  </si>
  <si>
    <t>2.39724726077026</t>
  </si>
  <si>
    <t>-0.873947499667074</t>
  </si>
  <si>
    <t>1.15583594856535</t>
  </si>
  <si>
    <t>1.06289385039239</t>
  </si>
  <si>
    <t>-0.721295384242551</t>
  </si>
  <si>
    <t>0.598135180826646</t>
  </si>
  <si>
    <t>-0.504517353006237</t>
  </si>
  <si>
    <t>-0.678567236963241</t>
  </si>
  <si>
    <t>0.0413275055705734</t>
  </si>
  <si>
    <t>-0.243070274500332</t>
  </si>
  <si>
    <t>-0.317760884189082</t>
  </si>
  <si>
    <t>0.0311578506130565</t>
  </si>
  <si>
    <t>-1.06957300235081</t>
  </si>
  <si>
    <t>1.34766476886346</t>
  </si>
  <si>
    <t>0.177532380064308</t>
  </si>
  <si>
    <t>0.661594540965526</t>
  </si>
  <si>
    <t>0.172718131770593</t>
  </si>
  <si>
    <t>0.455686107630883</t>
  </si>
  <si>
    <t>-0.807355153361522</t>
  </si>
  <si>
    <t>0.828386678764311</t>
  </si>
  <si>
    <t>1.491534545928</t>
  </si>
  <si>
    <t>-0.54424082075346</t>
  </si>
  <si>
    <t>-1.209072476225</t>
  </si>
  <si>
    <t>0.451244895401835</t>
  </si>
  <si>
    <t>0.0584554837402925</t>
  </si>
  <si>
    <t>-0.19250175156478</t>
  </si>
  <si>
    <t>1.28595316375477</t>
  </si>
  <si>
    <t>-0.0943090180544552</t>
  </si>
  <si>
    <t>-0.785786827959013</t>
  </si>
  <si>
    <t>1.10011125633378</t>
  </si>
  <si>
    <t>0.444703041988144</t>
  </si>
  <si>
    <t>1.19351788250007</t>
  </si>
  <si>
    <t>-0.163194500376176</t>
  </si>
  <si>
    <t>0.8314647673543</t>
  </si>
  <si>
    <t>1.33531396711269</t>
  </si>
  <si>
    <t>0.409516851429992</t>
  </si>
  <si>
    <t>0.950691498009757</t>
  </si>
  <si>
    <t>0.118867458642843</t>
  </si>
  <si>
    <t>0.361186573116353</t>
  </si>
  <si>
    <t>-0.129045570307183</t>
  </si>
  <si>
    <t>1.73544772004629</t>
  </si>
  <si>
    <t>1.90688038880568</t>
  </si>
  <si>
    <t>0.709577481880264</t>
  </si>
  <si>
    <t>-1.54190789124023</t>
  </si>
  <si>
    <t>-1.17908988387031</t>
  </si>
  <si>
    <t>0.287309097116806</t>
  </si>
  <si>
    <t>0.0759557506103292</t>
  </si>
  <si>
    <t>1.12382889078429</t>
  </si>
  <si>
    <t>-0.610030114099056</t>
  </si>
  <si>
    <t>0.90628767805385</t>
  </si>
  <si>
    <t>-0.571669933029693</t>
  </si>
  <si>
    <t>-0.676368473311886</t>
  </si>
  <si>
    <t>-0.579288388477549</t>
  </si>
  <si>
    <t>-0.617367943899912</t>
  </si>
  <si>
    <t>-1.01249368770465</t>
  </si>
  <si>
    <t>0.543220963814293</t>
  </si>
  <si>
    <t>-0.578018273708324</t>
  </si>
  <si>
    <t>-0.622604246736663</t>
  </si>
  <si>
    <t>1.14304589327618</t>
  </si>
  <si>
    <t>1.04147869716366</t>
  </si>
  <si>
    <t>-0.0549785184649277</t>
  </si>
  <si>
    <t>1.13535168175404</t>
  </si>
  <si>
    <t>2.63741013466624</t>
  </si>
  <si>
    <t>1.11144560455559</t>
  </si>
  <si>
    <t>1.46685932723367</t>
  </si>
  <si>
    <t>-0.592974022458229</t>
  </si>
  <si>
    <t>-0.654855888212986</t>
  </si>
  <si>
    <t>1.16652294015137</t>
  </si>
  <si>
    <t>-0.978717217767457</t>
  </si>
  <si>
    <t>0.973039498883738</t>
  </si>
  <si>
    <t>-0.17832885767228</t>
  </si>
  <si>
    <t>66</t>
  </si>
  <si>
    <t>QC8_muscle_B1</t>
  </si>
  <si>
    <t>QC8</t>
  </si>
  <si>
    <t>QC</t>
  </si>
  <si>
    <t>0.315721127613954</t>
  </si>
  <si>
    <t>-0.389542513650997</t>
  </si>
  <si>
    <t>0.416948123470343</t>
  </si>
  <si>
    <t>0.378776543586963</t>
  </si>
  <si>
    <t>0.31493655612416</t>
  </si>
  <si>
    <t>-0.199427028294056</t>
  </si>
  <si>
    <t>0.353665814775788</t>
  </si>
  <si>
    <t>0.367608884629907</t>
  </si>
  <si>
    <t>-0.0197039505375146</t>
  </si>
  <si>
    <t>0.261764674759613</t>
  </si>
  <si>
    <t>-0.301977958771864</t>
  </si>
  <si>
    <t>-0.429068937646036</t>
  </si>
  <si>
    <t>0.109098685050812</t>
  </si>
  <si>
    <t>0.0491632220774326</t>
  </si>
  <si>
    <t>0.0380547270881833</t>
  </si>
  <si>
    <t>0.0688958814873835</t>
  </si>
  <si>
    <t>-0.158255103077928</t>
  </si>
  <si>
    <t>0.349593886967747</t>
  </si>
  <si>
    <t>0.392148358200713</t>
  </si>
  <si>
    <t>0.12829705292709</t>
  </si>
  <si>
    <t>0.114105063321813</t>
  </si>
  <si>
    <t>0.457334604971062</t>
  </si>
  <si>
    <t>0.218892187345819</t>
  </si>
  <si>
    <t>-0.455694788648933</t>
  </si>
  <si>
    <t>0.448644006734706</t>
  </si>
  <si>
    <t>0.406642883806943</t>
  </si>
  <si>
    <t>0.186163218015417</t>
  </si>
  <si>
    <t>-0.448952378736955</t>
  </si>
  <si>
    <t>-0.444802774306747</t>
  </si>
  <si>
    <t>-0.45804101564466</t>
  </si>
  <si>
    <t>0.329545037999213</t>
  </si>
  <si>
    <t>-0.0455521114285557</t>
  </si>
  <si>
    <t>0.206311609319566</t>
  </si>
  <si>
    <t>0.434205041947675</t>
  </si>
  <si>
    <t>0.154336060935569</t>
  </si>
  <si>
    <t>-0.207854153321696</t>
  </si>
  <si>
    <t>0.991037598269141</t>
  </si>
  <si>
    <t>-0.452459458566216</t>
  </si>
  <si>
    <t>-0.456248022059827</t>
  </si>
  <si>
    <t>0.0713696457986885</t>
  </si>
  <si>
    <t>-0.453401517228254</t>
  </si>
  <si>
    <t>0.178854358840475</t>
  </si>
  <si>
    <t>-0.393786083215409</t>
  </si>
  <si>
    <t>0.545951966480464</t>
  </si>
  <si>
    <t>-0.45179391121482</t>
  </si>
  <si>
    <t>0.308085310615436</t>
  </si>
  <si>
    <t>-0.281107326913192</t>
  </si>
  <si>
    <t>-0.64862161097969</t>
  </si>
  <si>
    <t>-0.0985746383073228</t>
  </si>
  <si>
    <t>-0.445398639307654</t>
  </si>
  <si>
    <t>0.167356801173931</t>
  </si>
  <si>
    <t>0.310897021515356</t>
  </si>
  <si>
    <t>-0.321324404791247</t>
  </si>
  <si>
    <t>0.382946877878755</t>
  </si>
  <si>
    <t>-0.43323905848191</t>
  </si>
  <si>
    <t>0.301559884965059</t>
  </si>
  <si>
    <t>-0.13710472648611</t>
  </si>
  <si>
    <t>0.21874140878087</t>
  </si>
  <si>
    <t>0.59748512742387</t>
  </si>
  <si>
    <t>-0.448164969345504</t>
  </si>
  <si>
    <t>-0.209318705927698</t>
  </si>
  <si>
    <t>0.0391966476052417</t>
  </si>
  <si>
    <t>-0.416597090734445</t>
  </si>
  <si>
    <t>-0.931887773776837</t>
  </si>
  <si>
    <t>-0.444385380924767</t>
  </si>
  <si>
    <t>-0.227148726423691</t>
  </si>
  <si>
    <t>-1.0983440672563</t>
  </si>
  <si>
    <t>-0.274061771336655</t>
  </si>
  <si>
    <t>-0.440930377297495</t>
  </si>
  <si>
    <t>0.0634419123326912</t>
  </si>
  <si>
    <t>0.307233749616916</t>
  </si>
  <si>
    <t>-0.0880285172191626</t>
  </si>
  <si>
    <t>-0.489161698692991</t>
  </si>
  <si>
    <t>0.387566680137711</t>
  </si>
  <si>
    <t>-0.200236716320659</t>
  </si>
  <si>
    <t>0.365025721945948</t>
  </si>
  <si>
    <t>-0.283356636871848</t>
  </si>
  <si>
    <t>0.506724577639865</t>
  </si>
  <si>
    <t>1.12044887113689</t>
  </si>
  <si>
    <t>0.0943078768185539</t>
  </si>
  <si>
    <t>-0.46992488588725</t>
  </si>
  <si>
    <t>0.16983086869247</t>
  </si>
  <si>
    <t>-0.37184528831259</t>
  </si>
  <si>
    <t>-0.438103945088148</t>
  </si>
  <si>
    <t>0.00520235257365108</t>
  </si>
  <si>
    <t>-0.754144531848166</t>
  </si>
  <si>
    <t>-0.574677359699324</t>
  </si>
  <si>
    <t>0.188660965546851</t>
  </si>
  <si>
    <t>0.379554977116382</t>
  </si>
  <si>
    <t>-0.654691922929395</t>
  </si>
  <si>
    <t>0.303364758854104</t>
  </si>
  <si>
    <t>-0.44871291902778</t>
  </si>
  <si>
    <t>-0.218048095138444</t>
  </si>
  <si>
    <t>-0.536283343677373</t>
  </si>
  <si>
    <t>-0.193939418977378</t>
  </si>
  <si>
    <t>-0.22314217059908</t>
  </si>
  <si>
    <t>0.23943007182751</t>
  </si>
  <si>
    <t>0.222961419522163</t>
  </si>
  <si>
    <t>-0.4882955711455</t>
  </si>
  <si>
    <t>0.927914453558055</t>
  </si>
  <si>
    <t>-0.599886368304141</t>
  </si>
  <si>
    <t>0.331836620220693</t>
  </si>
  <si>
    <t>-0.0815587672401322</t>
  </si>
  <si>
    <t>-0.515199463840272</t>
  </si>
  <si>
    <t>-0.494619108005111</t>
  </si>
  <si>
    <t>-0.265216689448284</t>
  </si>
  <si>
    <t>-0.331485514306064</t>
  </si>
  <si>
    <t>-0.200969285511516</t>
  </si>
  <si>
    <t>-0.231166049960186</t>
  </si>
  <si>
    <t>-0.468082306622987</t>
  </si>
  <si>
    <t>0.322385607542668</t>
  </si>
  <si>
    <t>-0.233285987792174</t>
  </si>
  <si>
    <t>-0.28183805129663</t>
  </si>
  <si>
    <t>0.186137945376826</t>
  </si>
  <si>
    <t>-0.882102982391721</t>
  </si>
  <si>
    <t>-0.546375922071614</t>
  </si>
  <si>
    <t>0.0653181679109363</t>
  </si>
  <si>
    <t>-0.185483263928766</t>
  </si>
  <si>
    <t>0.0502977569162813</t>
  </si>
  <si>
    <t>0.297438047980844</t>
  </si>
  <si>
    <t>0.0927290357029999</t>
  </si>
  <si>
    <t>-0.459474549151062</t>
  </si>
  <si>
    <t>-0.550591041785409</t>
  </si>
  <si>
    <t>0.659493871329226</t>
  </si>
  <si>
    <t>0.321142566219897</t>
  </si>
  <si>
    <t>2.07433428540086</t>
  </si>
  <si>
    <t>-0.228454084851356</t>
  </si>
  <si>
    <t>0.0899806996228134</t>
  </si>
  <si>
    <t>-0.439268341263004</t>
  </si>
  <si>
    <t>0.419970935918915</t>
  </si>
  <si>
    <t>-0.695246383460212</t>
  </si>
  <si>
    <t>0.473068460838983</t>
  </si>
  <si>
    <t>0.368407887030783</t>
  </si>
  <si>
    <t>-0.509648186397803</t>
  </si>
  <si>
    <t>-0.293383375993094</t>
  </si>
  <si>
    <t>0.138786334524143</t>
  </si>
  <si>
    <t>-0.457346165112187</t>
  </si>
  <si>
    <t>-1.15712107129372</t>
  </si>
  <si>
    <t>-0.224977123772526</t>
  </si>
  <si>
    <t>0.680264279748511</t>
  </si>
  <si>
    <t>-0.387417185785828</t>
  </si>
  <si>
    <t>-0.151312390696988</t>
  </si>
  <si>
    <t>0.589715998174745</t>
  </si>
  <si>
    <t>0.336340252093676</t>
  </si>
  <si>
    <t>0.0393862300302566</t>
  </si>
  <si>
    <t>-1.10734249979092</t>
  </si>
  <si>
    <t>-0.437797786489335</t>
  </si>
  <si>
    <t>-0.0177381254097231</t>
  </si>
  <si>
    <t>0.160325157934228</t>
  </si>
  <si>
    <t>0.0335759040021387</t>
  </si>
  <si>
    <t>-0.371391182180325</t>
  </si>
  <si>
    <t>-0.192225778425668</t>
  </si>
  <si>
    <t>0.444951331950584</t>
  </si>
  <si>
    <t>-0.112310218828937</t>
  </si>
  <si>
    <t>0.150324040646965</t>
  </si>
  <si>
    <t>0.817901485301552</t>
  </si>
  <si>
    <t>-0.297914620770218</t>
  </si>
  <si>
    <t>-0.587520178732483</t>
  </si>
  <si>
    <t>0.0211842082221998</t>
  </si>
  <si>
    <t>0.462268539032105</t>
  </si>
  <si>
    <t>0.268366038752096</t>
  </si>
  <si>
    <t>-0.0220683373735452</t>
  </si>
  <si>
    <t>-0.667492199148605</t>
  </si>
  <si>
    <t>0.347105243149546</t>
  </si>
  <si>
    <t>-0.736403858809572</t>
  </si>
  <si>
    <t>-0.239026014345113</t>
  </si>
  <si>
    <t>-0.264294315470495</t>
  </si>
  <si>
    <t>0.409728409987381</t>
  </si>
  <si>
    <t>0.0578563845847157</t>
  </si>
  <si>
    <t>0.364709424915722</t>
  </si>
  <si>
    <t>0.163842918092123</t>
  </si>
  <si>
    <t>-0.173823172513214</t>
  </si>
  <si>
    <t>-0.396836932346383</t>
  </si>
  <si>
    <t>-0.19878424925528</t>
  </si>
  <si>
    <t>0.0980088671844014</t>
  </si>
  <si>
    <t>0.672188935991656</t>
  </si>
  <si>
    <t>0.938034522223414</t>
  </si>
  <si>
    <t>-0.45453730511885</t>
  </si>
  <si>
    <t>-0.159660546212868</t>
  </si>
  <si>
    <t>-0.441356597274391</t>
  </si>
  <si>
    <t>0.0671797594848581</t>
  </si>
  <si>
    <t>-0.504777246682246</t>
  </si>
  <si>
    <t>-0.449735660218644</t>
  </si>
  <si>
    <t>-0.0398872068332506</t>
  </si>
  <si>
    <t>0.490493623601949</t>
  </si>
  <si>
    <t>-0.454140567529398</t>
  </si>
  <si>
    <t>-0.466857579898674</t>
  </si>
  <si>
    <t>-0.390504924466093</t>
  </si>
  <si>
    <t>-0.0300577908359222</t>
  </si>
  <si>
    <t>-0.0608179992980771</t>
  </si>
  <si>
    <t>0.283507961633056</t>
  </si>
  <si>
    <t>0.186200576531521</t>
  </si>
  <si>
    <t>-0.258264636747145</t>
  </si>
  <si>
    <t>0.43272350404672</t>
  </si>
  <si>
    <t>-0.443555147910137</t>
  </si>
  <si>
    <t>-0.435144332365893</t>
  </si>
  <si>
    <t>0.114422289554967</t>
  </si>
  <si>
    <t>-0.622139097440054</t>
  </si>
  <si>
    <t>-0.00413719721950434</t>
  </si>
  <si>
    <t>-0.719785337674527</t>
  </si>
  <si>
    <t>67</t>
  </si>
  <si>
    <t>QC2_muscle_B2</t>
  </si>
  <si>
    <t>QC2</t>
  </si>
  <si>
    <t>0.339482075096149</t>
  </si>
  <si>
    <t>-0.411065775527355</t>
  </si>
  <si>
    <t>0.384999039964857</t>
  </si>
  <si>
    <t>0.303039114862391</t>
  </si>
  <si>
    <t>0.218274487144395</t>
  </si>
  <si>
    <t>-0.375576349153236</t>
  </si>
  <si>
    <t>0.291004947607225</t>
  </si>
  <si>
    <t>0.313508940599895</t>
  </si>
  <si>
    <t>0.272706379377703</t>
  </si>
  <si>
    <t>0.302470593116101</t>
  </si>
  <si>
    <t>-0.394715048986934</t>
  </si>
  <si>
    <t>-0.414046003573383</t>
  </si>
  <si>
    <t>0.0837451650875274</t>
  </si>
  <si>
    <t>0.0911556983986683</t>
  </si>
  <si>
    <t>0.211865362079218</t>
  </si>
  <si>
    <t>0.0567054974517641</t>
  </si>
  <si>
    <t>-0.329467978155431</t>
  </si>
  <si>
    <t>0.289538147890743</t>
  </si>
  <si>
    <t>-0.324353728098185</t>
  </si>
  <si>
    <t>0.246152380909626</t>
  </si>
  <si>
    <t>-0.0256864841947568</t>
  </si>
  <si>
    <t>0.549780165447736</t>
  </si>
  <si>
    <t>0.364852143667239</t>
  </si>
  <si>
    <t>-0.441094221065337</t>
  </si>
  <si>
    <t>0.349624312626676</t>
  </si>
  <si>
    <t>0.275738905898066</t>
  </si>
  <si>
    <t>0.151719882008246</t>
  </si>
  <si>
    <t>-0.461699334681776</t>
  </si>
  <si>
    <t>-0.469095390645621</t>
  </si>
  <si>
    <t>-0.436406040539512</t>
  </si>
  <si>
    <t>0.14835018267731</t>
  </si>
  <si>
    <t>0.0135663573208641</t>
  </si>
  <si>
    <t>0.134776250812072</t>
  </si>
  <si>
    <t>0.308943963226069</t>
  </si>
  <si>
    <t>0.138483107613269</t>
  </si>
  <si>
    <t>-0.134825385312078</t>
  </si>
  <si>
    <t>0.581422073119169</t>
  </si>
  <si>
    <t>-0.439890992439197</t>
  </si>
  <si>
    <t>-0.447649361571641</t>
  </si>
  <si>
    <t>-0.0609800800666457</t>
  </si>
  <si>
    <t>-0.429621743065328</t>
  </si>
  <si>
    <t>0.238339854475658</t>
  </si>
  <si>
    <t>-0.145262018662655</t>
  </si>
  <si>
    <t>0.443320034381317</t>
  </si>
  <si>
    <t>-0.473253769598793</t>
  </si>
  <si>
    <t>0.243842099357318</t>
  </si>
  <si>
    <t>-0.25803438802271</t>
  </si>
  <si>
    <t>-0.695298336599036</t>
  </si>
  <si>
    <t>-0.0410790317765384</t>
  </si>
  <si>
    <t>-0.146553239683074</t>
  </si>
  <si>
    <t>0.0335024157426094</t>
  </si>
  <si>
    <t>0.128189924396819</t>
  </si>
  <si>
    <t>-0.223233078078395</t>
  </si>
  <si>
    <t>0.155966816634782</t>
  </si>
  <si>
    <t>-0.47180323749292</t>
  </si>
  <si>
    <t>0.235380733579657</t>
  </si>
  <si>
    <t>-0.0277555994741738</t>
  </si>
  <si>
    <t>0.154783254592674</t>
  </si>
  <si>
    <t>0.31976938382599</t>
  </si>
  <si>
    <t>-0.460013721305341</t>
  </si>
  <si>
    <t>-0.262861115754508</t>
  </si>
  <si>
    <t>0.189820880261252</t>
  </si>
  <si>
    <t>-0.444444387897994</t>
  </si>
  <si>
    <t>-0.314549607230995</t>
  </si>
  <si>
    <t>-0.450000175619609</t>
  </si>
  <si>
    <t>-0.190536178558404</t>
  </si>
  <si>
    <t>-1.30557802714781</t>
  </si>
  <si>
    <t>-0.00400423804243859</t>
  </si>
  <si>
    <t>-0.487158001794665</t>
  </si>
  <si>
    <t>0.0927669959089466</t>
  </si>
  <si>
    <t>-0.281673291616586</t>
  </si>
  <si>
    <t>-0.453605946827625</t>
  </si>
  <si>
    <t>-0.522478351726015</t>
  </si>
  <si>
    <t>0.191322070098834</t>
  </si>
  <si>
    <t>0.033413288992273</t>
  </si>
  <si>
    <t>0.417966092420521</t>
  </si>
  <si>
    <t>-0.574605268438768</t>
  </si>
  <si>
    <t>0.228325844105856</t>
  </si>
  <si>
    <t>0.934573749970459</t>
  </si>
  <si>
    <t>-0.334443217976307</t>
  </si>
  <si>
    <t>-0.469020630962255</t>
  </si>
  <si>
    <t>-0.0959469523851905</t>
  </si>
  <si>
    <t>-0.396764550055506</t>
  </si>
  <si>
    <t>-0.428013461294613</t>
  </si>
  <si>
    <t>0.046306202585199</t>
  </si>
  <si>
    <t>-0.785458244763083</t>
  </si>
  <si>
    <t>-0.547791740535674</t>
  </si>
  <si>
    <t>0.237693531065708</t>
  </si>
  <si>
    <t>-0.688952142774988</t>
  </si>
  <si>
    <t>-0.625393452307684</t>
  </si>
  <si>
    <t>0.441640568293402</t>
  </si>
  <si>
    <t>-0.456864521905892</t>
  </si>
  <si>
    <t>-0.203832366861861</t>
  </si>
  <si>
    <t>-0.401306275838242</t>
  </si>
  <si>
    <t>-0.131057070027667</t>
  </si>
  <si>
    <t>-0.162248392093401</t>
  </si>
  <si>
    <t>0.357923540981209</t>
  </si>
  <si>
    <t>0.30167451633144</t>
  </si>
  <si>
    <t>-0.573503979393782</t>
  </si>
  <si>
    <t>-0.646526631059334</t>
  </si>
  <si>
    <t>-0.775176692832294</t>
  </si>
  <si>
    <t>-0.00860256902437874</t>
  </si>
  <si>
    <t>-0.367244766304394</t>
  </si>
  <si>
    <t>-0.470965755693619</t>
  </si>
  <si>
    <t>-0.372021361101298</t>
  </si>
  <si>
    <t>-0.610310024774818</t>
  </si>
  <si>
    <t>-0.149169032427146</t>
  </si>
  <si>
    <t>0.127891083258896</t>
  </si>
  <si>
    <t>0.00503764221852165</t>
  </si>
  <si>
    <t>-0.399889146717656</t>
  </si>
  <si>
    <t>0.123213564880467</t>
  </si>
  <si>
    <t>-0.186077653333912</t>
  </si>
  <si>
    <t>-0.254907758768001</t>
  </si>
  <si>
    <t>0.0394134096693384</t>
  </si>
  <si>
    <t>-0.0714088768615526</t>
  </si>
  <si>
    <t>-0.481642255152187</t>
  </si>
  <si>
    <t>0.0511921956326405</t>
  </si>
  <si>
    <t>-0.216559285842898</t>
  </si>
  <si>
    <t>-0.141363236755839</t>
  </si>
  <si>
    <t>0.513799728120383</t>
  </si>
  <si>
    <t>-0.625158515548268</t>
  </si>
  <si>
    <t>-0.449131566272561</t>
  </si>
  <si>
    <t>0.0155283670518894</t>
  </si>
  <si>
    <t>0.175964408917181</t>
  </si>
  <si>
    <t>0.141750310192193</t>
  </si>
  <si>
    <t>0.308167426742496</t>
  </si>
  <si>
    <t>-0.12644088926164</t>
  </si>
  <si>
    <t>0.0256793849276242</t>
  </si>
  <si>
    <t>-0.419925375246074</t>
  </si>
  <si>
    <t>0.249714309168185</t>
  </si>
  <si>
    <t>-0.944742109658723</t>
  </si>
  <si>
    <t>0.0963348041743301</t>
  </si>
  <si>
    <t>0.316160360367293</t>
  </si>
  <si>
    <t>-0.520756049866507</t>
  </si>
  <si>
    <t>-0.220452698463595</t>
  </si>
  <si>
    <t>0.532596922571726</t>
  </si>
  <si>
    <t>-0.458683899183794</t>
  </si>
  <si>
    <t>-1.07454176680839</t>
  </si>
  <si>
    <t>-0.267094328941556</t>
  </si>
  <si>
    <t>0.292986368525139</t>
  </si>
  <si>
    <t>-0.224283248781413</t>
  </si>
  <si>
    <t>-0.576434084788121</t>
  </si>
  <si>
    <t>0.782660050395759</t>
  </si>
  <si>
    <t>0.394683013942239</t>
  </si>
  <si>
    <t>0.033725086213273</t>
  </si>
  <si>
    <t>-1.08612938899339</t>
  </si>
  <si>
    <t>-0.441327920160636</t>
  </si>
  <si>
    <t>0.0503629534559254</t>
  </si>
  <si>
    <t>0.0881013636456363</t>
  </si>
  <si>
    <t>-0.0857763397940736</t>
  </si>
  <si>
    <t>-0.402769844657093</t>
  </si>
  <si>
    <t>-0.577245969937169</t>
  </si>
  <si>
    <t>0.203544069821251</t>
  </si>
  <si>
    <t>-0.0789640023130233</t>
  </si>
  <si>
    <t>0.0693471141236023</t>
  </si>
  <si>
    <t>0.423616238930126</t>
  </si>
  <si>
    <t>-0.0561165723475761</t>
  </si>
  <si>
    <t>-0.546789119429972</t>
  </si>
  <si>
    <t>0.508919843816343</t>
  </si>
  <si>
    <t>0.281114379987507</t>
  </si>
  <si>
    <t>-0.176028183022458</t>
  </si>
  <si>
    <t>-0.00782290875870065</t>
  </si>
  <si>
    <t>-0.582376513773022</t>
  </si>
  <si>
    <t>-0.228824419747119</t>
  </si>
  <si>
    <t>-0.214125796601199</t>
  </si>
  <si>
    <t>-0.793520164069238</t>
  </si>
  <si>
    <t>0.0292054037735834</t>
  </si>
  <si>
    <t>0.373806912310968</t>
  </si>
  <si>
    <t>-0.035581356631379</t>
  </si>
  <si>
    <t>0.0688063396086099</t>
  </si>
  <si>
    <t>0.227987630867744</t>
  </si>
  <si>
    <t>0.0351651274461786</t>
  </si>
  <si>
    <t>-0.152167468031965</t>
  </si>
  <si>
    <t>-0.542213275788844</t>
  </si>
  <si>
    <t>-0.0448030742049954</t>
  </si>
  <si>
    <t>0.527964612971143</t>
  </si>
  <si>
    <t>0.495920210901611</t>
  </si>
  <si>
    <t>-0.447814582893683</t>
  </si>
  <si>
    <t>0.0199226115528256</t>
  </si>
  <si>
    <t>-0.451258852611722</t>
  </si>
  <si>
    <t>0.124365592795616</t>
  </si>
  <si>
    <t>-0.478945076934856</t>
  </si>
  <si>
    <t>-0.442486357373582</t>
  </si>
  <si>
    <t>-0.619048712541418</t>
  </si>
  <si>
    <t>0.822149591411321</t>
  </si>
  <si>
    <t>-0.469761121251314</t>
  </si>
  <si>
    <t>-0.446550235556272</t>
  </si>
  <si>
    <t>0.0560427965426678</t>
  </si>
  <si>
    <t>-0.333543260999591</t>
  </si>
  <si>
    <t>-0.188752522541554</t>
  </si>
  <si>
    <t>0.19225443441551</t>
  </si>
  <si>
    <t>-0.0919983580157417</t>
  </si>
  <si>
    <t>-0.499467483494861</t>
  </si>
  <si>
    <t>0.436711934929614</t>
  </si>
  <si>
    <t>-0.543485088717791</t>
  </si>
  <si>
    <t>-0.474482391460143</t>
  </si>
  <si>
    <t>0.500588510074501</t>
  </si>
  <si>
    <t>-0.42413756705284</t>
  </si>
  <si>
    <t>-0.301338487962161</t>
  </si>
  <si>
    <t>-1.05789895657199</t>
  </si>
  <si>
    <t>68</t>
  </si>
  <si>
    <t>QC6_muscle_B1</t>
  </si>
  <si>
    <t>QC6</t>
  </si>
  <si>
    <t>0.322482129805659</t>
  </si>
  <si>
    <t>-0.402005886092726</t>
  </si>
  <si>
    <t>0.368496506420757</t>
  </si>
  <si>
    <t>0.301722823618293</t>
  </si>
  <si>
    <t>0.3293606653604</t>
  </si>
  <si>
    <t>-0.206788080599146</t>
  </si>
  <si>
    <t>0.412413074457218</t>
  </si>
  <si>
    <t>0.311327755737021</t>
  </si>
  <si>
    <t>0.0774561254110549</t>
  </si>
  <si>
    <t>0.324958492585088</t>
  </si>
  <si>
    <t>-0.258304327192104</t>
  </si>
  <si>
    <t>-0.422042715446325</t>
  </si>
  <si>
    <t>0.0501700671219723</t>
  </si>
  <si>
    <t>0.191269874657764</t>
  </si>
  <si>
    <t>0.0671578340412296</t>
  </si>
  <si>
    <t>0.11341777692621</t>
  </si>
  <si>
    <t>0.0813470916497168</t>
  </si>
  <si>
    <t>0.27276454299713</t>
  </si>
  <si>
    <t>0.201655156733399</t>
  </si>
  <si>
    <t>0.0583943274981944</t>
  </si>
  <si>
    <t>-0.0256791955004512</t>
  </si>
  <si>
    <t>0.447829946864656</t>
  </si>
  <si>
    <t>0.254916473232738</t>
  </si>
  <si>
    <t>-0.451874760711657</t>
  </si>
  <si>
    <t>0.369721311359941</t>
  </si>
  <si>
    <t>0.422875669151589</t>
  </si>
  <si>
    <t>0.285670384441728</t>
  </si>
  <si>
    <t>-0.46051378502686</t>
  </si>
  <si>
    <t>-0.464596040107376</t>
  </si>
  <si>
    <t>-0.447084479974974</t>
  </si>
  <si>
    <t>0.292155684162219</t>
  </si>
  <si>
    <t>-0.0926514637541435</t>
  </si>
  <si>
    <t>0.0916273947515101</t>
  </si>
  <si>
    <t>0.446244522205683</t>
  </si>
  <si>
    <t>0.17413646138159</t>
  </si>
  <si>
    <t>-0.0305823480417349</t>
  </si>
  <si>
    <t>0.778452732548817</t>
  </si>
  <si>
    <t>-0.448661054031768</t>
  </si>
  <si>
    <t>-0.455161393086415</t>
  </si>
  <si>
    <t>-0.19969100368772</t>
  </si>
  <si>
    <t>-0.456522938709633</t>
  </si>
  <si>
    <t>0.278818982776873</t>
  </si>
  <si>
    <t>0.284152732727744</t>
  </si>
  <si>
    <t>0.648390473114676</t>
  </si>
  <si>
    <t>-0.45662446464382</t>
  </si>
  <si>
    <t>0.280185584539542</t>
  </si>
  <si>
    <t>-0.281770386134493</t>
  </si>
  <si>
    <t>-0.703273657976621</t>
  </si>
  <si>
    <t>-0.118851365866421</t>
  </si>
  <si>
    <t>-0.179820263012561</t>
  </si>
  <si>
    <t>0.0985298326398702</t>
  </si>
  <si>
    <t>0.250445754322087</t>
  </si>
  <si>
    <t>-0.210097304675193</t>
  </si>
  <si>
    <t>0.175009454786924</t>
  </si>
  <si>
    <t>-0.460108410648358</t>
  </si>
  <si>
    <t>0.210720244577668</t>
  </si>
  <si>
    <t>-0.201049949017451</t>
  </si>
  <si>
    <t>0.0989267161462654</t>
  </si>
  <si>
    <t>0.434681066498705</t>
  </si>
  <si>
    <t>-0.45438816679915</t>
  </si>
  <si>
    <t>-0.199161642126798</t>
  </si>
  <si>
    <t>0.0923414162610882</t>
  </si>
  <si>
    <t>-0.405404210883349</t>
  </si>
  <si>
    <t>-0.449279874711373</t>
  </si>
  <si>
    <t>-0.442047176203268</t>
  </si>
  <si>
    <t>-0.253958433494425</t>
  </si>
  <si>
    <t>-0.942364534153347</t>
  </si>
  <si>
    <t>0.144559365391364</t>
  </si>
  <si>
    <t>-0.530331008539005</t>
  </si>
  <si>
    <t>0.0645109628247279</t>
  </si>
  <si>
    <t>0.487989098836252</t>
  </si>
  <si>
    <t>-0.214667090709354</t>
  </si>
  <si>
    <t>-0.461028797526736</t>
  </si>
  <si>
    <t>0.147592775712048</t>
  </si>
  <si>
    <t>-0.229131775572596</t>
  </si>
  <si>
    <t>0.363865745957305</t>
  </si>
  <si>
    <t>-0.309915828768567</t>
  </si>
  <si>
    <t>0.570770155805339</t>
  </si>
  <si>
    <t>1.01961160445756</t>
  </si>
  <si>
    <t>-0.00538306418644716</t>
  </si>
  <si>
    <t>-0.429789281250881</t>
  </si>
  <si>
    <t>0.411506299230087</t>
  </si>
  <si>
    <t>-0.360130511830497</t>
  </si>
  <si>
    <t>-0.44813989461792</t>
  </si>
  <si>
    <t>-0.105406203972973</t>
  </si>
  <si>
    <t>-0.713255003582511</t>
  </si>
  <si>
    <t>-0.877221728421614</t>
  </si>
  <si>
    <t>0.144190241054297</t>
  </si>
  <si>
    <t>-0.418412893549484</t>
  </si>
  <si>
    <t>-0.629251372412579</t>
  </si>
  <si>
    <t>0.224577244322874</t>
  </si>
  <si>
    <t>-0.467111482817742</t>
  </si>
  <si>
    <t>-0.365748343228399</t>
  </si>
  <si>
    <t>-0.517804907684242</t>
  </si>
  <si>
    <t>-0.234257342823777</t>
  </si>
  <si>
    <t>-0.142217335626639</t>
  </si>
  <si>
    <t>0.144716023764295</t>
  </si>
  <si>
    <t>0.262945416767207</t>
  </si>
  <si>
    <t>-0.606944941458254</t>
  </si>
  <si>
    <t>-0.328445939260092</t>
  </si>
  <si>
    <t>-0.72580793052431</t>
  </si>
  <si>
    <t>-0.028317680308394</t>
  </si>
  <si>
    <t>-0.035621331604749</t>
  </si>
  <si>
    <t>-0.434488787578926</t>
  </si>
  <si>
    <t>0.305038781937933</t>
  </si>
  <si>
    <t>-0.30848087662192</t>
  </si>
  <si>
    <t>-0.499066341326637</t>
  </si>
  <si>
    <t>-0.18590539193271</t>
  </si>
  <si>
    <t>0.0467667881373873</t>
  </si>
  <si>
    <t>-0.430198687192075</t>
  </si>
  <si>
    <t>0.160724110166803</t>
  </si>
  <si>
    <t>-0.171830027075871</t>
  </si>
  <si>
    <t>-0.244434161017004</t>
  </si>
  <si>
    <t>0.326748901694738</t>
  </si>
  <si>
    <t>-0.0365797958408975</t>
  </si>
  <si>
    <t>-0.564872021531709</t>
  </si>
  <si>
    <t>0.119481348362852</t>
  </si>
  <si>
    <t>-0.21295743736483</t>
  </si>
  <si>
    <t>0.28042143682677</t>
  </si>
  <si>
    <t>0.383728091517617</t>
  </si>
  <si>
    <t>0.0155748368413996</t>
  </si>
  <si>
    <t>-0.452173398392069</t>
  </si>
  <si>
    <t>-0.127194593801845</t>
  </si>
  <si>
    <t>0.170987833367531</t>
  </si>
  <si>
    <t>0.467005895997155</t>
  </si>
  <si>
    <t>-0.174961798380827</t>
  </si>
  <si>
    <t>-0.364110424111486</t>
  </si>
  <si>
    <t>-0.642096609335991</t>
  </si>
  <si>
    <t>-0.466758432557493</t>
  </si>
  <si>
    <t>0.135509760761169</t>
  </si>
  <si>
    <t>-0.682229052326106</t>
  </si>
  <si>
    <t>0.65268987344684</t>
  </si>
  <si>
    <t>0.00958681007401279</t>
  </si>
  <si>
    <t>-0.499823079916698</t>
  </si>
  <si>
    <t>-0.505662852771356</t>
  </si>
  <si>
    <t>0.0238431729480829</t>
  </si>
  <si>
    <t>-0.44985926068185</t>
  </si>
  <si>
    <t>-1.15697687113547</t>
  </si>
  <si>
    <t>-0.299817277818498</t>
  </si>
  <si>
    <t>0.635290515104335</t>
  </si>
  <si>
    <t>-0.1611657471657</t>
  </si>
  <si>
    <t>-0.203755880857721</t>
  </si>
  <si>
    <t>0.489138304048721</t>
  </si>
  <si>
    <t>0.124103331639178</t>
  </si>
  <si>
    <t>0.107394338046098</t>
  </si>
  <si>
    <t>-1.10535880344775</t>
  </si>
  <si>
    <t>-0.487937628262074</t>
  </si>
  <si>
    <t>-0.141686036331218</t>
  </si>
  <si>
    <t>0.127753379147679</t>
  </si>
  <si>
    <t>-0.361631744833636</t>
  </si>
  <si>
    <t>-0.427185778331733</t>
  </si>
  <si>
    <t>-0.24196755280203</t>
  </si>
  <si>
    <t>0.0234516479243132</t>
  </si>
  <si>
    <t>-0.194823493096739</t>
  </si>
  <si>
    <t>0.116672884072763</t>
  </si>
  <si>
    <t>0.351009456826606</t>
  </si>
  <si>
    <t>-0.0959376956530598</t>
  </si>
  <si>
    <t>-0.59729611100842</t>
  </si>
  <si>
    <t>0.125369374256527</t>
  </si>
  <si>
    <t>0.245870891484879</t>
  </si>
  <si>
    <t>-0.102488302752191</t>
  </si>
  <si>
    <t>-0.230106672314439</t>
  </si>
  <si>
    <t>-0.633024171090365</t>
  </si>
  <si>
    <t>0.232532974299022</t>
  </si>
  <si>
    <t>-0.955249600647458</t>
  </si>
  <si>
    <t>-0.526835792663165</t>
  </si>
  <si>
    <t>-0.270699367086353</t>
  </si>
  <si>
    <t>0.179771495350581</t>
  </si>
  <si>
    <t>-0.0792572868192443</t>
  </si>
  <si>
    <t>0.51027372322443</t>
  </si>
  <si>
    <t>0.259040814954322</t>
  </si>
  <si>
    <t>-0.0319554025281846</t>
  </si>
  <si>
    <t>-0.367426438074312</t>
  </si>
  <si>
    <t>-0.348825063547103</t>
  </si>
  <si>
    <t>-0.0530345239771555</t>
  </si>
  <si>
    <t>1.03686200973952</t>
  </si>
  <si>
    <t>1.05855862828779</t>
  </si>
  <si>
    <t>-0.46076382890718</t>
  </si>
  <si>
    <t>0.00841653170752771</t>
  </si>
  <si>
    <t>-0.465231153408711</t>
  </si>
  <si>
    <t>-0.233936037324099</t>
  </si>
  <si>
    <t>-0.44292210239586</t>
  </si>
  <si>
    <t>-0.453951247734424</t>
  </si>
  <si>
    <t>-0.155880438324679</t>
  </si>
  <si>
    <t>0.107643247894489</t>
  </si>
  <si>
    <t>-0.445208952992664</t>
  </si>
  <si>
    <t>-0.468506709790103</t>
  </si>
  <si>
    <t>-0.281040686621872</t>
  </si>
  <si>
    <t>-0.629301896048945</t>
  </si>
  <si>
    <t>-0.226086528360005</t>
  </si>
  <si>
    <t>0.568955653059027</t>
  </si>
  <si>
    <t>0.585565826378354</t>
  </si>
  <si>
    <t>-0.482335069969515</t>
  </si>
  <si>
    <t>0.341696875862498</t>
  </si>
  <si>
    <t>-0.371448520427878</t>
  </si>
  <si>
    <t>-0.477417871397538</t>
  </si>
  <si>
    <t>0.248639730932567</t>
  </si>
  <si>
    <t>-0.739589127839481</t>
  </si>
  <si>
    <t>-0.140533188412761</t>
  </si>
  <si>
    <t>-0.714148002959201</t>
  </si>
  <si>
    <t>QC1_muscle_B1</t>
  </si>
  <si>
    <t>QC1</t>
  </si>
  <si>
    <t>0.515368821852782</t>
  </si>
  <si>
    <t>-0.394131751347082</t>
  </si>
  <si>
    <t>0.438212012283451</t>
  </si>
  <si>
    <t>0.370232003947878</t>
  </si>
  <si>
    <t>0.534716020467864</t>
  </si>
  <si>
    <t>-0.179744720840512</t>
  </si>
  <si>
    <t>0.430503626391748</t>
  </si>
  <si>
    <t>0.453496893879485</t>
  </si>
  <si>
    <t>0.158300558474494</t>
  </si>
  <si>
    <t>0.540620217465546</t>
  </si>
  <si>
    <t>-0.235739428855468</t>
  </si>
  <si>
    <t>-0.416909993516914</t>
  </si>
  <si>
    <t>0.413339980398622</t>
  </si>
  <si>
    <t>0.319250389049855</t>
  </si>
  <si>
    <t>0.1745395039261</t>
  </si>
  <si>
    <t>0.0629308691146436</t>
  </si>
  <si>
    <t>-0.272336636283521</t>
  </si>
  <si>
    <t>0.44705576895177</t>
  </si>
  <si>
    <t>-0.0167873612206084</t>
  </si>
  <si>
    <t>0.128039865195482</t>
  </si>
  <si>
    <t>0.106008577865617</t>
  </si>
  <si>
    <t>1.00356805866148</t>
  </si>
  <si>
    <t>0.543733390877748</t>
  </si>
  <si>
    <t>-0.439561130721287</t>
  </si>
  <si>
    <t>0.494162712915628</t>
  </si>
  <si>
    <t>0.571185540120402</t>
  </si>
  <si>
    <t>0.393732127686108</t>
  </si>
  <si>
    <t>-0.481816102718409</t>
  </si>
  <si>
    <t>-0.47345631400514</t>
  </si>
  <si>
    <t>-0.423952214272087</t>
  </si>
  <si>
    <t>0.551316124480743</t>
  </si>
  <si>
    <t>-0.0686698111543156</t>
  </si>
  <si>
    <t>0.189112611452639</t>
  </si>
  <si>
    <t>0.549314069023782</t>
  </si>
  <si>
    <t>0.252363849934233</t>
  </si>
  <si>
    <t>-0.157467393065499</t>
  </si>
  <si>
    <t>1.03183997890734</t>
  </si>
  <si>
    <t>-0.415491099296831</t>
  </si>
  <si>
    <t>-0.41144719000304</t>
  </si>
  <si>
    <t>0.461718249903699</t>
  </si>
  <si>
    <t>-0.439503328556142</t>
  </si>
  <si>
    <t>0.0621453976342632</t>
  </si>
  <si>
    <t>0.0232483256766199</t>
  </si>
  <si>
    <t>0.160485455226281</t>
  </si>
  <si>
    <t>-0.465946781543194</t>
  </si>
  <si>
    <t>0.44287355111099</t>
  </si>
  <si>
    <t>-0.262947697438429</t>
  </si>
  <si>
    <t>-0.695546019408812</t>
  </si>
  <si>
    <t>-0.103898944931136</t>
  </si>
  <si>
    <t>-0.226829954062472</t>
  </si>
  <si>
    <t>0.0722676277966908</t>
  </si>
  <si>
    <t>0.0303628484325705</t>
  </si>
  <si>
    <t>-0.368360803813129</t>
  </si>
  <si>
    <t>0.116216644827025</t>
  </si>
  <si>
    <t>-0.485362672388589</t>
  </si>
  <si>
    <t>0.0993945638583246</t>
  </si>
  <si>
    <t>-0.0565579490551246</t>
  </si>
  <si>
    <t>0.343953078217864</t>
  </si>
  <si>
    <t>0.462445936877993</t>
  </si>
  <si>
    <t>-0.48707368983582</t>
  </si>
  <si>
    <t>-0.185842111980841</t>
  </si>
  <si>
    <t>0.0353550308296376</t>
  </si>
  <si>
    <t>-0.394501389555071</t>
  </si>
  <si>
    <t>-0.195619234700113</t>
  </si>
  <si>
    <t>-0.464090489013235</t>
  </si>
  <si>
    <t>-0.223949793816949</t>
  </si>
  <si>
    <t>-0.799536137226254</t>
  </si>
  <si>
    <t>0.611159248124814</t>
  </si>
  <si>
    <t>0.0619379183914493</t>
  </si>
  <si>
    <t>0.0797858529339752</t>
  </si>
  <si>
    <t>0.409372597793934</t>
  </si>
  <si>
    <t>-0.38069402802692</t>
  </si>
  <si>
    <t>-0.514268848028791</t>
  </si>
  <si>
    <t>0.225312599350046</t>
  </si>
  <si>
    <t>-0.0912140858317707</t>
  </si>
  <si>
    <t>0.412284579853455</t>
  </si>
  <si>
    <t>-0.323908757257949</t>
  </si>
  <si>
    <t>0.510691764329754</t>
  </si>
  <si>
    <t>1.24740283538333</t>
  </si>
  <si>
    <t>-0.147248632852371</t>
  </si>
  <si>
    <t>-0.394824152727454</t>
  </si>
  <si>
    <t>0.295433078946922</t>
  </si>
  <si>
    <t>-0.33249675715611</t>
  </si>
  <si>
    <t>-0.435992988124666</t>
  </si>
  <si>
    <t>-0.0406042042991887</t>
  </si>
  <si>
    <t>-0.730532870528438</t>
  </si>
  <si>
    <t>-0.494919745739979</t>
  </si>
  <si>
    <t>0.0965261232174559</t>
  </si>
  <si>
    <t>-0.778341367098045</t>
  </si>
  <si>
    <t>-0.640753356334596</t>
  </si>
  <si>
    <t>0.526587822071125</t>
  </si>
  <si>
    <t>-0.476538614907615</t>
  </si>
  <si>
    <t>-0.559447440557057</t>
  </si>
  <si>
    <t>-0.333107905074966</t>
  </si>
  <si>
    <t>-0.211147379951686</t>
  </si>
  <si>
    <t>-0.0657547839543464</t>
  </si>
  <si>
    <t>0.338233103690129</t>
  </si>
  <si>
    <t>0.267632949911975</t>
  </si>
  <si>
    <t>-0.574292683158782</t>
  </si>
  <si>
    <t>-0.596801075256767</t>
  </si>
  <si>
    <t>-0.592085293984337</t>
  </si>
  <si>
    <t>0.382718162671325</t>
  </si>
  <si>
    <t>0.155309444699421</t>
  </si>
  <si>
    <t>-0.477817553809503</t>
  </si>
  <si>
    <t>-0.337603435263355</t>
  </si>
  <si>
    <t>-0.336416283041374</t>
  </si>
  <si>
    <t>0.190592109156253</t>
  </si>
  <si>
    <t>0.544332344698853</t>
  </si>
  <si>
    <t>0.349996704479934</t>
  </si>
  <si>
    <t>-0.46270742098627</t>
  </si>
  <si>
    <t>0.197605475570054</t>
  </si>
  <si>
    <t>-0.319241041875342</t>
  </si>
  <si>
    <t>-0.246815266136851</t>
  </si>
  <si>
    <t>0.281019848809217</t>
  </si>
  <si>
    <t>-0.0700912417414957</t>
  </si>
  <si>
    <t>-0.777092638601325</t>
  </si>
  <si>
    <t>0.150257232810028</t>
  </si>
  <si>
    <t>-0.362591117359915</t>
  </si>
  <si>
    <t>-0.0901579976519545</t>
  </si>
  <si>
    <t>0.629599107635621</t>
  </si>
  <si>
    <t>-0.245016653041813</t>
  </si>
  <si>
    <t>-0.463506377599774</t>
  </si>
  <si>
    <t>-0.0881761572324567</t>
  </si>
  <si>
    <t>0.558477608961039</t>
  </si>
  <si>
    <t>0.54040773367519</t>
  </si>
  <si>
    <t>0.309643129953536</t>
  </si>
  <si>
    <t>-0.663215802977637</t>
  </si>
  <si>
    <t>-0.250394952167533</t>
  </si>
  <si>
    <t>-0.318190142447892</t>
  </si>
  <si>
    <t>0.210189661322134</t>
  </si>
  <si>
    <t>-0.483231056066363</t>
  </si>
  <si>
    <t>0.376194967779449</t>
  </si>
  <si>
    <t>0.15965251640818</t>
  </si>
  <si>
    <t>-0.520089090057384</t>
  </si>
  <si>
    <t>-0.685120195519815</t>
  </si>
  <si>
    <t>0.0402894416823773</t>
  </si>
  <si>
    <t>-0.47081032364031</t>
  </si>
  <si>
    <t>-1.15748261483082</t>
  </si>
  <si>
    <t>-0.421712454685452</t>
  </si>
  <si>
    <t>0.425160133092469</t>
  </si>
  <si>
    <t>-0.348051565614384</t>
  </si>
  <si>
    <t>-0.312514246027673</t>
  </si>
  <si>
    <t>0.328842274348482</t>
  </si>
  <si>
    <t>0.300738804103766</t>
  </si>
  <si>
    <t>-0.167736598293333</t>
  </si>
  <si>
    <t>-1.10496661015956</t>
  </si>
  <si>
    <t>-0.607789936800347</t>
  </si>
  <si>
    <t>0.210816540601544</t>
  </si>
  <si>
    <t>-0.366210528130632</t>
  </si>
  <si>
    <t>-0.385633468065901</t>
  </si>
  <si>
    <t>-0.434062816879976</t>
  </si>
  <si>
    <t>-0.316109701923887</t>
  </si>
  <si>
    <t>0.258980465963162</t>
  </si>
  <si>
    <t>-0.331085860915724</t>
  </si>
  <si>
    <t>0.438220865020628</t>
  </si>
  <si>
    <t>0.371557573339772</t>
  </si>
  <si>
    <t>-0.312488048005257</t>
  </si>
  <si>
    <t>-0.503676539667676</t>
  </si>
  <si>
    <t>0.156352634655721</t>
  </si>
  <si>
    <t>0.491131182106651</t>
  </si>
  <si>
    <t>-0.107613630202756</t>
  </si>
  <si>
    <t>-0.600059483934793</t>
  </si>
  <si>
    <t>-0.575944104795613</t>
  </si>
  <si>
    <t>-0.469333146209212</t>
  </si>
  <si>
    <t>-0.55404332569633</t>
  </si>
  <si>
    <t>-0.855422613630546</t>
  </si>
  <si>
    <t>-0.26884913041846</t>
  </si>
  <si>
    <t>0.0586510740810545</t>
  </si>
  <si>
    <t>-0.234917800338143</t>
  </si>
  <si>
    <t>0.267156599498962</t>
  </si>
  <si>
    <t>0.0914786315460491</t>
  </si>
  <si>
    <t>-0.498258877993609</t>
  </si>
  <si>
    <t>-0.058532867985032</t>
  </si>
  <si>
    <t>-0.443547246534259</t>
  </si>
  <si>
    <t>-0.22201301956462</t>
  </si>
  <si>
    <t>0.92699684285535</t>
  </si>
  <si>
    <t>1.13857452542669</t>
  </si>
  <si>
    <t>-0.39955042701926</t>
  </si>
  <si>
    <t>0.180530294355418</t>
  </si>
  <si>
    <t>-0.494675674227615</t>
  </si>
  <si>
    <t>-0.311238350678155</t>
  </si>
  <si>
    <t>-0.479412936899215</t>
  </si>
  <si>
    <t>-0.417645548267696</t>
  </si>
  <si>
    <t>-0.381480944900076</t>
  </si>
  <si>
    <t>0.671166266697603</t>
  </si>
  <si>
    <t>-0.455847859682712</t>
  </si>
  <si>
    <t>-0.407817342239122</t>
  </si>
  <si>
    <t>-0.0175466687517487</t>
  </si>
  <si>
    <t>-0.770177871791569</t>
  </si>
  <si>
    <t>-0.363054041319692</t>
  </si>
  <si>
    <t>0.372251717734319</t>
  </si>
  <si>
    <t>0.424512282589479</t>
  </si>
  <si>
    <t>-0.89309136375452</t>
  </si>
  <si>
    <t>0.158573484561274</t>
  </si>
  <si>
    <t>-0.437748839194185</t>
  </si>
  <si>
    <t>-0.481387159156748</t>
  </si>
  <si>
    <t>0.27339786394637</t>
  </si>
  <si>
    <t>-0.739720980602528</t>
  </si>
  <si>
    <t>-0.362666615845822</t>
  </si>
  <si>
    <t>-0.561528704953543</t>
  </si>
  <si>
    <t>QC5_muscle_B2</t>
  </si>
  <si>
    <t>QC5</t>
  </si>
  <si>
    <t>0.335911231760439</t>
  </si>
  <si>
    <t>-0.400868719110472</t>
  </si>
  <si>
    <t>0.41025533109806</t>
  </si>
  <si>
    <t>0.346038973000659</t>
  </si>
  <si>
    <t>0.235674931407955</t>
  </si>
  <si>
    <t>-0.363046338167616</t>
  </si>
  <si>
    <t>0.281188319166405</t>
  </si>
  <si>
    <t>0.282115786242902</t>
  </si>
  <si>
    <t>0.0681063053481091</t>
  </si>
  <si>
    <t>0.396512448487107</t>
  </si>
  <si>
    <t>-0.44101380474066</t>
  </si>
  <si>
    <t>-0.412078244582669</t>
  </si>
  <si>
    <t>0.0487214835365511</t>
  </si>
  <si>
    <t>0.152150069519094</t>
  </si>
  <si>
    <t>0.111765474911063</t>
  </si>
  <si>
    <t>0.0100350230798525</t>
  </si>
  <si>
    <t>-0.267920113678903</t>
  </si>
  <si>
    <t>0.338958298270027</t>
  </si>
  <si>
    <t>-0.240440016579425</t>
  </si>
  <si>
    <t>0.110312005322732</t>
  </si>
  <si>
    <t>0.117073972154472</t>
  </si>
  <si>
    <t>0.439460375823402</t>
  </si>
  <si>
    <t>0.332534487865834</t>
  </si>
  <si>
    <t>-0.438173733689589</t>
  </si>
  <si>
    <t>0.278045818297691</t>
  </si>
  <si>
    <t>0.374258659717326</t>
  </si>
  <si>
    <t>0.194316594694856</t>
  </si>
  <si>
    <t>-0.469620171416024</t>
  </si>
  <si>
    <t>-0.470653556012971</t>
  </si>
  <si>
    <t>-0.441254695874879</t>
  </si>
  <si>
    <t>0.330800666205517</t>
  </si>
  <si>
    <t>-0.0110537577218267</t>
  </si>
  <si>
    <t>0.0886947638187366</t>
  </si>
  <si>
    <t>0.285810205348258</t>
  </si>
  <si>
    <t>0.207950147671104</t>
  </si>
  <si>
    <t>-0.0337051950066614</t>
  </si>
  <si>
    <t>0.744408923309655</t>
  </si>
  <si>
    <t>-0.441510642730336</t>
  </si>
  <si>
    <t>-0.442222564869149</t>
  </si>
  <si>
    <t>-0.129268139340092</t>
  </si>
  <si>
    <t>-0.443540239622303</t>
  </si>
  <si>
    <t>0.29509661897647</t>
  </si>
  <si>
    <t>-0.240982778750837</t>
  </si>
  <si>
    <t>0.539785769630507</t>
  </si>
  <si>
    <t>-0.467182226634352</t>
  </si>
  <si>
    <t>0.425792281108339</t>
  </si>
  <si>
    <t>-0.288856326170069</t>
  </si>
  <si>
    <t>-0.687678583873352</t>
  </si>
  <si>
    <t>-0.195363940078208</t>
  </si>
  <si>
    <t>-0.422258850029108</t>
  </si>
  <si>
    <t>0.147591185147191</t>
  </si>
  <si>
    <t>0.251672872657993</t>
  </si>
  <si>
    <t>-0.461115010242659</t>
  </si>
  <si>
    <t>0.278333213475518</t>
  </si>
  <si>
    <t>-0.469389036606794</t>
  </si>
  <si>
    <t>0.21061309460939</t>
  </si>
  <si>
    <t>-0.0216128316967708</t>
  </si>
  <si>
    <t>0.284765608172567</t>
  </si>
  <si>
    <t>0.554263827071245</t>
  </si>
  <si>
    <t>-0.468989872524745</t>
  </si>
  <si>
    <t>-0.534597389158492</t>
  </si>
  <si>
    <t>0.116271731459484</t>
  </si>
  <si>
    <t>-0.447925836962019</t>
  </si>
  <si>
    <t>-0.830732460189342</t>
  </si>
  <si>
    <t>-0.459047687924631</t>
  </si>
  <si>
    <t>-0.114767533176317</t>
  </si>
  <si>
    <t>-1.27677674109567</t>
  </si>
  <si>
    <t>0.231341368366355</t>
  </si>
  <si>
    <t>-0.458467468383729</t>
  </si>
  <si>
    <t>0.14057132387183</t>
  </si>
  <si>
    <t>-0.177106193559546</t>
  </si>
  <si>
    <t>0.0609140504443837</t>
  </si>
  <si>
    <t>-0.550199109546637</t>
  </si>
  <si>
    <t>0.104429281706528</t>
  </si>
  <si>
    <t>-0.0105497595744346</t>
  </si>
  <si>
    <t>0.46668703030776</t>
  </si>
  <si>
    <t>-0.485475773356993</t>
  </si>
  <si>
    <t>0.195084333273363</t>
  </si>
  <si>
    <t>1.02876966740248</t>
  </si>
  <si>
    <t>0.168535010199289</t>
  </si>
  <si>
    <t>-0.46533248090031</t>
  </si>
  <si>
    <t>0.201500870920245</t>
  </si>
  <si>
    <t>-0.382232759091527</t>
  </si>
  <si>
    <t>-0.422100589973217</t>
  </si>
  <si>
    <t>0.0127616576654991</t>
  </si>
  <si>
    <t>-0.764952057004659</t>
  </si>
  <si>
    <t>0.0390932507769952</t>
  </si>
  <si>
    <t>0.114913072407129</t>
  </si>
  <si>
    <t>-0.954574572607457</t>
  </si>
  <si>
    <t>-0.656749636604124</t>
  </si>
  <si>
    <t>0.337962451322477</t>
  </si>
  <si>
    <t>-0.459905190106532</t>
  </si>
  <si>
    <t>-0.291369944751105</t>
  </si>
  <si>
    <t>-0.447746718522947</t>
  </si>
  <si>
    <t>-0.0581363664570548</t>
  </si>
  <si>
    <t>-0.0783757256437624</t>
  </si>
  <si>
    <t>0.435133010178743</t>
  </si>
  <si>
    <t>0.311362564195644</t>
  </si>
  <si>
    <t>-0.538705389012858</t>
  </si>
  <si>
    <t>-0.301983229592744</t>
  </si>
  <si>
    <t>-0.323062179591021</t>
  </si>
  <si>
    <t>0.382134457235368</t>
  </si>
  <si>
    <t>-0.208868392912819</t>
  </si>
  <si>
    <t>-0.512509833898963</t>
  </si>
  <si>
    <t>-0.137170440394393</t>
  </si>
  <si>
    <t>-0.52374485404917</t>
  </si>
  <si>
    <t>-0.0919159840450136</t>
  </si>
  <si>
    <t>-0.849608530405679</t>
  </si>
  <si>
    <t>-0.210616184121481</t>
  </si>
  <si>
    <t>-0.406528456585521</t>
  </si>
  <si>
    <t>0.206188543753564</t>
  </si>
  <si>
    <t>-0.0365106028399254</t>
  </si>
  <si>
    <t>-0.285163135033237</t>
  </si>
  <si>
    <t>0.0123194515946805</t>
  </si>
  <si>
    <t>0.143883999460223</t>
  </si>
  <si>
    <t>-0.514551306573357</t>
  </si>
  <si>
    <t>0.170556342241974</t>
  </si>
  <si>
    <t>-0.136614715686482</t>
  </si>
  <si>
    <t>-0.625000204219596</t>
  </si>
  <si>
    <t>0.252893600271863</t>
  </si>
  <si>
    <t>-0.307108250167045</t>
  </si>
  <si>
    <t>-0.459976840431562</t>
  </si>
  <si>
    <t>-0.0892350650276827</t>
  </si>
  <si>
    <t>0.557666657006713</t>
  </si>
  <si>
    <t>0.448566947294201</t>
  </si>
  <si>
    <t>0.391086648711276</t>
  </si>
  <si>
    <t>-0.405287304490941</t>
  </si>
  <si>
    <t>-0.417410559310255</t>
  </si>
  <si>
    <t>-0.441300330388566</t>
  </si>
  <si>
    <t>0.340365970673521</t>
  </si>
  <si>
    <t>-0.951203352545951</t>
  </si>
  <si>
    <t>0.198399881293747</t>
  </si>
  <si>
    <t>0.273094227234802</t>
  </si>
  <si>
    <t>-0.467648011756475</t>
  </si>
  <si>
    <t>-0.286676491604652</t>
  </si>
  <si>
    <t>0.233494320991901</t>
  </si>
  <si>
    <t>-0.467854647689417</t>
  </si>
  <si>
    <t>-1.02341675618235</t>
  </si>
  <si>
    <t>-0.203726421290623</t>
  </si>
  <si>
    <t>0.271954726998309</t>
  </si>
  <si>
    <t>-0.363704825856005</t>
  </si>
  <si>
    <t>-0.451825817541115</t>
  </si>
  <si>
    <t>0.673273441207291</t>
  </si>
  <si>
    <t>0.331201595289576</t>
  </si>
  <si>
    <t>0.14522339927563</t>
  </si>
  <si>
    <t>-1.00379980635387</t>
  </si>
  <si>
    <t>-0.511099826558287</t>
  </si>
  <si>
    <t>-0.246298353028401</t>
  </si>
  <si>
    <t>0.42130414871094</t>
  </si>
  <si>
    <t>0.0355249815981766</t>
  </si>
  <si>
    <t>-0.383723546192807</t>
  </si>
  <si>
    <t>-0.493916711900579</t>
  </si>
  <si>
    <t>0.00319838488543958</t>
  </si>
  <si>
    <t>-0.0924844505359495</t>
  </si>
  <si>
    <t>0.117023645502583</t>
  </si>
  <si>
    <t>0.750556862306538</t>
  </si>
  <si>
    <t>0.084540940755344</t>
  </si>
  <si>
    <t>-0.516416850534702</t>
  </si>
  <si>
    <t>0.403291250682423</t>
  </si>
  <si>
    <t>0.317175174955686</t>
  </si>
  <si>
    <t>0.166987743535124</t>
  </si>
  <si>
    <t>-0.572191055915764</t>
  </si>
  <si>
    <t>-0.522615973982235</t>
  </si>
  <si>
    <t>0.139188349909386</t>
  </si>
  <si>
    <t>-0.236531051829139</t>
  </si>
  <si>
    <t>-0.497377950364972</t>
  </si>
  <si>
    <t>-0.0443487550065596</t>
  </si>
  <si>
    <t>0.278811376106913</t>
  </si>
  <si>
    <t>-0.108336325845612</t>
  </si>
  <si>
    <t>0.213036893497941</t>
  </si>
  <si>
    <t>0.217448523485646</t>
  </si>
  <si>
    <t>-0.203767528510248</t>
  </si>
  <si>
    <t>-0.579592386429982</t>
  </si>
  <si>
    <t>-0.419543009889143</t>
  </si>
  <si>
    <t>-0.083328273007727</t>
  </si>
  <si>
    <t>0.519002659277228</t>
  </si>
  <si>
    <t>0.401828174702592</t>
  </si>
  <si>
    <t>-0.441442997538115</t>
  </si>
  <si>
    <t>-0.211931119543046</t>
  </si>
  <si>
    <t>-0.45379192756701</t>
  </si>
  <si>
    <t>0.0965881820868527</t>
  </si>
  <si>
    <t>-0.497048755143895</t>
  </si>
  <si>
    <t>-0.454052998223026</t>
  </si>
  <si>
    <t>-0.462615767172931</t>
  </si>
  <si>
    <t>0.506199302851252</t>
  </si>
  <si>
    <t>-0.460193997295003</t>
  </si>
  <si>
    <t>-0.444817089415146</t>
  </si>
  <si>
    <t>-0.767623333462779</t>
  </si>
  <si>
    <t>-0.25820426434429</t>
  </si>
  <si>
    <t>-0.177255754014727</t>
  </si>
  <si>
    <t>0.185381781555772</t>
  </si>
  <si>
    <t>0.0546525275221476</t>
  </si>
  <si>
    <t>-0.466115922200272</t>
  </si>
  <si>
    <t>0.566968559909698</t>
  </si>
  <si>
    <t>-0.376293645518611</t>
  </si>
  <si>
    <t>-0.469053372690254</t>
  </si>
  <si>
    <t>0.276138855378608</t>
  </si>
  <si>
    <t>-0.593142413883956</t>
  </si>
  <si>
    <t>-0.0117650812827423</t>
  </si>
  <si>
    <t>-0.961292679310473</t>
  </si>
  <si>
    <t>QC3_muscle_B1</t>
  </si>
  <si>
    <t>QC3</t>
  </si>
  <si>
    <t>0.382208552916987</t>
  </si>
  <si>
    <t>-0.377333781873787</t>
  </si>
  <si>
    <t>0.362113040683032</t>
  </si>
  <si>
    <t>0.458344156882293</t>
  </si>
  <si>
    <t>0.43042096296915</t>
  </si>
  <si>
    <t>-0.166261169907306</t>
  </si>
  <si>
    <t>0.44054202324426</t>
  </si>
  <si>
    <t>0.464215418691446</t>
  </si>
  <si>
    <t>0.188494151821511</t>
  </si>
  <si>
    <t>0.452306271482946</t>
  </si>
  <si>
    <t>-0.0359378034467938</t>
  </si>
  <si>
    <t>-0.402115185372381</t>
  </si>
  <si>
    <t>0.434072043491005</t>
  </si>
  <si>
    <t>0.343493319531912</t>
  </si>
  <si>
    <t>0.247742046941893</t>
  </si>
  <si>
    <t>0.119176734094973</t>
  </si>
  <si>
    <t>-0.229950630896701</t>
  </si>
  <si>
    <t>0.383466943881367</t>
  </si>
  <si>
    <t>0.101726329012383</t>
  </si>
  <si>
    <t>0.258508221381064</t>
  </si>
  <si>
    <t>0.0854618944012092</t>
  </si>
  <si>
    <t>0.499020750069343</t>
  </si>
  <si>
    <t>0.499612335379936</t>
  </si>
  <si>
    <t>-0.448388582977333</t>
  </si>
  <si>
    <t>0.464925970750178</t>
  </si>
  <si>
    <t>0.304908781497337</t>
  </si>
  <si>
    <t>0.387944639958495</t>
  </si>
  <si>
    <t>-0.47632704142661</t>
  </si>
  <si>
    <t>-0.472744811384007</t>
  </si>
  <si>
    <t>-0.421653914469559</t>
  </si>
  <si>
    <t>0.508734873000801</t>
  </si>
  <si>
    <t>-0.0025072028960589</t>
  </si>
  <si>
    <t>0.319023199870937</t>
  </si>
  <si>
    <t>0.566460458959378</t>
  </si>
  <si>
    <t>0.204711085241672</t>
  </si>
  <si>
    <t>-0.0921171139581401</t>
  </si>
  <si>
    <t>0.680722484635508</t>
  </si>
  <si>
    <t>-0.409196847025703</t>
  </si>
  <si>
    <t>-0.393708943060248</t>
  </si>
  <si>
    <t>-0.0724021949452252</t>
  </si>
  <si>
    <t>-0.460532798197322</t>
  </si>
  <si>
    <t>0.194826677792336</t>
  </si>
  <si>
    <t>0.354718926745044</t>
  </si>
  <si>
    <t>0.500140599335629</t>
  </si>
  <si>
    <t>-0.485284400801636</t>
  </si>
  <si>
    <t>0.5841256158885</t>
  </si>
  <si>
    <t>-0.252519602197621</t>
  </si>
  <si>
    <t>-0.616127289965227</t>
  </si>
  <si>
    <t>-0.0951727422787669</t>
  </si>
  <si>
    <t>-0.147388515236094</t>
  </si>
  <si>
    <t>0.108213619325508</t>
  </si>
  <si>
    <t>0.708959879243679</t>
  </si>
  <si>
    <t>-0.118604168795299</t>
  </si>
  <si>
    <t>0.120136696556675</t>
  </si>
  <si>
    <t>-0.483162724802636</t>
  </si>
  <si>
    <t>0.0570571575907535</t>
  </si>
  <si>
    <t>-0.0925357836184767</t>
  </si>
  <si>
    <t>0.24646128763927</t>
  </si>
  <si>
    <t>0.704283729469404</t>
  </si>
  <si>
    <t>-0.457461036357141</t>
  </si>
  <si>
    <t>-0.118462719744619</t>
  </si>
  <si>
    <t>0.1008268357111</t>
  </si>
  <si>
    <t>-0.393781968304188</t>
  </si>
  <si>
    <t>-0.644424855819232</t>
  </si>
  <si>
    <t>-0.460095184739895</t>
  </si>
  <si>
    <t>-0.192486351415727</t>
  </si>
  <si>
    <t>-1.13475500525123</t>
  </si>
  <si>
    <t>0.644409852864021</t>
  </si>
  <si>
    <t>-0.493281688533059</t>
  </si>
  <si>
    <t>0.0181291092216682</t>
  </si>
  <si>
    <t>0.575541841136654</t>
  </si>
  <si>
    <t>-0.151689937719162</t>
  </si>
  <si>
    <t>-0.480142219243846</t>
  </si>
  <si>
    <t>0.175086945705075</t>
  </si>
  <si>
    <t>-0.0873512967919862</t>
  </si>
  <si>
    <t>0.394790425405341</t>
  </si>
  <si>
    <t>-0.334210536191503</t>
  </si>
  <si>
    <t>0.699035205920927</t>
  </si>
  <si>
    <t>1.148194444884</t>
  </si>
  <si>
    <t>-0.436477486484222</t>
  </si>
  <si>
    <t>-0.396593023049834</t>
  </si>
  <si>
    <t>0.499551643196077</t>
  </si>
  <si>
    <t>-0.292752561303608</t>
  </si>
  <si>
    <t>-0.438556492001483</t>
  </si>
  <si>
    <t>-0.13737605074906</t>
  </si>
  <si>
    <t>-0.671758268599516</t>
  </si>
  <si>
    <t>-0.486720251058934</t>
  </si>
  <si>
    <t>0.348612692611362</t>
  </si>
  <si>
    <t>-0.630895138332759</t>
  </si>
  <si>
    <t>-0.648908426878846</t>
  </si>
  <si>
    <t>0.123683767315075</t>
  </si>
  <si>
    <t>-0.49357281699938</t>
  </si>
  <si>
    <t>-0.514518359508357</t>
  </si>
  <si>
    <t>-0.4810820441435</t>
  </si>
  <si>
    <t>0.0246624676899462</t>
  </si>
  <si>
    <t>0.0718948550291705</t>
  </si>
  <si>
    <t>0.357745245148835</t>
  </si>
  <si>
    <t>0.173719486373282</t>
  </si>
  <si>
    <t>-0.644459724071587</t>
  </si>
  <si>
    <t>-0.225239442535622</t>
  </si>
  <si>
    <t>-0.94981518230744</t>
  </si>
  <si>
    <t>0.276949941102577</t>
  </si>
  <si>
    <t>0.0789435230034467</t>
  </si>
  <si>
    <t>-0.398110837085675</t>
  </si>
  <si>
    <t>-0.302840301164782</t>
  </si>
  <si>
    <t>-0.343552103182085</t>
  </si>
  <si>
    <t>-0.0509346303015003</t>
  </si>
  <si>
    <t>0.0706730488243306</t>
  </si>
  <si>
    <t>0.265573005551689</t>
  </si>
  <si>
    <t>-0.286546584437023</t>
  </si>
  <si>
    <t>0.197134328529952</t>
  </si>
  <si>
    <t>-0.0849361151145968</t>
  </si>
  <si>
    <t>-0.258322609387827</t>
  </si>
  <si>
    <t>0.157774003320156</t>
  </si>
  <si>
    <t>0.253633164459171</t>
  </si>
  <si>
    <t>-0.682105641950687</t>
  </si>
  <si>
    <t>0.333499447204361</t>
  </si>
  <si>
    <t>-0.362599595138971</t>
  </si>
  <si>
    <t>-0.496713578485484</t>
  </si>
  <si>
    <t>0.454777032271964</t>
  </si>
  <si>
    <t>-0.411405549969058</t>
  </si>
  <si>
    <t>-0.449104038964545</t>
  </si>
  <si>
    <t>-0.388355819820296</t>
  </si>
  <si>
    <t>0.384099772324743</t>
  </si>
  <si>
    <t>0.648831553338473</t>
  </si>
  <si>
    <t>0.0644077854930497</t>
  </si>
  <si>
    <t>-0.0585173941221806</t>
  </si>
  <si>
    <t>-0.284048990956045</t>
  </si>
  <si>
    <t>-0.6566759035277</t>
  </si>
  <si>
    <t>0.114879026179159</t>
  </si>
  <si>
    <t>-0.64427359994105</t>
  </si>
  <si>
    <t>0.262650369811132</t>
  </si>
  <si>
    <t>0.0048540616967129</t>
  </si>
  <si>
    <t>-0.516793887483961</t>
  </si>
  <si>
    <t>-0.537695595077067</t>
  </si>
  <si>
    <t>-0.0151209257330379</t>
  </si>
  <si>
    <t>-0.44188417832079</t>
  </si>
  <si>
    <t>-1.15625128043396</t>
  </si>
  <si>
    <t>-0.27400346425037</t>
  </si>
  <si>
    <t>0.527439297980975</t>
  </si>
  <si>
    <t>0.122456825283898</t>
  </si>
  <si>
    <t>-0.31199938818866</t>
  </si>
  <si>
    <t>0.192891385205798</t>
  </si>
  <si>
    <t>0.171069476195778</t>
  </si>
  <si>
    <t>-0.134179869250684</t>
  </si>
  <si>
    <t>-1.09874112607501</t>
  </si>
  <si>
    <t>-0.430515375866642</t>
  </si>
  <si>
    <t>0.13340679374621</t>
  </si>
  <si>
    <t>-0.107253979690466</t>
  </si>
  <si>
    <t>-0.195039010427312</t>
  </si>
  <si>
    <t>-0.413620032830619</t>
  </si>
  <si>
    <t>-0.346508356453613</t>
  </si>
  <si>
    <t>0.175254068652198</t>
  </si>
  <si>
    <t>-0.28997270897427</t>
  </si>
  <si>
    <t>0.307989547179568</t>
  </si>
  <si>
    <t>0.525669278961218</t>
  </si>
  <si>
    <t>-0.316697121324352</t>
  </si>
  <si>
    <t>-0.515398450243629</t>
  </si>
  <si>
    <t>0.0211947890374464</t>
  </si>
  <si>
    <t>0.59324824061433</t>
  </si>
  <si>
    <t>-0.435793025328877</t>
  </si>
  <si>
    <t>-0.169985950556679</t>
  </si>
  <si>
    <t>-0.810112854643167</t>
  </si>
  <si>
    <t>-0.610440202326957</t>
  </si>
  <si>
    <t>-0.626293509147288</t>
  </si>
  <si>
    <t>-1.04858902135345</t>
  </si>
  <si>
    <t>-0.393471966474628</t>
  </si>
  <si>
    <t>0.107276921345956</t>
  </si>
  <si>
    <t>-0.283542764674264</t>
  </si>
  <si>
    <t>-0.00547782981794213</t>
  </si>
  <si>
    <t>0.0341653138785609</t>
  </si>
  <si>
    <t>-0.0884984417337361</t>
  </si>
  <si>
    <t>-0.317698115587189</t>
  </si>
  <si>
    <t>-0.500363888994851</t>
  </si>
  <si>
    <t>-0.484493086177222</t>
  </si>
  <si>
    <t>1.67781997848134</t>
  </si>
  <si>
    <t>1.07433838673363</t>
  </si>
  <si>
    <t>-0.4385143529236</t>
  </si>
  <si>
    <t>0.256650351914895</t>
  </si>
  <si>
    <t>-0.48167357815918</t>
  </si>
  <si>
    <t>-0.689015872066584</t>
  </si>
  <si>
    <t>-0.471902166091056</t>
  </si>
  <si>
    <t>-0.433930909038542</t>
  </si>
  <si>
    <t>-0.261816810561844</t>
  </si>
  <si>
    <t>0.655868562247361</t>
  </si>
  <si>
    <t>-0.48658269414202</t>
  </si>
  <si>
    <t>-0.41802656741467</t>
  </si>
  <si>
    <t>0.00952839166050734</t>
  </si>
  <si>
    <t>-0.538260228039815</t>
  </si>
  <si>
    <t>-0.244008981992515</t>
  </si>
  <si>
    <t>0.428444623755176</t>
  </si>
  <si>
    <t>0.845295965296205</t>
  </si>
  <si>
    <t>-0.872039792359024</t>
  </si>
  <si>
    <t>0.0601171914551274</t>
  </si>
  <si>
    <t>-0.473357505615839</t>
  </si>
  <si>
    <t>-0.501173997123874</t>
  </si>
  <si>
    <t>-0.0099200220059562</t>
  </si>
  <si>
    <t>-0.55390607611928</t>
  </si>
  <si>
    <t>-0.863727816622587</t>
  </si>
  <si>
    <t>-0.96746207112235</t>
  </si>
  <si>
    <t>QC7_muscle_B2</t>
  </si>
  <si>
    <t>QC7</t>
  </si>
  <si>
    <t>0.278416964647036</t>
  </si>
  <si>
    <t>-0.401253826200747</t>
  </si>
  <si>
    <t>0.382177996559161</t>
  </si>
  <si>
    <t>0.35539816364296</t>
  </si>
  <si>
    <t>0.29774229304861</t>
  </si>
  <si>
    <t>-0.212616989583778</t>
  </si>
  <si>
    <t>0.298763470240057</t>
  </si>
  <si>
    <t>0.254979045091612</t>
  </si>
  <si>
    <t>-0.0443410084721328</t>
  </si>
  <si>
    <t>0.421106945060456</t>
  </si>
  <si>
    <t>-0.35781796093028</t>
  </si>
  <si>
    <t>-0.42141279894424</t>
  </si>
  <si>
    <t>0.174010369817232</t>
  </si>
  <si>
    <t>0.11555685222695</t>
  </si>
  <si>
    <t>-0.0193660390704027</t>
  </si>
  <si>
    <t>0.00681834553050536</t>
  </si>
  <si>
    <t>0.055520195828035</t>
  </si>
  <si>
    <t>0.333604171632315</t>
  </si>
  <si>
    <t>0.286650237178074</t>
  </si>
  <si>
    <t>0.0605606558821567</t>
  </si>
  <si>
    <t>-0.105410664141096</t>
  </si>
  <si>
    <t>0.326712686286114</t>
  </si>
  <si>
    <t>0.207201861461011</t>
  </si>
  <si>
    <t>-0.440112866099951</t>
  </si>
  <si>
    <t>0.35744719500641</t>
  </si>
  <si>
    <t>0.420109679560843</t>
  </si>
  <si>
    <t>0.196106845736224</t>
  </si>
  <si>
    <t>-0.470413160026259</t>
  </si>
  <si>
    <t>-0.466597266060657</t>
  </si>
  <si>
    <t>-0.449524689692468</t>
  </si>
  <si>
    <t>0.295225994777918</t>
  </si>
  <si>
    <t>-0.0394052931616929</t>
  </si>
  <si>
    <t>0.119093952485183</t>
  </si>
  <si>
    <t>0.294933885740424</t>
  </si>
  <si>
    <t>0.218135295621157</t>
  </si>
  <si>
    <t>-0.259470042169997</t>
  </si>
  <si>
    <t>0.707328959371312</t>
  </si>
  <si>
    <t>-0.466767754018043</t>
  </si>
  <si>
    <t>-0.450653376542977</t>
  </si>
  <si>
    <t>-0.266890702335574</t>
  </si>
  <si>
    <t>-0.441970254469128</t>
  </si>
  <si>
    <t>0.252402426966575</t>
  </si>
  <si>
    <t>-0.159848421065488</t>
  </si>
  <si>
    <t>0.247043180380715</t>
  </si>
  <si>
    <t>-0.469777947763892</t>
  </si>
  <si>
    <t>0.377371568621634</t>
  </si>
  <si>
    <t>-0.285785901983314</t>
  </si>
  <si>
    <t>-0.721238911863561</t>
  </si>
  <si>
    <t>-0.104531061404161</t>
  </si>
  <si>
    <t>-0.262644544611425</t>
  </si>
  <si>
    <t>0.100081897604324</t>
  </si>
  <si>
    <t>0.345284825540196</t>
  </si>
  <si>
    <t>-0.287155186654068</t>
  </si>
  <si>
    <t>0.428211751339335</t>
  </si>
  <si>
    <t>-0.459992727424254</t>
  </si>
  <si>
    <t>0.129567250856341</t>
  </si>
  <si>
    <t>-0.136765079175413</t>
  </si>
  <si>
    <t>0.346134882798287</t>
  </si>
  <si>
    <t>0.383698352195256</t>
  </si>
  <si>
    <t>-0.476466402121562</t>
  </si>
  <si>
    <t>-0.452857277125497</t>
  </si>
  <si>
    <t>-0.0442313751436341</t>
  </si>
  <si>
    <t>-0.452384802308618</t>
  </si>
  <si>
    <t>-0.895429802496627</t>
  </si>
  <si>
    <t>-0.451673220764864</t>
  </si>
  <si>
    <t>-0.256225171482733</t>
  </si>
  <si>
    <t>-1.53206994892224</t>
  </si>
  <si>
    <t>0.224115667854729</t>
  </si>
  <si>
    <t>-0.43951394795348</t>
  </si>
  <si>
    <t>0.0307516137525695</t>
  </si>
  <si>
    <t>0.0915642542329684</t>
  </si>
  <si>
    <t>-0.125519523500968</t>
  </si>
  <si>
    <t>-0.549927368447597</t>
  </si>
  <si>
    <t>0.0693753056897928</t>
  </si>
  <si>
    <t>-0.401324848599064</t>
  </si>
  <si>
    <t>0.459375215483242</t>
  </si>
  <si>
    <t>-0.344546460482677</t>
  </si>
  <si>
    <t>0.198127840346185</t>
  </si>
  <si>
    <t>0.767817834085461</t>
  </si>
  <si>
    <t>-0.0363905063228063</t>
  </si>
  <si>
    <t>-0.468714557345634</t>
  </si>
  <si>
    <t>-0.183738919546476</t>
  </si>
  <si>
    <t>-0.400435288986559</t>
  </si>
  <si>
    <t>-0.412396140970877</t>
  </si>
  <si>
    <t>-0.0206978441163212</t>
  </si>
  <si>
    <t>-0.771318401624162</t>
  </si>
  <si>
    <t>-0.553395394259247</t>
  </si>
  <si>
    <t>-0.143817632685064</t>
  </si>
  <si>
    <t>-0.690841738052494</t>
  </si>
  <si>
    <t>-0.652796355050203</t>
  </si>
  <si>
    <t>0.292964914239913</t>
  </si>
  <si>
    <t>-0.451722946451513</t>
  </si>
  <si>
    <t>-0.302162560640115</t>
  </si>
  <si>
    <t>-0.329428570437101</t>
  </si>
  <si>
    <t>-0.0874950198656307</t>
  </si>
  <si>
    <t>-0.0273177257907239</t>
  </si>
  <si>
    <t>0.289701503043324</t>
  </si>
  <si>
    <t>0.342758161617761</t>
  </si>
  <si>
    <t>-0.615539664058776</t>
  </si>
  <si>
    <t>0.086642851860109</t>
  </si>
  <si>
    <t>-0.325041042023619</t>
  </si>
  <si>
    <t>0.110769093266409</t>
  </si>
  <si>
    <t>-0.298238169895898</t>
  </si>
  <si>
    <t>-0.508280898730484</t>
  </si>
  <si>
    <t>-0.222094049388292</t>
  </si>
  <si>
    <t>-0.365018353422317</t>
  </si>
  <si>
    <t>-0.279714189676167</t>
  </si>
  <si>
    <t>0.31372929312613</t>
  </si>
  <si>
    <t>-0.227813489245916</t>
  </si>
  <si>
    <t>-0.478941708560682</t>
  </si>
  <si>
    <t>0.295552875956434</t>
  </si>
  <si>
    <t>-0.159608904903984</t>
  </si>
  <si>
    <t>-0.285774490429148</t>
  </si>
  <si>
    <t>-0.0608464643160599</t>
  </si>
  <si>
    <t>-0.171228580608315</t>
  </si>
  <si>
    <t>-0.615240510344713</t>
  </si>
  <si>
    <t>0.341281340544849</t>
  </si>
  <si>
    <t>-0.0664236111643614</t>
  </si>
  <si>
    <t>-0.215506005352218</t>
  </si>
  <si>
    <t>0.504480308134681</t>
  </si>
  <si>
    <t>-0.045868902403711</t>
  </si>
  <si>
    <t>-0.44570703872709</t>
  </si>
  <si>
    <t>-0.250583054678609</t>
  </si>
  <si>
    <t>0.637341689970634</t>
  </si>
  <si>
    <t>0.16857981054283</t>
  </si>
  <si>
    <t>0.587959023626412</t>
  </si>
  <si>
    <t>-0.297224919161854</t>
  </si>
  <si>
    <t>-0.356761336582641</t>
  </si>
  <si>
    <t>-0.378821235311907</t>
  </si>
  <si>
    <t>0.334060254277589</t>
  </si>
  <si>
    <t>-1.05687638352627</t>
  </si>
  <si>
    <t>0.4484160220563</t>
  </si>
  <si>
    <t>0.400960557746743</t>
  </si>
  <si>
    <t>-0.51359198707905</t>
  </si>
  <si>
    <t>-0.18710059579111</t>
  </si>
  <si>
    <t>0.0936309743153715</t>
  </si>
  <si>
    <t>-0.48953901552369</t>
  </si>
  <si>
    <t>-1.01369248230991</t>
  </si>
  <si>
    <t>-0.153124914860777</t>
  </si>
  <si>
    <t>0.165005575732935</t>
  </si>
  <si>
    <t>-0.107217608062934</t>
  </si>
  <si>
    <t>-0.209710292813269</t>
  </si>
  <si>
    <t>0.614087715909423</t>
  </si>
  <si>
    <t>0.498761827540771</t>
  </si>
  <si>
    <t>-0.0460303101776742</t>
  </si>
  <si>
    <t>-1.09271814366762</t>
  </si>
  <si>
    <t>-0.496150309513183</t>
  </si>
  <si>
    <t>-0.257763157591056</t>
  </si>
  <si>
    <t>0.218346623676993</t>
  </si>
  <si>
    <t>0.128145045175177</t>
  </si>
  <si>
    <t>-0.418358871634919</t>
  </si>
  <si>
    <t>-0.272113328080452</t>
  </si>
  <si>
    <t>-0.0198564587621162</t>
  </si>
  <si>
    <t>-0.0092627737969642</t>
  </si>
  <si>
    <t>0.485644854335157</t>
  </si>
  <si>
    <t>0.623011398198254</t>
  </si>
  <si>
    <t>-0.22456487492743</t>
  </si>
  <si>
    <t>-0.556708405327964</t>
  </si>
  <si>
    <t>0.297662072916207</t>
  </si>
  <si>
    <t>0.384222960174663</t>
  </si>
  <si>
    <t>0.172731477283566</t>
  </si>
  <si>
    <t>-0.187914413006845</t>
  </si>
  <si>
    <t>-0.65534508260576</t>
  </si>
  <si>
    <t>-0.0825781588674004</t>
  </si>
  <si>
    <t>-0.167202299835378</t>
  </si>
  <si>
    <t>-0.385056308751093</t>
  </si>
  <si>
    <t>-0.0460266787886368</t>
  </si>
  <si>
    <t>0.409672948692355</t>
  </si>
  <si>
    <t>0.331844547374701</t>
  </si>
  <si>
    <t>0.324274591106787</t>
  </si>
  <si>
    <t>0.343698233936518</t>
  </si>
  <si>
    <t>-0.18328869429675</t>
  </si>
  <si>
    <t>-0.934313436266127</t>
  </si>
  <si>
    <t>-0.185705362922997</t>
  </si>
  <si>
    <t>-0.119270445762424</t>
  </si>
  <si>
    <t>0.341123815029213</t>
  </si>
  <si>
    <t>0.386656258782318</t>
  </si>
  <si>
    <t>-0.442193147519571</t>
  </si>
  <si>
    <t>-0.447812703845736</t>
  </si>
  <si>
    <t>-0.443610274229206</t>
  </si>
  <si>
    <t>-0.0345546656532226</t>
  </si>
  <si>
    <t>-0.446669363320366</t>
  </si>
  <si>
    <t>-0.432213922971168</t>
  </si>
  <si>
    <t>-0.0982983520047886</t>
  </si>
  <si>
    <t>-0.0404394121205621</t>
  </si>
  <si>
    <t>-0.451533955555372</t>
  </si>
  <si>
    <t>-0.438624934746633</t>
  </si>
  <si>
    <t>-0.106624248387796</t>
  </si>
  <si>
    <t>-0.169914618828019</t>
  </si>
  <si>
    <t>-0.0666166210773526</t>
  </si>
  <si>
    <t>0.0993472011368198</t>
  </si>
  <si>
    <t>0.0385232082876298</t>
  </si>
  <si>
    <t>-0.552755177757562</t>
  </si>
  <si>
    <t>0.394118180762713</t>
  </si>
  <si>
    <t>-0.380279617710463</t>
  </si>
  <si>
    <t>-0.474297142676078</t>
  </si>
  <si>
    <t>0.358204499060662</t>
  </si>
  <si>
    <t>-0.424332744773918</t>
  </si>
  <si>
    <t>-0.117172251137284</t>
  </si>
  <si>
    <t>-1.01226444468521</t>
  </si>
  <si>
    <t>73</t>
  </si>
  <si>
    <t>QC4_muscle_B1</t>
  </si>
  <si>
    <t>QC4</t>
  </si>
  <si>
    <t>0.318968625369164</t>
  </si>
  <si>
    <t>-0.3966608415075</t>
  </si>
  <si>
    <t>0.361160446518581</t>
  </si>
  <si>
    <t>0.416025119461925</t>
  </si>
  <si>
    <t>0.265026552666558</t>
  </si>
  <si>
    <t>-0.247999359617137</t>
  </si>
  <si>
    <t>0.477077645835027</t>
  </si>
  <si>
    <t>0.494876062483413</t>
  </si>
  <si>
    <t>0.0868224351008692</t>
  </si>
  <si>
    <t>0.394335372559114</t>
  </si>
  <si>
    <t>-0.0110403633873706</t>
  </si>
  <si>
    <t>-0.394408620296552</t>
  </si>
  <si>
    <t>0.183854275256151</t>
  </si>
  <si>
    <t>0.274641169493553</t>
  </si>
  <si>
    <t>0.235901371006333</t>
  </si>
  <si>
    <t>0.0605570997044427</t>
  </si>
  <si>
    <t>-0.211611034204134</t>
  </si>
  <si>
    <t>0.315712858715953</t>
  </si>
  <si>
    <t>-0.0417848550727278</t>
  </si>
  <si>
    <t>0.136470701831297</t>
  </si>
  <si>
    <t>0.279925703044518</t>
  </si>
  <si>
    <t>0.340204705337586</t>
  </si>
  <si>
    <t>0.453848809910636</t>
  </si>
  <si>
    <t>-0.454347081475831</t>
  </si>
  <si>
    <t>0.440764600610765</t>
  </si>
  <si>
    <t>0.425794537891283</t>
  </si>
  <si>
    <t>0.338772769504009</t>
  </si>
  <si>
    <t>-0.472974288743362</t>
  </si>
  <si>
    <t>-0.470989647181542</t>
  </si>
  <si>
    <t>-0.431149892398728</t>
  </si>
  <si>
    <t>0.463668863667472</t>
  </si>
  <si>
    <t>0.058112566507275</t>
  </si>
  <si>
    <t>0.213863634170901</t>
  </si>
  <si>
    <t>0.508150805833886</t>
  </si>
  <si>
    <t>0.139030024001109</t>
  </si>
  <si>
    <t>-0.104374974127099</t>
  </si>
  <si>
    <t>0.725846371374881</t>
  </si>
  <si>
    <t>-0.412317155120191</t>
  </si>
  <si>
    <t>-0.427707298489948</t>
  </si>
  <si>
    <t>-0.156978459122934</t>
  </si>
  <si>
    <t>-0.447120543778176</t>
  </si>
  <si>
    <t>0.159366236773452</t>
  </si>
  <si>
    <t>0.104390281207787</t>
  </si>
  <si>
    <t>0.497446544421373</t>
  </si>
  <si>
    <t>-0.467387276282567</t>
  </si>
  <si>
    <t>0.218746018489186</t>
  </si>
  <si>
    <t>-0.264740415195157</t>
  </si>
  <si>
    <t>-0.62244513314107</t>
  </si>
  <si>
    <t>0.0352874526621242</t>
  </si>
  <si>
    <t>-0.205028757012764</t>
  </si>
  <si>
    <t>0.176870855662063</t>
  </si>
  <si>
    <t>0.166540452545246</t>
  </si>
  <si>
    <t>-0.429487883856016</t>
  </si>
  <si>
    <t>0.298807240452824</t>
  </si>
  <si>
    <t>-0.473204771012562</t>
  </si>
  <si>
    <t>0.31562452063732</t>
  </si>
  <si>
    <t>-0.0741247623144228</t>
  </si>
  <si>
    <t>0.647367107423453</t>
  </si>
  <si>
    <t>0.5346713004864</t>
  </si>
  <si>
    <t>-0.458471922748029</t>
  </si>
  <si>
    <t>-0.377089929899106</t>
  </si>
  <si>
    <t>0.151973958590697</t>
  </si>
  <si>
    <t>-0.40112649027783</t>
  </si>
  <si>
    <t>-0.40388064837504</t>
  </si>
  <si>
    <t>-0.470533764116946</t>
  </si>
  <si>
    <t>-0.147826975303292</t>
  </si>
  <si>
    <t>-1.24610133613668</t>
  </si>
  <si>
    <t>-0.0919531603349322</t>
  </si>
  <si>
    <t>-0.573567835750346</t>
  </si>
  <si>
    <t>0.106562694961203</t>
  </si>
  <si>
    <t>0.577343597555294</t>
  </si>
  <si>
    <t>0.096859720962612</t>
  </si>
  <si>
    <t>-0.452723716211257</t>
  </si>
  <si>
    <t>0.255631890174563</t>
  </si>
  <si>
    <t>-0.221032684675234</t>
  </si>
  <si>
    <t>0.286553241244615</t>
  </si>
  <si>
    <t>-0.383161085994156</t>
  </si>
  <si>
    <t>0.712716095668399</t>
  </si>
  <si>
    <t>0.971799350613848</t>
  </si>
  <si>
    <t>-0.376890865839369</t>
  </si>
  <si>
    <t>-0.422162048292335</t>
  </si>
  <si>
    <t>0.483733472984792</t>
  </si>
  <si>
    <t>-0.300515886233197</t>
  </si>
  <si>
    <t>-0.449076052920598</t>
  </si>
  <si>
    <t>0.00118254624284813</t>
  </si>
  <si>
    <t>-0.743856991038135</t>
  </si>
  <si>
    <t>-0.616846899818251</t>
  </si>
  <si>
    <t>0.269282350981467</t>
  </si>
  <si>
    <t>-0.455618448340234</t>
  </si>
  <si>
    <t>-0.648685559460101</t>
  </si>
  <si>
    <t>0.27519957247944</t>
  </si>
  <si>
    <t>-0.478309465301008</t>
  </si>
  <si>
    <t>-0.539903133801998</t>
  </si>
  <si>
    <t>-0.546096804536892</t>
  </si>
  <si>
    <t>-0.114896193216737</t>
  </si>
  <si>
    <t>-0.0737841347427573</t>
  </si>
  <si>
    <t>0.0460228243836206</t>
  </si>
  <si>
    <t>0.257407372205436</t>
  </si>
  <si>
    <t>-0.668240041037991</t>
  </si>
  <si>
    <t>0.278183012717295</t>
  </si>
  <si>
    <t>-0.707139223505353</t>
  </si>
  <si>
    <t>0.174868960246028</t>
  </si>
  <si>
    <t>-0.00842296406767746</t>
  </si>
  <si>
    <t>-0.44128566474107</t>
  </si>
  <si>
    <t>0.411169702192244</t>
  </si>
  <si>
    <t>-0.406617786130187</t>
  </si>
  <si>
    <t>0.0809753875157494</t>
  </si>
  <si>
    <t>-0.588792933117131</t>
  </si>
  <si>
    <t>0.0667320803005815</t>
  </si>
  <si>
    <t>-0.325053727703338</t>
  </si>
  <si>
    <t>0.493720148152095</t>
  </si>
  <si>
    <t>-0.287953786780682</t>
  </si>
  <si>
    <t>-0.263405907146089</t>
  </si>
  <si>
    <t>0.120433110954224</t>
  </si>
  <si>
    <t>0.38225809589359</t>
  </si>
  <si>
    <t>-0.694386350121213</t>
  </si>
  <si>
    <t>0.14838588371625</t>
  </si>
  <si>
    <t>-0.301803399563397</t>
  </si>
  <si>
    <t>-0.55592413295041</t>
  </si>
  <si>
    <t>0.637534086977865</t>
  </si>
  <si>
    <t>-0.260525094963112</t>
  </si>
  <si>
    <t>-0.459885760921898</t>
  </si>
  <si>
    <t>-0.20954219303089</t>
  </si>
  <si>
    <t>0.330546166542947</t>
  </si>
  <si>
    <t>0.373556530776935</t>
  </si>
  <si>
    <t>-0.50204064376842</t>
  </si>
  <si>
    <t>-0.355292023404551</t>
  </si>
  <si>
    <t>-0.0608130595516482</t>
  </si>
  <si>
    <t>-0.519313520067681</t>
  </si>
  <si>
    <t>0.0335154979260214</t>
  </si>
  <si>
    <t>-0.690909803983684</t>
  </si>
  <si>
    <t>0.235225209798317</t>
  </si>
  <si>
    <t>0.0646821064691954</t>
  </si>
  <si>
    <t>-0.526037497118304</t>
  </si>
  <si>
    <t>-0.451423664142716</t>
  </si>
  <si>
    <t>0.0602640654667153</t>
  </si>
  <si>
    <t>-0.445939157088647</t>
  </si>
  <si>
    <t>-1.15674238231674</t>
  </si>
  <si>
    <t>-0.131691493104305</t>
  </si>
  <si>
    <t>0.434742458151925</t>
  </si>
  <si>
    <t>0.0656755360595265</t>
  </si>
  <si>
    <t>-0.359787763100701</t>
  </si>
  <si>
    <t>0.330731662252326</t>
  </si>
  <si>
    <t>0.234325798220015</t>
  </si>
  <si>
    <t>-0.432890205593278</t>
  </si>
  <si>
    <t>-1.09352196624134</t>
  </si>
  <si>
    <t>-0.554554119643058</t>
  </si>
  <si>
    <t>0.0506635554797884</t>
  </si>
  <si>
    <t>-0.0664318825118991</t>
  </si>
  <si>
    <t>-0.31416896505991</t>
  </si>
  <si>
    <t>-0.466806089528975</t>
  </si>
  <si>
    <t>-0.387529438014146</t>
  </si>
  <si>
    <t>0.0417745505717535</t>
  </si>
  <si>
    <t>-0.269180857041733</t>
  </si>
  <si>
    <t>0.694072339013818</t>
  </si>
  <si>
    <t>0.256092750832444</t>
  </si>
  <si>
    <t>-0.0213153586209924</t>
  </si>
  <si>
    <t>-0.479497889890509</t>
  </si>
  <si>
    <t>0.0979469686337161</t>
  </si>
  <si>
    <t>0.530354231368397</t>
  </si>
  <si>
    <t>-0.571414058287028</t>
  </si>
  <si>
    <t>-0.433919347655275</t>
  </si>
  <si>
    <t>-0.653914811287975</t>
  </si>
  <si>
    <t>0.105958006940295</t>
  </si>
  <si>
    <t>-0.768056318107463</t>
  </si>
  <si>
    <t>-1.33489629974577</t>
  </si>
  <si>
    <t>-0.353201136999904</t>
  </si>
  <si>
    <t>0.0247159115626674</t>
  </si>
  <si>
    <t>0.00580089328181222</t>
  </si>
  <si>
    <t>0.021657189675801</t>
  </si>
  <si>
    <t>0.0340685041721315</t>
  </si>
  <si>
    <t>-0.171564226728552</t>
  </si>
  <si>
    <t>-0.300205947776982</t>
  </si>
  <si>
    <t>-0.508333067632261</t>
  </si>
  <si>
    <t>0.088395780971556</t>
  </si>
  <si>
    <t>1.21627236425462</t>
  </si>
  <si>
    <t>1.0241892677482</t>
  </si>
  <si>
    <t>-0.447403398963779</t>
  </si>
  <si>
    <t>0.227669748864832</t>
  </si>
  <si>
    <t>-0.50026475126914</t>
  </si>
  <si>
    <t>-0.0649427281805822</t>
  </si>
  <si>
    <t>-0.474659247705944</t>
  </si>
  <si>
    <t>-0.437032368587506</t>
  </si>
  <si>
    <t>-0.39676353936008</t>
  </si>
  <si>
    <t>0.283637459187731</t>
  </si>
  <si>
    <t>-0.464667064872068</t>
  </si>
  <si>
    <t>-0.431852083267838</t>
  </si>
  <si>
    <t>0.0996337150694952</t>
  </si>
  <si>
    <t>-0.706500777510104</t>
  </si>
  <si>
    <t>0.307728681151993</t>
  </si>
  <si>
    <t>0.267602009619429</t>
  </si>
  <si>
    <t>0.492570144610784</t>
  </si>
  <si>
    <t>-0.53499062534552</t>
  </si>
  <si>
    <t>0.146371766158853</t>
  </si>
  <si>
    <t>-0.459234963013681</t>
  </si>
  <si>
    <t>-0.489868759594521</t>
  </si>
  <si>
    <t>0.100447623270076</t>
  </si>
  <si>
    <t>-0.512638156542139</t>
  </si>
  <si>
    <t>-0.686415690732666</t>
  </si>
  <si>
    <t>-1.05355766310559</t>
  </si>
  <si>
    <t>74</t>
  </si>
  <si>
    <t>QC2_muscle_B1</t>
  </si>
  <si>
    <t>0.410232051492403</t>
  </si>
  <si>
    <t>-0.4082140878643</t>
  </si>
  <si>
    <t>0.403431830946038</t>
  </si>
  <si>
    <t>0.48290832148596</t>
  </si>
  <si>
    <t>0.427292248769467</t>
  </si>
  <si>
    <t>-0.198841389449499</t>
  </si>
  <si>
    <t>0.497817179693984</t>
  </si>
  <si>
    <t>0.554017186507516</t>
  </si>
  <si>
    <t>0.313922172612007</t>
  </si>
  <si>
    <t>0.429159807395984</t>
  </si>
  <si>
    <t>-0.0733767879785523</t>
  </si>
  <si>
    <t>-0.414778502481616</t>
  </si>
  <si>
    <t>0.365631037061911</t>
  </si>
  <si>
    <t>0.307521236930516</t>
  </si>
  <si>
    <t>0.409848889007215</t>
  </si>
  <si>
    <t>0.185351687968323</t>
  </si>
  <si>
    <t>-0.119521458013141</t>
  </si>
  <si>
    <t>0.419472315865084</t>
  </si>
  <si>
    <t>0.0838361140022957</t>
  </si>
  <si>
    <t>0.199836685241576</t>
  </si>
  <si>
    <t>0.315352625573212</t>
  </si>
  <si>
    <t>0.720388988600894</t>
  </si>
  <si>
    <t>0.391432518335082</t>
  </si>
  <si>
    <t>-0.44221672985285</t>
  </si>
  <si>
    <t>0.537127121036932</t>
  </si>
  <si>
    <t>0.619070923472405</t>
  </si>
  <si>
    <t>0.479170708666366</t>
  </si>
  <si>
    <t>-0.480925147821752</t>
  </si>
  <si>
    <t>-0.486174605957099</t>
  </si>
  <si>
    <t>-0.392730688811453</t>
  </si>
  <si>
    <t>0.599726337165362</t>
  </si>
  <si>
    <t>0.0560836378429275</t>
  </si>
  <si>
    <t>0.16588229635774</t>
  </si>
  <si>
    <t>0.576712427019259</t>
  </si>
  <si>
    <t>0.259085928510047</t>
  </si>
  <si>
    <t>-0.155103783861909</t>
  </si>
  <si>
    <t>0.846814682148084</t>
  </si>
  <si>
    <t>-0.401485235357199</t>
  </si>
  <si>
    <t>-0.392106752665538</t>
  </si>
  <si>
    <t>0.0676884772263249</t>
  </si>
  <si>
    <t>-0.448104952702845</t>
  </si>
  <si>
    <t>0.230472825090481</t>
  </si>
  <si>
    <t>0.137303932914535</t>
  </si>
  <si>
    <t>0.7380057057029</t>
  </si>
  <si>
    <t>-0.494782018828866</t>
  </si>
  <si>
    <t>0.452005314768582</t>
  </si>
  <si>
    <t>-0.242780498405023</t>
  </si>
  <si>
    <t>-0.652716646606593</t>
  </si>
  <si>
    <t>0.00332362010167396</t>
  </si>
  <si>
    <t>-0.173402740899095</t>
  </si>
  <si>
    <t>0.172572839771152</t>
  </si>
  <si>
    <t>0.647654424474495</t>
  </si>
  <si>
    <t>-0.373809924392085</t>
  </si>
  <si>
    <t>0.241746485140895</t>
  </si>
  <si>
    <t>-0.528093738643051</t>
  </si>
  <si>
    <t>0.226028428384042</t>
  </si>
  <si>
    <t>-0.150949575812356</t>
  </si>
  <si>
    <t>0.364709230769329</t>
  </si>
  <si>
    <t>0.762942348575057</t>
  </si>
  <si>
    <t>-0.473656047631681</t>
  </si>
  <si>
    <t>-0.244281024912348</t>
  </si>
  <si>
    <t>0.143092762887751</t>
  </si>
  <si>
    <t>-0.356038699936639</t>
  </si>
  <si>
    <t>-0.246295575743774</t>
  </si>
  <si>
    <t>-0.469965298286687</t>
  </si>
  <si>
    <t>-0.120728377127426</t>
  </si>
  <si>
    <t>-0.81887566645182</t>
  </si>
  <si>
    <t>0.985854629995924</t>
  </si>
  <si>
    <t>-0.278628050652515</t>
  </si>
  <si>
    <t>0.0491109705331885</t>
  </si>
  <si>
    <t>0.614538404603571</t>
  </si>
  <si>
    <t>-0.183592255013744</t>
  </si>
  <si>
    <t>-0.517064071473181</t>
  </si>
  <si>
    <t>0.185450482023912</t>
  </si>
  <si>
    <t>0.0862640630704367</t>
  </si>
  <si>
    <t>0.38015384986193</t>
  </si>
  <si>
    <t>-0.352927138817391</t>
  </si>
  <si>
    <t>0.65274026900152</t>
  </si>
  <si>
    <t>1.10262819945503</t>
  </si>
  <si>
    <t>-0.313450827552968</t>
  </si>
  <si>
    <t>-0.389446316505766</t>
  </si>
  <si>
    <t>0.356892633752517</t>
  </si>
  <si>
    <t>-0.313173073240332</t>
  </si>
  <si>
    <t>-0.440567060483306</t>
  </si>
  <si>
    <t>-0.0977073241891484</t>
  </si>
  <si>
    <t>-0.667246055791477</t>
  </si>
  <si>
    <t>-0.563375859406633</t>
  </si>
  <si>
    <t>0.275531517835971</t>
  </si>
  <si>
    <t>-0.422182018583313</t>
  </si>
  <si>
    <t>-0.661619713457482</t>
  </si>
  <si>
    <t>0.218194342525302</t>
  </si>
  <si>
    <t>-0.497430973814921</t>
  </si>
  <si>
    <t>-0.498917517364773</t>
  </si>
  <si>
    <t>-0.493652469926244</t>
  </si>
  <si>
    <t>-0.0640924270957965</t>
  </si>
  <si>
    <t>0.186970197419803</t>
  </si>
  <si>
    <t>0.48089310345577</t>
  </si>
  <si>
    <t>0.14760892635053</t>
  </si>
  <si>
    <t>-0.517667385471375</t>
  </si>
  <si>
    <t>-0.626708335245832</t>
  </si>
  <si>
    <t>-0.728353405060865</t>
  </si>
  <si>
    <t>0.485550464318476</t>
  </si>
  <si>
    <t>-0.00629929743604424</t>
  </si>
  <si>
    <t>-0.382761679957351</t>
  </si>
  <si>
    <t>-0.47938418775494</t>
  </si>
  <si>
    <t>-0.354645172890867</t>
  </si>
  <si>
    <t>0.369273268535018</t>
  </si>
  <si>
    <t>0.00378449212700747</t>
  </si>
  <si>
    <t>0.330358836232063</t>
  </si>
  <si>
    <t>-0.289051659316455</t>
  </si>
  <si>
    <t>0.173374184294823</t>
  </si>
  <si>
    <t>-0.370408749181713</t>
  </si>
  <si>
    <t>-0.236653758813161</t>
  </si>
  <si>
    <t>0.303900179810523</t>
  </si>
  <si>
    <t>0.174589659727865</t>
  </si>
  <si>
    <t>-0.580958269164628</t>
  </si>
  <si>
    <t>0.0525276648855002</t>
  </si>
  <si>
    <t>-0.322126390876618</t>
  </si>
  <si>
    <t>-0.0198532126567597</t>
  </si>
  <si>
    <t>0.299995661653007</t>
  </si>
  <si>
    <t>-0.251709202582592</t>
  </si>
  <si>
    <t>-0.445182734832183</t>
  </si>
  <si>
    <t>-0.327746071486873</t>
  </si>
  <si>
    <t>0.760662860417028</t>
  </si>
  <si>
    <t>0.916691979797499</t>
  </si>
  <si>
    <t>-0.417759105930042</t>
  </si>
  <si>
    <t>-0.345597868114528</t>
  </si>
  <si>
    <t>-0.686264039390056</t>
  </si>
  <si>
    <t>-0.486492731073819</t>
  </si>
  <si>
    <t>-0.0196586777416665</t>
  </si>
  <si>
    <t>-0.521463687044093</t>
  </si>
  <si>
    <t>0.441331602792588</t>
  </si>
  <si>
    <t>0.0343725388294186</t>
  </si>
  <si>
    <t>-0.506761941135482</t>
  </si>
  <si>
    <t>-0.602812383946634</t>
  </si>
  <si>
    <t>0.0141507799556127</t>
  </si>
  <si>
    <t>-0.424434635125484</t>
  </si>
  <si>
    <t>-1.15762754406283</t>
  </si>
  <si>
    <t>-0.33158368221342</t>
  </si>
  <si>
    <t>0.842658778338014</t>
  </si>
  <si>
    <t>-0.313221865814977</t>
  </si>
  <si>
    <t>-0.359198395939302</t>
  </si>
  <si>
    <t>0.237295603121219</t>
  </si>
  <si>
    <t>0.177610035507806</t>
  </si>
  <si>
    <t>-0.428837834844725</t>
  </si>
  <si>
    <t>-1.10308889161382</t>
  </si>
  <si>
    <t>-0.536676183984342</t>
  </si>
  <si>
    <t>0.140625734885427</t>
  </si>
  <si>
    <t>-0.118091503860208</t>
  </si>
  <si>
    <t>-0.022378707374678</t>
  </si>
  <si>
    <t>-0.41182135768349</t>
  </si>
  <si>
    <t>-0.343255568827144</t>
  </si>
  <si>
    <t>0.0411677443956298</t>
  </si>
  <si>
    <t>-0.290572714742369</t>
  </si>
  <si>
    <t>0.504860398006141</t>
  </si>
  <si>
    <t>0.202848519214533</t>
  </si>
  <si>
    <t>-0.418990385031677</t>
  </si>
  <si>
    <t>-0.496557055593318</t>
  </si>
  <si>
    <t>0.142264244662134</t>
  </si>
  <si>
    <t>0.638825177264341</t>
  </si>
  <si>
    <t>-0.261391993911764</t>
  </si>
  <si>
    <t>-0.283254290346521</t>
  </si>
  <si>
    <t>-0.585780784365299</t>
  </si>
  <si>
    <t>-0.276334647900411</t>
  </si>
  <si>
    <t>-0.528300516428642</t>
  </si>
  <si>
    <t>-0.979567009389026</t>
  </si>
  <si>
    <t>-0.40702525858989</t>
  </si>
  <si>
    <t>0.182715705329993</t>
  </si>
  <si>
    <t>-0.176318692445591</t>
  </si>
  <si>
    <t>0.221435017368168</t>
  </si>
  <si>
    <t>0.0509008513779274</t>
  </si>
  <si>
    <t>-0.381255631790397</t>
  </si>
  <si>
    <t>-0.452253993661792</t>
  </si>
  <si>
    <t>-0.581223828946231</t>
  </si>
  <si>
    <t>-0.221969886558318</t>
  </si>
  <si>
    <t>1.21691499234884</t>
  </si>
  <si>
    <t>1.11127159480957</t>
  </si>
  <si>
    <t>-0.417482417303158</t>
  </si>
  <si>
    <t>-0.498441354783181</t>
  </si>
  <si>
    <t>-0.487173952925725</t>
  </si>
  <si>
    <t>-0.123604240103156</t>
  </si>
  <si>
    <t>-0.48092353011298</t>
  </si>
  <si>
    <t>-0.415198738822587</t>
  </si>
  <si>
    <t>-0.431915086042278</t>
  </si>
  <si>
    <t>0.792031452834056</t>
  </si>
  <si>
    <t>-0.521657685937746</t>
  </si>
  <si>
    <t>-0.43263901908065</t>
  </si>
  <si>
    <t>-0.010670758075413</t>
  </si>
  <si>
    <t>-0.60520192385433</t>
  </si>
  <si>
    <t>-0.419549993985966</t>
  </si>
  <si>
    <t>0.571879426801268</t>
  </si>
  <si>
    <t>1.32886688883892</t>
  </si>
  <si>
    <t>-1.11223103050601</t>
  </si>
  <si>
    <t>-0.0217143655903323</t>
  </si>
  <si>
    <t>-0.384190968503694</t>
  </si>
  <si>
    <t>-0.510792819842321</t>
  </si>
  <si>
    <t>0.179540371512976</t>
  </si>
  <si>
    <t>-0.271329073294843</t>
  </si>
  <si>
    <t>-0.836899227446284</t>
  </si>
  <si>
    <t>-0.674553083498155</t>
  </si>
  <si>
    <t>75</t>
  </si>
  <si>
    <t>QC6_muscle_B2</t>
  </si>
  <si>
    <t>0.314268943956649</t>
  </si>
  <si>
    <t>-0.396607299479092</t>
  </si>
  <si>
    <t>0.401219861978961</t>
  </si>
  <si>
    <t>0.354988106525753</t>
  </si>
  <si>
    <t>0.282649146125048</t>
  </si>
  <si>
    <t>-0.278286710628103</t>
  </si>
  <si>
    <t>0.311958389974946</t>
  </si>
  <si>
    <t>0.269148909413183</t>
  </si>
  <si>
    <t>0.0212585081529589</t>
  </si>
  <si>
    <t>0.345405259236954</t>
  </si>
  <si>
    <t>-0.43134142957411</t>
  </si>
  <si>
    <t>-0.423468567184929</t>
  </si>
  <si>
    <t>0.188113483425244</t>
  </si>
  <si>
    <t>0.166982426042879</t>
  </si>
  <si>
    <t>0.0824658725048071</t>
  </si>
  <si>
    <t>0.0654852709450812</t>
  </si>
  <si>
    <t>-0.133964256229368</t>
  </si>
  <si>
    <t>0.321712701823436</t>
  </si>
  <si>
    <t>0.057028754093157</t>
  </si>
  <si>
    <t>0.114289472433698</t>
  </si>
  <si>
    <t>-0.0370696716062132</t>
  </si>
  <si>
    <t>0.288464995397529</t>
  </si>
  <si>
    <t>0.356324500097687</t>
  </si>
  <si>
    <t>-0.440621189969148</t>
  </si>
  <si>
    <t>0.265764699643194</t>
  </si>
  <si>
    <t>0.434567351328994</t>
  </si>
  <si>
    <t>0.154475554631062</t>
  </si>
  <si>
    <t>-0.472489579641144</t>
  </si>
  <si>
    <t>-0.45034002515651</t>
  </si>
  <si>
    <t>-0.436219895521681</t>
  </si>
  <si>
    <t>0.430276136074977</t>
  </si>
  <si>
    <t>0.00326091989539448</t>
  </si>
  <si>
    <t>0.13876523289117</t>
  </si>
  <si>
    <t>0.227258886367209</t>
  </si>
  <si>
    <t>0.300089868330636</t>
  </si>
  <si>
    <t>-0.126075893117597</t>
  </si>
  <si>
    <t>0.785343427649644</t>
  </si>
  <si>
    <t>-0.464512407494607</t>
  </si>
  <si>
    <t>-0.455201160441913</t>
  </si>
  <si>
    <t>-0.102297152852655</t>
  </si>
  <si>
    <t>-0.427115217527472</t>
  </si>
  <si>
    <t>0.150124408585601</t>
  </si>
  <si>
    <t>-0.256817546770795</t>
  </si>
  <si>
    <t>-0.0751781848907107</t>
  </si>
  <si>
    <t>-0.478203948033835</t>
  </si>
  <si>
    <t>0.205572848463356</t>
  </si>
  <si>
    <t>-0.293089986447541</t>
  </si>
  <si>
    <t>-0.685569071635063</t>
  </si>
  <si>
    <t>-0.155528151446263</t>
  </si>
  <si>
    <t>-0.277635482455061</t>
  </si>
  <si>
    <t>0.133737322240922</t>
  </si>
  <si>
    <t>-0.115781649668314</t>
  </si>
  <si>
    <t>-0.465513844869408</t>
  </si>
  <si>
    <t>0.132716967438077</t>
  </si>
  <si>
    <t>-0.469112727762955</t>
  </si>
  <si>
    <t>0.221226585582458</t>
  </si>
  <si>
    <t>-0.0687588723746148</t>
  </si>
  <si>
    <t>0.41705034777422</t>
  </si>
  <si>
    <t>0.246679028308711</t>
  </si>
  <si>
    <t>-0.457682526664354</t>
  </si>
  <si>
    <t>-0.209813247806795</t>
  </si>
  <si>
    <t>0.0499421384372971</t>
  </si>
  <si>
    <t>-0.442474858243499</t>
  </si>
  <si>
    <t>-0.686637992121566</t>
  </si>
  <si>
    <t>-0.460906538675308</t>
  </si>
  <si>
    <t>-0.213593571034344</t>
  </si>
  <si>
    <t>-1.43617832304885</t>
  </si>
  <si>
    <t>0.65211430032167</t>
  </si>
  <si>
    <t>-0.519052569427715</t>
  </si>
  <si>
    <t>0.118458338648319</t>
  </si>
  <si>
    <t>-0.033042286437788</t>
  </si>
  <si>
    <t>-0.128267137324634</t>
  </si>
  <si>
    <t>-0.529903666999303</t>
  </si>
  <si>
    <t>0.107749588220389</t>
  </si>
  <si>
    <t>-0.00253341503289647</t>
  </si>
  <si>
    <t>0.503012111135658</t>
  </si>
  <si>
    <t>-0.410641474198256</t>
  </si>
  <si>
    <t>0.183621780303038</t>
  </si>
  <si>
    <t>0.697116079016941</t>
  </si>
  <si>
    <t>-0.15724390379718</t>
  </si>
  <si>
    <t>-0.46364614533908</t>
  </si>
  <si>
    <t>0.575309875849751</t>
  </si>
  <si>
    <t>-0.364933723912754</t>
  </si>
  <si>
    <t>-0.423080066252895</t>
  </si>
  <si>
    <t>0.0081271999010978</t>
  </si>
  <si>
    <t>-0.794771506651483</t>
  </si>
  <si>
    <t>-0.218186533939102</t>
  </si>
  <si>
    <t>0.202861679285877</t>
  </si>
  <si>
    <t>-0.385568840877135</t>
  </si>
  <si>
    <t>-0.642932955976027</t>
  </si>
  <si>
    <t>0.374624279380129</t>
  </si>
  <si>
    <t>-0.457986007158881</t>
  </si>
  <si>
    <t>-0.166056658445582</t>
  </si>
  <si>
    <t>-0.403610058379012</t>
  </si>
  <si>
    <t>-0.0951079127555986</t>
  </si>
  <si>
    <t>0.208506233425786</t>
  </si>
  <si>
    <t>0.076599682443426</t>
  </si>
  <si>
    <t>0.410057915742865</t>
  </si>
  <si>
    <t>-0.671819674379393</t>
  </si>
  <si>
    <t>-0.156115020986407</t>
  </si>
  <si>
    <t>-0.0934270674759815</t>
  </si>
  <si>
    <t>0.26939180936189</t>
  </si>
  <si>
    <t>-0.334130782060027</t>
  </si>
  <si>
    <t>-0.50953195576693</t>
  </si>
  <si>
    <t>0.0743677404227223</t>
  </si>
  <si>
    <t>-0.443088728024106</t>
  </si>
  <si>
    <t>0.0347950590072041</t>
  </si>
  <si>
    <t>-1.01077094342898</t>
  </si>
  <si>
    <t>-0.213655649750416</t>
  </si>
  <si>
    <t>-0.409122492617033</t>
  </si>
  <si>
    <t>0.0524063759273778</t>
  </si>
  <si>
    <t>-0.0853602545636244</t>
  </si>
  <si>
    <t>-0.297341080698852</t>
  </si>
  <si>
    <t>0.10039277432752</t>
  </si>
  <si>
    <t>-0.14214854438804</t>
  </si>
  <si>
    <t>-0.62909206075269</t>
  </si>
  <si>
    <t>0.146267052061076</t>
  </si>
  <si>
    <t>-0.119370153861612</t>
  </si>
  <si>
    <t>0.196803580650451</t>
  </si>
  <si>
    <t>-0.0973847344442802</t>
  </si>
  <si>
    <t>0.0798838080296015</t>
  </si>
  <si>
    <t>-0.448320943276173</t>
  </si>
  <si>
    <t>0.0284352298995066</t>
  </si>
  <si>
    <t>0.6482217609915</t>
  </si>
  <si>
    <t>0.344859267779365</t>
  </si>
  <si>
    <t>0.915939559519239</t>
  </si>
  <si>
    <t>-0.307118679344666</t>
  </si>
  <si>
    <t>-0.495886079270862</t>
  </si>
  <si>
    <t>-0.31202987736376</t>
  </si>
  <si>
    <t>0.402585208263839</t>
  </si>
  <si>
    <t>-0.984371216455641</t>
  </si>
  <si>
    <t>-0.0364172500122945</t>
  </si>
  <si>
    <t>0.327695333949596</t>
  </si>
  <si>
    <t>-0.511808308309187</t>
  </si>
  <si>
    <t>-0.28458274405384</t>
  </si>
  <si>
    <t>0.203675783384906</t>
  </si>
  <si>
    <t>-0.469793884988815</t>
  </si>
  <si>
    <t>-1.00694868292963</t>
  </si>
  <si>
    <t>-0.148319103187999</t>
  </si>
  <si>
    <t>-0.0558674557859852</t>
  </si>
  <si>
    <t>-0.106018353621251</t>
  </si>
  <si>
    <t>-0.332128361352495</t>
  </si>
  <si>
    <t>0.510660612083229</t>
  </si>
  <si>
    <t>0.380707175878444</t>
  </si>
  <si>
    <t>-0.0822892914564352</t>
  </si>
  <si>
    <t>-0.953425378275358</t>
  </si>
  <si>
    <t>-0.463658292843531</t>
  </si>
  <si>
    <t>-0.40100233359969</t>
  </si>
  <si>
    <t>0.22975925989516</t>
  </si>
  <si>
    <t>-0.215321962591516</t>
  </si>
  <si>
    <t>-0.389145684843666</t>
  </si>
  <si>
    <t>-0.374327776384786</t>
  </si>
  <si>
    <t>0.347875858452381</t>
  </si>
  <si>
    <t>-0.0895516776457538</t>
  </si>
  <si>
    <t>0.194254885307913</t>
  </si>
  <si>
    <t>0.594097341815689</t>
  </si>
  <si>
    <t>-0.112182519259844</t>
  </si>
  <si>
    <t>-0.565776631787099</t>
  </si>
  <si>
    <t>0.30155138985877</t>
  </si>
  <si>
    <t>0.431880151756343</t>
  </si>
  <si>
    <t>0.0934019524533609</t>
  </si>
  <si>
    <t>-0.117362389876802</t>
  </si>
  <si>
    <t>-0.622503566413602</t>
  </si>
  <si>
    <t>-0.152227146615508</t>
  </si>
  <si>
    <t>-0.332520694858787</t>
  </si>
  <si>
    <t>-0.230816957980027</t>
  </si>
  <si>
    <t>-0.0501059023876702</t>
  </si>
  <si>
    <t>0.139651257756677</t>
  </si>
  <si>
    <t>0.0247027199121191</t>
  </si>
  <si>
    <t>0.65197526724593</t>
  </si>
  <si>
    <t>0.246272306117297</t>
  </si>
  <si>
    <t>-0.252383937482024</t>
  </si>
  <si>
    <t>-0.794250652706945</t>
  </si>
  <si>
    <t>-0.282299140333018</t>
  </si>
  <si>
    <t>-0.581545938203557</t>
  </si>
  <si>
    <t>0.199422563530626</t>
  </si>
  <si>
    <t>0.423524317815619</t>
  </si>
  <si>
    <t>-0.446807181446496</t>
  </si>
  <si>
    <t>-0.220988526706793</t>
  </si>
  <si>
    <t>-0.475464774411179</t>
  </si>
  <si>
    <t>-0.0214475096950119</t>
  </si>
  <si>
    <t>-0.422322462655681</t>
  </si>
  <si>
    <t>-0.433191905544226</t>
  </si>
  <si>
    <t>-0.31278175726859</t>
  </si>
  <si>
    <t>0.3239991893505</t>
  </si>
  <si>
    <t>-0.450262874006183</t>
  </si>
  <si>
    <t>-0.447010833315422</t>
  </si>
  <si>
    <t>-0.023232447903012</t>
  </si>
  <si>
    <t>-0.173489486856661</t>
  </si>
  <si>
    <t>-0.120059656856422</t>
  </si>
  <si>
    <t>0.247598931529075</t>
  </si>
  <si>
    <t>-0.614481058626006</t>
  </si>
  <si>
    <t>-0.386541648356449</t>
  </si>
  <si>
    <t>0.366358482769239</t>
  </si>
  <si>
    <t>-0.446922949376255</t>
  </si>
  <si>
    <t>-0.449007678064679</t>
  </si>
  <si>
    <t>0.623080667699781</t>
  </si>
  <si>
    <t>-0.487392850370714</t>
  </si>
  <si>
    <t>0.0148866152018921</t>
  </si>
  <si>
    <t>-1.02639555715293</t>
  </si>
  <si>
    <t>76</t>
  </si>
  <si>
    <t>QC1_muscle_B2</t>
  </si>
  <si>
    <t>0.312732589153743</t>
  </si>
  <si>
    <t>-0.395110773042659</t>
  </si>
  <si>
    <t>0.38702190998358</t>
  </si>
  <si>
    <t>0.32236838232536</t>
  </si>
  <si>
    <t>0.29381324588163</t>
  </si>
  <si>
    <t>-0.383859942588236</t>
  </si>
  <si>
    <t>0.336555783878003</t>
  </si>
  <si>
    <t>0.276809766913752</t>
  </si>
  <si>
    <t>0.282840270381338</t>
  </si>
  <si>
    <t>0.305771961290962</t>
  </si>
  <si>
    <t>-0.195740476656244</t>
  </si>
  <si>
    <t>-0.411657383776557</t>
  </si>
  <si>
    <t>0.2561948487613</t>
  </si>
  <si>
    <t>0.108299238642595</t>
  </si>
  <si>
    <t>0.281798422192052</t>
  </si>
  <si>
    <t>0.08082760564135</t>
  </si>
  <si>
    <t>-0.287539932562475</t>
  </si>
  <si>
    <t>0.33049694582307</t>
  </si>
  <si>
    <t>-0.426643994671916</t>
  </si>
  <si>
    <t>0.246372749322711</t>
  </si>
  <si>
    <t>0.23141597341091</t>
  </si>
  <si>
    <t>0.785174764201689</t>
  </si>
  <si>
    <t>0.378453361138914</t>
  </si>
  <si>
    <t>-0.43407519955135</t>
  </si>
  <si>
    <t>0.307886195792472</t>
  </si>
  <si>
    <t>0.38206932652074</t>
  </si>
  <si>
    <t>0.219811800665351</t>
  </si>
  <si>
    <t>-0.461798029958133</t>
  </si>
  <si>
    <t>-0.469485880278831</t>
  </si>
  <si>
    <t>-0.430407019205063</t>
  </si>
  <si>
    <t>0.394741198480826</t>
  </si>
  <si>
    <t>0.0247984919110653</t>
  </si>
  <si>
    <t>0.0747041103400627</t>
  </si>
  <si>
    <t>0.238300223964161</t>
  </si>
  <si>
    <t>0.156511042542636</t>
  </si>
  <si>
    <t>-0.0413196177327335</t>
  </si>
  <si>
    <t>0.85009814979027</t>
  </si>
  <si>
    <t>-0.450912691693368</t>
  </si>
  <si>
    <t>-0.423310283931189</t>
  </si>
  <si>
    <t>-0.0039288900369967</t>
  </si>
  <si>
    <t>-0.42228398079871</t>
  </si>
  <si>
    <t>0.261824315313061</t>
  </si>
  <si>
    <t>0.14328509334855</t>
  </si>
  <si>
    <t>0.289682334173064</t>
  </si>
  <si>
    <t>-0.465443979565888</t>
  </si>
  <si>
    <t>0.305332777917531</t>
  </si>
  <si>
    <t>-0.250986898890355</t>
  </si>
  <si>
    <t>-0.719524994548702</t>
  </si>
  <si>
    <t>-0.0677636996179402</t>
  </si>
  <si>
    <t>-0.279832984635691</t>
  </si>
  <si>
    <t>0.232031257554457</t>
  </si>
  <si>
    <t>0.104548782759025</t>
  </si>
  <si>
    <t>-0.488898882454252</t>
  </si>
  <si>
    <t>0.338855529564472</t>
  </si>
  <si>
    <t>-0.488402784972679</t>
  </si>
  <si>
    <t>0.210295268547197</t>
  </si>
  <si>
    <t>-0.112222411801873</t>
  </si>
  <si>
    <t>0.127729160226053</t>
  </si>
  <si>
    <t>0.227051537432787</t>
  </si>
  <si>
    <t>-0.464865933610407</t>
  </si>
  <si>
    <t>-0.236199346073646</t>
  </si>
  <si>
    <t>0.305638774014685</t>
  </si>
  <si>
    <t>-0.432905658439776</t>
  </si>
  <si>
    <t>-0.532130893292774</t>
  </si>
  <si>
    <t>-0.452982767792505</t>
  </si>
  <si>
    <t>-0.122439849110313</t>
  </si>
  <si>
    <t>-1.09876007951174</t>
  </si>
  <si>
    <t>0.49445983954604</t>
  </si>
  <si>
    <t>-0.366036450809399</t>
  </si>
  <si>
    <t>0.132020946235778</t>
  </si>
  <si>
    <t>-0.0615432953128527</t>
  </si>
  <si>
    <t>-0.183115788290461</t>
  </si>
  <si>
    <t>-0.49812908173517</t>
  </si>
  <si>
    <t>0.021030177449649</t>
  </si>
  <si>
    <t>-0.212638801657955</t>
  </si>
  <si>
    <t>0.356894185676342</t>
  </si>
  <si>
    <t>-0.586000518257257</t>
  </si>
  <si>
    <t>0.219914203046833</t>
  </si>
  <si>
    <t>0.905514909153916</t>
  </si>
  <si>
    <t>0.158821525369499</t>
  </si>
  <si>
    <t>-0.44264489593141</t>
  </si>
  <si>
    <t>0.501732199567166</t>
  </si>
  <si>
    <t>-0.391668466703075</t>
  </si>
  <si>
    <t>-0.420881473102669</t>
  </si>
  <si>
    <t>0.0233215711537472</t>
  </si>
  <si>
    <t>-0.703820753262447</t>
  </si>
  <si>
    <t>0.0661110235169506</t>
  </si>
  <si>
    <t>0.205814825528425</t>
  </si>
  <si>
    <t>-0.733202034621325</t>
  </si>
  <si>
    <t>-0.670243212203645</t>
  </si>
  <si>
    <t>0.538360024569725</t>
  </si>
  <si>
    <t>-0.456188926766555</t>
  </si>
  <si>
    <t>-0.274096339748456</t>
  </si>
  <si>
    <t>-0.514100069875788</t>
  </si>
  <si>
    <t>-0.0688804644502639</t>
  </si>
  <si>
    <t>-0.0472090243856065</t>
  </si>
  <si>
    <t>0.116667328261547</t>
  </si>
  <si>
    <t>0.367752891025952</t>
  </si>
  <si>
    <t>-0.566957628272744</t>
  </si>
  <si>
    <t>-0.707887384124215</t>
  </si>
  <si>
    <t>-0.237485713646072</t>
  </si>
  <si>
    <t>0.154550555135454</t>
  </si>
  <si>
    <t>-0.243681901121592</t>
  </si>
  <si>
    <t>-0.456187597305054</t>
  </si>
  <si>
    <t>-0.0331086807713098</t>
  </si>
  <si>
    <t>-0.594782413033447</t>
  </si>
  <si>
    <t>-0.373137151145987</t>
  </si>
  <si>
    <t>-0.100671647311596</t>
  </si>
  <si>
    <t>-0.0796284460334881</t>
  </si>
  <si>
    <t>-0.366050757040057</t>
  </si>
  <si>
    <t>0.169499286785903</t>
  </si>
  <si>
    <t>0.252256517531249</t>
  </si>
  <si>
    <t>-0.23735527892558</t>
  </si>
  <si>
    <t>0.112425332843901</t>
  </si>
  <si>
    <t>-0.0827950012362798</t>
  </si>
  <si>
    <t>-0.415595308325163</t>
  </si>
  <si>
    <t>0.0428203060375077</t>
  </si>
  <si>
    <t>-0.235725475691318</t>
  </si>
  <si>
    <t>-0.256420739259543</t>
  </si>
  <si>
    <t>0.577433865059212</t>
  </si>
  <si>
    <t>0.0718194240812196</t>
  </si>
  <si>
    <t>-0.457564018384249</t>
  </si>
  <si>
    <t>0.00746506845758545</t>
  </si>
  <si>
    <t>0.449559743480816</t>
  </si>
  <si>
    <t>0.0799665903859477</t>
  </si>
  <si>
    <t>0.234738924969843</t>
  </si>
  <si>
    <t>-0.676920157542417</t>
  </si>
  <si>
    <t>-0.128362712630175</t>
  </si>
  <si>
    <t>-0.103930196745127</t>
  </si>
  <si>
    <t>0.34996953701223</t>
  </si>
  <si>
    <t>-0.7957193212514</t>
  </si>
  <si>
    <t>0.132218118567965</t>
  </si>
  <si>
    <t>0.178456676469785</t>
  </si>
  <si>
    <t>-0.502425365170645</t>
  </si>
  <si>
    <t>-0.237483721752385</t>
  </si>
  <si>
    <t>0.35215878665695</t>
  </si>
  <si>
    <t>-0.469539528800929</t>
  </si>
  <si>
    <t>-1.08526277696525</t>
  </si>
  <si>
    <t>-0.289589650323301</t>
  </si>
  <si>
    <t>0.306817432217787</t>
  </si>
  <si>
    <t>-0.00394285327821587</t>
  </si>
  <si>
    <t>-0.569938219141792</t>
  </si>
  <si>
    <t>0.65294531986701</t>
  </si>
  <si>
    <t>0.398997965693014</t>
  </si>
  <si>
    <t>0.14603526743059</t>
  </si>
  <si>
    <t>-1.04986403186312</t>
  </si>
  <si>
    <t>-0.508542338999203</t>
  </si>
  <si>
    <t>-0.149492572796196</t>
  </si>
  <si>
    <t>0.35660087476993</t>
  </si>
  <si>
    <t>-0.0474971217470792</t>
  </si>
  <si>
    <t>-0.37596595811442</t>
  </si>
  <si>
    <t>-0.567042361825944</t>
  </si>
  <si>
    <t>0.146925610866402</t>
  </si>
  <si>
    <t>-0.175028488505646</t>
  </si>
  <si>
    <t>0.0525987825923275</t>
  </si>
  <si>
    <t>0.673364105553231</t>
  </si>
  <si>
    <t>-0.17056681102735</t>
  </si>
  <si>
    <t>-0.456203058455762</t>
  </si>
  <si>
    <t>0.474691393034108</t>
  </si>
  <si>
    <t>0.316482394431124</t>
  </si>
  <si>
    <t>0.440011700062036</t>
  </si>
  <si>
    <t>0.0150177666742287</t>
  </si>
  <si>
    <t>-0.546069934219851</t>
  </si>
  <si>
    <t>-0.00269437001520491</t>
  </si>
  <si>
    <t>-0.506850772494868</t>
  </si>
  <si>
    <t>-0.436310629748882</t>
  </si>
  <si>
    <t>0.0013079648748324</t>
  </si>
  <si>
    <t>0.422278082633624</t>
  </si>
  <si>
    <t>-0.060202837375868</t>
  </si>
  <si>
    <t>0.433903595554894</t>
  </si>
  <si>
    <t>0.280008803252524</t>
  </si>
  <si>
    <t>0.248622584360816</t>
  </si>
  <si>
    <t>-0.134948697205756</t>
  </si>
  <si>
    <t>-0.486274010712091</t>
  </si>
  <si>
    <t>-0.601517902869526</t>
  </si>
  <si>
    <t>0.758532286289036</t>
  </si>
  <si>
    <t>0.528282003037248</t>
  </si>
  <si>
    <t>-0.439893997974747</t>
  </si>
  <si>
    <t>0.245985088560151</t>
  </si>
  <si>
    <t>-0.468646160854769</t>
  </si>
  <si>
    <t>0.046226931192536</t>
  </si>
  <si>
    <t>-0.433885914051543</t>
  </si>
  <si>
    <t>-0.426916314519271</t>
  </si>
  <si>
    <t>-0.638129392292639</t>
  </si>
  <si>
    <t>0.221022916191609</t>
  </si>
  <si>
    <t>-0.464386508414737</t>
  </si>
  <si>
    <t>-0.438488753382115</t>
  </si>
  <si>
    <t>-0.310279703392355</t>
  </si>
  <si>
    <t>-0.443090846993348</t>
  </si>
  <si>
    <t>-0.308020833323734</t>
  </si>
  <si>
    <t>0.0739837515164045</t>
  </si>
  <si>
    <t>0.386576727215994</t>
  </si>
  <si>
    <t>-0.307019854118889</t>
  </si>
  <si>
    <t>0.446887877741233</t>
  </si>
  <si>
    <t>-0.358387911797723</t>
  </si>
  <si>
    <t>-0.479778255526452</t>
  </si>
  <si>
    <t>0.376232924543378</t>
  </si>
  <si>
    <t>-0.59741980545069</t>
  </si>
  <si>
    <t>0.120480605719244</t>
  </si>
  <si>
    <t>-0.723054351110252</t>
  </si>
  <si>
    <t>77</t>
  </si>
  <si>
    <t>QC5_muscle_B1</t>
  </si>
  <si>
    <t>0.386299012118405</t>
  </si>
  <si>
    <t>-0.386522852548958</t>
  </si>
  <si>
    <t>0.340450096376186</t>
  </si>
  <si>
    <t>0.33117982642459</t>
  </si>
  <si>
    <t>0.369942626668614</t>
  </si>
  <si>
    <t>-0.285020284571198</t>
  </si>
  <si>
    <t>0.38438007092169</t>
  </si>
  <si>
    <t>0.408200937037083</t>
  </si>
  <si>
    <t>0.131268338628678</t>
  </si>
  <si>
    <t>0.439345458615753</t>
  </si>
  <si>
    <t>-0.106602878070132</t>
  </si>
  <si>
    <t>-0.405275834550941</t>
  </si>
  <si>
    <t>0.0676578839951137</t>
  </si>
  <si>
    <t>0.201754365214425</t>
  </si>
  <si>
    <t>0.220528716813903</t>
  </si>
  <si>
    <t>0.171628760300659</t>
  </si>
  <si>
    <t>-0.0431897733215317</t>
  </si>
  <si>
    <t>0.381156495149905</t>
  </si>
  <si>
    <t>0.0917165293557133</t>
  </si>
  <si>
    <t>0.353652520954944</t>
  </si>
  <si>
    <t>0.135045223342988</t>
  </si>
  <si>
    <t>0.502836783381511</t>
  </si>
  <si>
    <t>0.402283833759922</t>
  </si>
  <si>
    <t>-0.447937387679019</t>
  </si>
  <si>
    <t>0.550247660837086</t>
  </si>
  <si>
    <t>0.503550797094383</t>
  </si>
  <si>
    <t>0.340366801818382</t>
  </si>
  <si>
    <t>-0.462358207359514</t>
  </si>
  <si>
    <t>-0.476317741847078</t>
  </si>
  <si>
    <t>-0.445757094888129</t>
  </si>
  <si>
    <t>0.722970028804508</t>
  </si>
  <si>
    <t>0.0141314554111429</t>
  </si>
  <si>
    <t>0.142795241285991</t>
  </si>
  <si>
    <t>0.576784556377247</t>
  </si>
  <si>
    <t>0.161356543425252</t>
  </si>
  <si>
    <t>-0.142424772971296</t>
  </si>
  <si>
    <t>1.05995863458223</t>
  </si>
  <si>
    <t>-0.432381445803113</t>
  </si>
  <si>
    <t>-0.429137766550421</t>
  </si>
  <si>
    <t>0.128911857193912</t>
  </si>
  <si>
    <t>-0.447643427695207</t>
  </si>
  <si>
    <t>0.309632174773715</t>
  </si>
  <si>
    <t>0.0690167365485876</t>
  </si>
  <si>
    <t>0.332231146856407</t>
  </si>
  <si>
    <t>-0.465173250226311</t>
  </si>
  <si>
    <t>0.184979907758182</t>
  </si>
  <si>
    <t>-0.260845024123264</t>
  </si>
  <si>
    <t>-0.63343436175213</t>
  </si>
  <si>
    <t>-0.059930212692256</t>
  </si>
  <si>
    <t>-0.2235871413123</t>
  </si>
  <si>
    <t>0.133530768820033</t>
  </si>
  <si>
    <t>0.571222712973291</t>
  </si>
  <si>
    <t>-0.254094029689223</t>
  </si>
  <si>
    <t>0.364785787073552</t>
  </si>
  <si>
    <t>-0.462430504506667</t>
  </si>
  <si>
    <t>0.241126049589264</t>
  </si>
  <si>
    <t>-0.117923686761367</t>
  </si>
  <si>
    <t>0.48803985168391</t>
  </si>
  <si>
    <t>0.555923084506907</t>
  </si>
  <si>
    <t>-0.459489230314847</t>
  </si>
  <si>
    <t>-0.31246428619602</t>
  </si>
  <si>
    <t>0.104562085632067</t>
  </si>
  <si>
    <t>-0.420869732629343</t>
  </si>
  <si>
    <t>-0.780968538454532</t>
  </si>
  <si>
    <t>-0.449810770364914</t>
  </si>
  <si>
    <t>-0.168266832740793</t>
  </si>
  <si>
    <t>-0.892931148898484</t>
  </si>
  <si>
    <t>-0.106238769400376</t>
  </si>
  <si>
    <t>-0.524163112848717</t>
  </si>
  <si>
    <t>0.0157069909898007</t>
  </si>
  <si>
    <t>0.49985473141651</t>
  </si>
  <si>
    <t>0.101718531845335</t>
  </si>
  <si>
    <t>-0.413327102982238</t>
  </si>
  <si>
    <t>0.19876726111446</t>
  </si>
  <si>
    <t>-0.280103725985714</t>
  </si>
  <si>
    <t>0.365006323081489</t>
  </si>
  <si>
    <t>-0.350260932398558</t>
  </si>
  <si>
    <t>0.650486804589202</t>
  </si>
  <si>
    <t>0.918546780613659</t>
  </si>
  <si>
    <t>-0.179545135672738</t>
  </si>
  <si>
    <t>-0.432567740334901</t>
  </si>
  <si>
    <t>0.859762564598155</t>
  </si>
  <si>
    <t>-0.364338901828781</t>
  </si>
  <si>
    <t>-0.434485784003692</t>
  </si>
  <si>
    <t>-0.0146962163028145</t>
  </si>
  <si>
    <t>-0.830412264913572</t>
  </si>
  <si>
    <t>-0.787004541618604</t>
  </si>
  <si>
    <t>0.0370502062859667</t>
  </si>
  <si>
    <t>-0.73456675991183</t>
  </si>
  <si>
    <t>-0.655121273702176</t>
  </si>
  <si>
    <t>0.399224349486023</t>
  </si>
  <si>
    <t>-0.467318697770043</t>
  </si>
  <si>
    <t>-0.336959388283457</t>
  </si>
  <si>
    <t>-0.441691685238729</t>
  </si>
  <si>
    <t>-0.212918191536817</t>
  </si>
  <si>
    <t>0.100209302722455</t>
  </si>
  <si>
    <t>0.149985098131033</t>
  </si>
  <si>
    <t>0.236407995056132</t>
  </si>
  <si>
    <t>-0.588600694450448</t>
  </si>
  <si>
    <t>-0.54433379016364</t>
  </si>
  <si>
    <t>-0.114088255636117</t>
  </si>
  <si>
    <t>-0.211149865205838</t>
  </si>
  <si>
    <t>0.00304900575027314</t>
  </si>
  <si>
    <t>-0.425619740368339</t>
  </si>
  <si>
    <t>0.254550683552475</t>
  </si>
  <si>
    <t>-0.389413149436386</t>
  </si>
  <si>
    <t>-0.328052170561552</t>
  </si>
  <si>
    <t>0.0459709689928281</t>
  </si>
  <si>
    <t>0.25439293711494</t>
  </si>
  <si>
    <t>-0.380743355700044</t>
  </si>
  <si>
    <t>0.129018072848399</t>
  </si>
  <si>
    <t>0.192597441659418</t>
  </si>
  <si>
    <t>-0.257407856976981</t>
  </si>
  <si>
    <t>0.180144906882457</t>
  </si>
  <si>
    <t>-0.0455807907330666</t>
  </si>
  <si>
    <t>-0.545966003395861</t>
  </si>
  <si>
    <t>0.231001424541585</t>
  </si>
  <si>
    <t>-0.257571320306823</t>
  </si>
  <si>
    <t>-0.23997438431145</t>
  </si>
  <si>
    <t>0.70538646658276</t>
  </si>
  <si>
    <t>-0.340027063285603</t>
  </si>
  <si>
    <t>-0.438224338678805</t>
  </si>
  <si>
    <t>-0.457436336102617</t>
  </si>
  <si>
    <t>0.38379106466325</t>
  </si>
  <si>
    <t>0.717638370894138</t>
  </si>
  <si>
    <t>-0.0408021280658639</t>
  </si>
  <si>
    <t>0.0370592564701073</t>
  </si>
  <si>
    <t>-0.462429977495441</t>
  </si>
  <si>
    <t>-0.725952679204038</t>
  </si>
  <si>
    <t>0.175393704872512</t>
  </si>
  <si>
    <t>-0.635640391372929</t>
  </si>
  <si>
    <t>0.554894224849485</t>
  </si>
  <si>
    <t>0.0263658312086083</t>
  </si>
  <si>
    <t>-0.498234306854204</t>
  </si>
  <si>
    <t>-0.471304553901921</t>
  </si>
  <si>
    <t>0.100686244812322</t>
  </si>
  <si>
    <t>-0.439715770766367</t>
  </si>
  <si>
    <t>-1.15621651177329</t>
  </si>
  <si>
    <t>-0.223032799370255</t>
  </si>
  <si>
    <t>0.405944358566898</t>
  </si>
  <si>
    <t>-0.161318305080349</t>
  </si>
  <si>
    <t>-0.312547109694073</t>
  </si>
  <si>
    <t>0.444476736909163</t>
  </si>
  <si>
    <t>0.384815741352648</t>
  </si>
  <si>
    <t>-0.0682142389502323</t>
  </si>
  <si>
    <t>-1.09361637658008</t>
  </si>
  <si>
    <t>-0.442697886963818</t>
  </si>
  <si>
    <t>0.125700108442467</t>
  </si>
  <si>
    <t>-0.025426477806272</t>
  </si>
  <si>
    <t>-0.231597296552165</t>
  </si>
  <si>
    <t>-0.417771961864599</t>
  </si>
  <si>
    <t>-0.343149390357489</t>
  </si>
  <si>
    <t>0.569904230944669</t>
  </si>
  <si>
    <t>-0.255081520330128</t>
  </si>
  <si>
    <t>0.14134614970674</t>
  </si>
  <si>
    <t>0.319216824069004</t>
  </si>
  <si>
    <t>-0.0866312700774126</t>
  </si>
  <si>
    <t>-0.521195514792057</t>
  </si>
  <si>
    <t>0.00112007791907619</t>
  </si>
  <si>
    <t>0.288113636414126</t>
  </si>
  <si>
    <t>-0.180009628803568</t>
  </si>
  <si>
    <t>-0.0789480732062836</t>
  </si>
  <si>
    <t>-0.684912162623716</t>
  </si>
  <si>
    <t>-0.0982702574241181</t>
  </si>
  <si>
    <t>-0.719474465267959</t>
  </si>
  <si>
    <t>-0.577060497538068</t>
  </si>
  <si>
    <t>-0.33661585180305</t>
  </si>
  <si>
    <t>0.154562873272172</t>
  </si>
  <si>
    <t>-0.192986804611532</t>
  </si>
  <si>
    <t>0.32759262411614</t>
  </si>
  <si>
    <t>0.0495762517686267</t>
  </si>
  <si>
    <t>0.0119675968678651</t>
  </si>
  <si>
    <t>-0.326909375984534</t>
  </si>
  <si>
    <t>-0.454991107349429</t>
  </si>
  <si>
    <t>-0.154470849369918</t>
  </si>
  <si>
    <t>1.04128624955276</t>
  </si>
  <si>
    <t>1.08709959626775</t>
  </si>
  <si>
    <t>-0.435717609667964</t>
  </si>
  <si>
    <t>0.570635261534388</t>
  </si>
  <si>
    <t>-0.461087845795416</t>
  </si>
  <si>
    <t>0.0614129550170166</t>
  </si>
  <si>
    <t>-0.542926334006322</t>
  </si>
  <si>
    <t>-0.440680428076574</t>
  </si>
  <si>
    <t>-0.318991816925645</t>
  </si>
  <si>
    <t>0.264386288809671</t>
  </si>
  <si>
    <t>-0.430607361553923</t>
  </si>
  <si>
    <t>-0.431242071135608</t>
  </si>
  <si>
    <t>-0.0859734543691179</t>
  </si>
  <si>
    <t>-0.847844019277251</t>
  </si>
  <si>
    <t>-0.287190864281665</t>
  </si>
  <si>
    <t>0.417482740695631</t>
  </si>
  <si>
    <t>0.857256174807189</t>
  </si>
  <si>
    <t>-0.50752848985835</t>
  </si>
  <si>
    <t>0.233267684188934</t>
  </si>
  <si>
    <t>-0.395786262803943</t>
  </si>
  <si>
    <t>-0.447275287254624</t>
  </si>
  <si>
    <t>0.0354099798739587</t>
  </si>
  <si>
    <t>-0.507686924474528</t>
  </si>
  <si>
    <t>-0.318681021897939</t>
  </si>
  <si>
    <t>-0.812592575214272</t>
  </si>
  <si>
    <t>78</t>
  </si>
  <si>
    <t>QC8_muscle_B2</t>
  </si>
  <si>
    <t>0.272048629888273</t>
  </si>
  <si>
    <t>-0.393770819606308</t>
  </si>
  <si>
    <t>0.363641331425783</t>
  </si>
  <si>
    <t>0.365702861937122</t>
  </si>
  <si>
    <t>0.283631431526883</t>
  </si>
  <si>
    <t>-0.190467775248408</t>
  </si>
  <si>
    <t>0.261992942444308</t>
  </si>
  <si>
    <t>0.238146918454582</t>
  </si>
  <si>
    <t>-0.0274656555273832</t>
  </si>
  <si>
    <t>0.329653198978476</t>
  </si>
  <si>
    <t>-0.520120430241504</t>
  </si>
  <si>
    <t>-0.423718193273141</t>
  </si>
  <si>
    <t>0.111529995592703</t>
  </si>
  <si>
    <t>0.0875321953319912</t>
  </si>
  <si>
    <t>0.106033578927037</t>
  </si>
  <si>
    <t>-0.0851901065436004</t>
  </si>
  <si>
    <t>-0.336677888745848</t>
  </si>
  <si>
    <t>0.361371450723932</t>
  </si>
  <si>
    <t>0.39488815200724</t>
  </si>
  <si>
    <t>0.104187533045547</t>
  </si>
  <si>
    <t>-0.125789273356487</t>
  </si>
  <si>
    <t>0.429279850698493</t>
  </si>
  <si>
    <t>0.398693821181576</t>
  </si>
  <si>
    <t>-0.438045101841639</t>
  </si>
  <si>
    <t>0.248403554742793</t>
  </si>
  <si>
    <t>0.329609882473319</t>
  </si>
  <si>
    <t>0.1710003097854</t>
  </si>
  <si>
    <t>-0.466444640834301</t>
  </si>
  <si>
    <t>-0.470432497499294</t>
  </si>
  <si>
    <t>-0.445967168403635</t>
  </si>
  <si>
    <t>0.199463932838648</t>
  </si>
  <si>
    <t>-0.0492665074150449</t>
  </si>
  <si>
    <t>0.244464799204174</t>
  </si>
  <si>
    <t>0.231323112106002</t>
  </si>
  <si>
    <t>0.252112927395154</t>
  </si>
  <si>
    <t>-0.259096889835729</t>
  </si>
  <si>
    <t>0.538940096900804</t>
  </si>
  <si>
    <t>-0.458738479537037</t>
  </si>
  <si>
    <t>-0.457503017051141</t>
  </si>
  <si>
    <t>-0.318307171240479</t>
  </si>
  <si>
    <t>-0.434855392837559</t>
  </si>
  <si>
    <t>0.318360340197685</t>
  </si>
  <si>
    <t>-0.295209809265198</t>
  </si>
  <si>
    <t>0.363717523322844</t>
  </si>
  <si>
    <t>-0.45227519132049</t>
  </si>
  <si>
    <t>0.0157764795715623</t>
  </si>
  <si>
    <t>-0.257347352407739</t>
  </si>
  <si>
    <t>-0.671818730510943</t>
  </si>
  <si>
    <t>-0.357855654831833</t>
  </si>
  <si>
    <t>-0.148711897488583</t>
  </si>
  <si>
    <t>0.210823244576242</t>
  </si>
  <si>
    <t>0.358756060280164</t>
  </si>
  <si>
    <t>-0.493277772290014</t>
  </si>
  <si>
    <t>0.321803642338671</t>
  </si>
  <si>
    <t>-0.461773639620352</t>
  </si>
  <si>
    <t>0.128776003667258</t>
  </si>
  <si>
    <t>-0.105869995100515</t>
  </si>
  <si>
    <t>0.365109030758011</t>
  </si>
  <si>
    <t>0.27947137143325</t>
  </si>
  <si>
    <t>-0.462981478294621</t>
  </si>
  <si>
    <t>-0.499388215501256</t>
  </si>
  <si>
    <t>0.107005905424952</t>
  </si>
  <si>
    <t>-0.447960487766331</t>
  </si>
  <si>
    <t>-0.801157714140828</t>
  </si>
  <si>
    <t>-0.467147338163835</t>
  </si>
  <si>
    <t>-0.166285563071596</t>
  </si>
  <si>
    <t>-1.43421882004841</t>
  </si>
  <si>
    <t>-0.0930107812996712</t>
  </si>
  <si>
    <t>-0.576575885840708</t>
  </si>
  <si>
    <t>0.184422855877174</t>
  </si>
  <si>
    <t>0.116576513145861</t>
  </si>
  <si>
    <t>-0.234446461258375</t>
  </si>
  <si>
    <t>-0.570950515778807</t>
  </si>
  <si>
    <t>0.0480356242047974</t>
  </si>
  <si>
    <t>-0.170292052769498</t>
  </si>
  <si>
    <t>0.542755742244666</t>
  </si>
  <si>
    <t>-0.251157353073816</t>
  </si>
  <si>
    <t>0.12441688843558</t>
  </si>
  <si>
    <t>0.849206356255511</t>
  </si>
  <si>
    <t>-0.239818898816593</t>
  </si>
  <si>
    <t>-0.47668121298249</t>
  </si>
  <si>
    <t>0.582065787810566</t>
  </si>
  <si>
    <t>-0.372609463509007</t>
  </si>
  <si>
    <t>-0.424219711955365</t>
  </si>
  <si>
    <t>-0.0443403295856078</t>
  </si>
  <si>
    <t>-0.676199404818865</t>
  </si>
  <si>
    <t>-0.822882269870725</t>
  </si>
  <si>
    <t>0.112058633703453</t>
  </si>
  <si>
    <t>-0.444099826361368</t>
  </si>
  <si>
    <t>-0.656489974567844</t>
  </si>
  <si>
    <t>0.354487204727615</t>
  </si>
  <si>
    <t>-0.47204888324916</t>
  </si>
  <si>
    <t>-0.5506258569716</t>
  </si>
  <si>
    <t>-0.486336832144572</t>
  </si>
  <si>
    <t>-0.126942840929508</t>
  </si>
  <si>
    <t>-0.0878170372278039</t>
  </si>
  <si>
    <t>0.1731805104211</t>
  </si>
  <si>
    <t>0.196488923034863</t>
  </si>
  <si>
    <t>-0.562761745243348</t>
  </si>
  <si>
    <t>1.27089334146698</t>
  </si>
  <si>
    <t>-0.534189933434103</t>
  </si>
  <si>
    <t>0.268432760143844</t>
  </si>
  <si>
    <t>-0.364243251210882</t>
  </si>
  <si>
    <t>-0.485153086264486</t>
  </si>
  <si>
    <t>0.248843606118122</t>
  </si>
  <si>
    <t>-0.281733686426798</t>
  </si>
  <si>
    <t>-0.088188075752658</t>
  </si>
  <si>
    <t>0.351987347984947</t>
  </si>
  <si>
    <t>-0.1827134334364</t>
  </si>
  <si>
    <t>-0.399066100077821</t>
  </si>
  <si>
    <t>0.949154701234101</t>
  </si>
  <si>
    <t>-0.102730329074298</t>
  </si>
  <si>
    <t>-0.220054644094533</t>
  </si>
  <si>
    <t>0.204533702102593</t>
  </si>
  <si>
    <t>-0.108070434571624</t>
  </si>
  <si>
    <t>-0.641034561646494</t>
  </si>
  <si>
    <t>0.41055715857129</t>
  </si>
  <si>
    <t>-0.0965276949005991</t>
  </si>
  <si>
    <t>-0.489334389538496</t>
  </si>
  <si>
    <t>0.402527869241703</t>
  </si>
  <si>
    <t>-0.0223815801980937</t>
  </si>
  <si>
    <t>-0.456373654290406</t>
  </si>
  <si>
    <t>-0.118919090759363</t>
  </si>
  <si>
    <t>0.541590889784429</t>
  </si>
  <si>
    <t>0.145233468841985</t>
  </si>
  <si>
    <t>-0.258625659151348</t>
  </si>
  <si>
    <t>-0.279589277072679</t>
  </si>
  <si>
    <t>0.154231503382703</t>
  </si>
  <si>
    <t>-0.219421827709732</t>
  </si>
  <si>
    <t>0.187726571937529</t>
  </si>
  <si>
    <t>-0.945259094916309</t>
  </si>
  <si>
    <t>0.498818698706993</t>
  </si>
  <si>
    <t>0.417102482367379</t>
  </si>
  <si>
    <t>-0.46235639005856</t>
  </si>
  <si>
    <t>-0.215661035847038</t>
  </si>
  <si>
    <t>0.0546214577700989</t>
  </si>
  <si>
    <t>-0.490602618350493</t>
  </si>
  <si>
    <t>-1.080831636172</t>
  </si>
  <si>
    <t>-0.110971261055132</t>
  </si>
  <si>
    <t>0.156160752285674</t>
  </si>
  <si>
    <t>0.0945231621374369</t>
  </si>
  <si>
    <t>-0.129210703632606</t>
  </si>
  <si>
    <t>0.591323142125202</t>
  </si>
  <si>
    <t>0.574046380773641</t>
  </si>
  <si>
    <t>-0.0689901274986278</t>
  </si>
  <si>
    <t>-0.986503477911205</t>
  </si>
  <si>
    <t>-0.602254616331118</t>
  </si>
  <si>
    <t>-0.0155950130605918</t>
  </si>
  <si>
    <t>0.139481595447849</t>
  </si>
  <si>
    <t>-0.204474020470765</t>
  </si>
  <si>
    <t>-0.370054413443401</t>
  </si>
  <si>
    <t>-0.583789271513219</t>
  </si>
  <si>
    <t>1.06480957960522</t>
  </si>
  <si>
    <t>0.0723084570725001</t>
  </si>
  <si>
    <t>0.297513656515679</t>
  </si>
  <si>
    <t>0.766659584543482</t>
  </si>
  <si>
    <t>-0.00855573438298243</t>
  </si>
  <si>
    <t>-0.633424643008643</t>
  </si>
  <si>
    <t>0.156736472558</t>
  </si>
  <si>
    <t>0.257408011015809</t>
  </si>
  <si>
    <t>0.0969387704079183</t>
  </si>
  <si>
    <t>0.00468736861960626</t>
  </si>
  <si>
    <t>-0.684362359937426</t>
  </si>
  <si>
    <t>0.304245150897357</t>
  </si>
  <si>
    <t>-0.146431660956606</t>
  </si>
  <si>
    <t>-0.656207742188129</t>
  </si>
  <si>
    <t>-0.0858366546778244</t>
  </si>
  <si>
    <t>0.472954911834561</t>
  </si>
  <si>
    <t>0.238875757756131</t>
  </si>
  <si>
    <t>0.216077687207028</t>
  </si>
  <si>
    <t>0.249529061177792</t>
  </si>
  <si>
    <t>-0.177132878125822</t>
  </si>
  <si>
    <t>-0.940261606388967</t>
  </si>
  <si>
    <t>-0.0175920394164013</t>
  </si>
  <si>
    <t>-0.00834714931303208</t>
  </si>
  <si>
    <t>0.384424879149965</t>
  </si>
  <si>
    <t>0.382876854297901</t>
  </si>
  <si>
    <t>-0.450240255190395</t>
  </si>
  <si>
    <t>-0.192740250509062</t>
  </si>
  <si>
    <t>-0.456642748489885</t>
  </si>
  <si>
    <t>-0.0259791526177645</t>
  </si>
  <si>
    <t>-0.452225998981601</t>
  </si>
  <si>
    <t>-0.448510770227001</t>
  </si>
  <si>
    <t>-0.121257122318763</t>
  </si>
  <si>
    <t>0.280417411669833</t>
  </si>
  <si>
    <t>-0.479526084495337</t>
  </si>
  <si>
    <t>-0.415697721408554</t>
  </si>
  <si>
    <t>-0.068519128521931</t>
  </si>
  <si>
    <t>-0.329248164955942</t>
  </si>
  <si>
    <t>-0.0299120326667379</t>
  </si>
  <si>
    <t>0.110679036735745</t>
  </si>
  <si>
    <t>0.169564873820521</t>
  </si>
  <si>
    <t>-0.291870287445357</t>
  </si>
  <si>
    <t>0.386863299165524</t>
  </si>
  <si>
    <t>-0.412526757955453</t>
  </si>
  <si>
    <t>-0.497909629805509</t>
  </si>
  <si>
    <t>0.504505478510218</t>
  </si>
  <si>
    <t>-0.564339630631541</t>
  </si>
  <si>
    <t>-0.216969064634959</t>
  </si>
  <si>
    <t>-0.993652424398007</t>
  </si>
  <si>
    <t>79</t>
  </si>
  <si>
    <t>QC3_muscle_B2</t>
  </si>
  <si>
    <t>0.264651457352328</t>
  </si>
  <si>
    <t>-0.395393445759337</t>
  </si>
  <si>
    <t>0.372402081286009</t>
  </si>
  <si>
    <t>0.267896264716389</t>
  </si>
  <si>
    <t>0.287082143137121</t>
  </si>
  <si>
    <t>-0.412322756407212</t>
  </si>
  <si>
    <t>0.314191977342283</t>
  </si>
  <si>
    <t>0.284699196753641</t>
  </si>
  <si>
    <t>0.109660214882445</t>
  </si>
  <si>
    <t>0.379796136480105</t>
  </si>
  <si>
    <t>-0.221133482328686</t>
  </si>
  <si>
    <t>-0.417378888323942</t>
  </si>
  <si>
    <t>0.229302511651968</t>
  </si>
  <si>
    <t>0.203429027692322</t>
  </si>
  <si>
    <t>0.0776651917253228</t>
  </si>
  <si>
    <t>-0.0159639658228122</t>
  </si>
  <si>
    <t>-0.283497271950443</t>
  </si>
  <si>
    <t>0.453601817587763</t>
  </si>
  <si>
    <t>-0.390614312130887</t>
  </si>
  <si>
    <t>0.133235948212809</t>
  </si>
  <si>
    <t>0.0215288514550079</t>
  </si>
  <si>
    <t>0.447664205632418</t>
  </si>
  <si>
    <t>0.26340508029866</t>
  </si>
  <si>
    <t>-0.443303044841285</t>
  </si>
  <si>
    <t>0.350013506993884</t>
  </si>
  <si>
    <t>0.358255631569007</t>
  </si>
  <si>
    <t>0.174632031310641</t>
  </si>
  <si>
    <t>-0.46210772667455</t>
  </si>
  <si>
    <t>-0.473513320888441</t>
  </si>
  <si>
    <t>-0.444344396832709</t>
  </si>
  <si>
    <t>0.257282186018811</t>
  </si>
  <si>
    <t>0.0215672550373736</t>
  </si>
  <si>
    <t>0.0833671769381213</t>
  </si>
  <si>
    <t>0.184688851787539</t>
  </si>
  <si>
    <t>0.183777097254665</t>
  </si>
  <si>
    <t>-0.246941727011532</t>
  </si>
  <si>
    <t>0.620449561685174</t>
  </si>
  <si>
    <t>-0.445525073059492</t>
  </si>
  <si>
    <t>-0.447240284949583</t>
  </si>
  <si>
    <t>-0.0688148335803973</t>
  </si>
  <si>
    <t>-0.422160337323293</t>
  </si>
  <si>
    <t>0.172119065507224</t>
  </si>
  <si>
    <t>0.141996462256111</t>
  </si>
  <si>
    <t>0.289383174916754</t>
  </si>
  <si>
    <t>-0.450169273495893</t>
  </si>
  <si>
    <t>0.359372387211986</t>
  </si>
  <si>
    <t>-0.295000921594222</t>
  </si>
  <si>
    <t>-0.659897007479186</t>
  </si>
  <si>
    <t>-0.120706130692463</t>
  </si>
  <si>
    <t>-0.326682978986991</t>
  </si>
  <si>
    <t>0.155114284618792</t>
  </si>
  <si>
    <t>0.223201262961513</t>
  </si>
  <si>
    <t>-0.29329715349171</t>
  </si>
  <si>
    <t>0.325054635115784</t>
  </si>
  <si>
    <t>-0.468530897215413</t>
  </si>
  <si>
    <t>0.204772811473057</t>
  </si>
  <si>
    <t>-0.0342420149371508</t>
  </si>
  <si>
    <t>0.441766478852604</t>
  </si>
  <si>
    <t>0.230307617094376</t>
  </si>
  <si>
    <t>-0.451982376934928</t>
  </si>
  <si>
    <t>-0.342761518183422</t>
  </si>
  <si>
    <t>0.283523230710636</t>
  </si>
  <si>
    <t>-0.436761384677835</t>
  </si>
  <si>
    <t>-0.413711138468454</t>
  </si>
  <si>
    <t>-0.469958241086777</t>
  </si>
  <si>
    <t>-0.0554744580617787</t>
  </si>
  <si>
    <t>-1.25563472522217</t>
  </si>
  <si>
    <t>0.020865071057288</t>
  </si>
  <si>
    <t>-0.58649492617437</t>
  </si>
  <si>
    <t>0.111381232441403</t>
  </si>
  <si>
    <t>0.0464540234946501</t>
  </si>
  <si>
    <t>-0.186413318092566</t>
  </si>
  <si>
    <t>-0.54598556522652</t>
  </si>
  <si>
    <t>0.145470522280234</t>
  </si>
  <si>
    <t>-0.00698537437401778</t>
  </si>
  <si>
    <t>0.568636973673492</t>
  </si>
  <si>
    <t>-0.5704753908713</t>
  </si>
  <si>
    <t>0.156206316096537</t>
  </si>
  <si>
    <t>1.0402182840367</t>
  </si>
  <si>
    <t>0.0792341602062989</t>
  </si>
  <si>
    <t>-0.445955822115382</t>
  </si>
  <si>
    <t>0.374643654470368</t>
  </si>
  <si>
    <t>-0.424332205505075</t>
  </si>
  <si>
    <t>-0.419730059117513</t>
  </si>
  <si>
    <t>-0.0500273220933891</t>
  </si>
  <si>
    <t>-0.802198820392489</t>
  </si>
  <si>
    <t>-0.786753161714859</t>
  </si>
  <si>
    <t>0.063328328888723</t>
  </si>
  <si>
    <t>-0.318235610390773</t>
  </si>
  <si>
    <t>-0.648234167628413</t>
  </si>
  <si>
    <t>0.503633035336798</t>
  </si>
  <si>
    <t>-0.468932704821012</t>
  </si>
  <si>
    <t>-0.452702958990492</t>
  </si>
  <si>
    <t>-0.53079134988233</t>
  </si>
  <si>
    <t>-0.17177283802434</t>
  </si>
  <si>
    <t>0.170863714840388</t>
  </si>
  <si>
    <t>-0.173213500733461</t>
  </si>
  <si>
    <t>0.245565557791206</t>
  </si>
  <si>
    <t>-0.623827703641694</t>
  </si>
  <si>
    <t>-0.573645263934247</t>
  </si>
  <si>
    <t>-0.1673569264327</t>
  </si>
  <si>
    <t>0.0645814033880128</t>
  </si>
  <si>
    <t>-0.147273401311193</t>
  </si>
  <si>
    <t>-0.484584758229329</t>
  </si>
  <si>
    <t>-0.760191618066195</t>
  </si>
  <si>
    <t>-0.566508373654605</t>
  </si>
  <si>
    <t>-0.0383332982192334</t>
  </si>
  <si>
    <t>-0.037922534110698</t>
  </si>
  <si>
    <t>-0.00538391797026978</t>
  </si>
  <si>
    <t>-0.411061997494421</t>
  </si>
  <si>
    <t>0.104487444941661</t>
  </si>
  <si>
    <t>-0.124809432670934</t>
  </si>
  <si>
    <t>-0.275512593790283</t>
  </si>
  <si>
    <t>0.365523769386359</t>
  </si>
  <si>
    <t>-0.342114363414061</t>
  </si>
  <si>
    <t>-0.740193464601095</t>
  </si>
  <si>
    <t>0.154431568045826</t>
  </si>
  <si>
    <t>-0.11205173844331</t>
  </si>
  <si>
    <t>-0.26973419218846</t>
  </si>
  <si>
    <t>0.498500902207667</t>
  </si>
  <si>
    <t>-0.136698032023139</t>
  </si>
  <si>
    <t>-0.450557947762818</t>
  </si>
  <si>
    <t>-0.0895307014495466</t>
  </si>
  <si>
    <t>0.57724697478051</t>
  </si>
  <si>
    <t>0.33277704488012</t>
  </si>
  <si>
    <t>0.327655873169658</t>
  </si>
  <si>
    <t>-0.0677249608753675</t>
  </si>
  <si>
    <t>-0.105380679798729</t>
  </si>
  <si>
    <t>-0.277086311891562</t>
  </si>
  <si>
    <t>0.175736490145148</t>
  </si>
  <si>
    <t>-0.831051423509024</t>
  </si>
  <si>
    <t>0.230748130075206</t>
  </si>
  <si>
    <t>0.274849980099373</t>
  </si>
  <si>
    <t>-0.505507562565146</t>
  </si>
  <si>
    <t>-0.269588811179874</t>
  </si>
  <si>
    <t>0.206556287753839</t>
  </si>
  <si>
    <t>-0.473703256443266</t>
  </si>
  <si>
    <t>-1.0655127196028</t>
  </si>
  <si>
    <t>-0.234386699307892</t>
  </si>
  <si>
    <t>0.310024199749166</t>
  </si>
  <si>
    <t>0.11854648702017</t>
  </si>
  <si>
    <t>-0.557721598026673</t>
  </si>
  <si>
    <t>0.648929456372405</t>
  </si>
  <si>
    <t>0.429097181384673</t>
  </si>
  <si>
    <t>0.590111587953858</t>
  </si>
  <si>
    <t>-1.02955978923154</t>
  </si>
  <si>
    <t>-0.747181095717449</t>
  </si>
  <si>
    <t>0.116970268135127</t>
  </si>
  <si>
    <t>0.130125128854141</t>
  </si>
  <si>
    <t>-0.0459968417429474</t>
  </si>
  <si>
    <t>-0.402649645509569</t>
  </si>
  <si>
    <t>-0.557814922917086</t>
  </si>
  <si>
    <t>0.143797264741282</t>
  </si>
  <si>
    <t>0.00684943706806777</t>
  </si>
  <si>
    <t>0.185652249277635</t>
  </si>
  <si>
    <t>0.502745531224858</t>
  </si>
  <si>
    <t>-0.0821282026788687</t>
  </si>
  <si>
    <t>-0.561272321343152</t>
  </si>
  <si>
    <t>0.348633343377076</t>
  </si>
  <si>
    <t>0.155376877437414</t>
  </si>
  <si>
    <t>0.279243356491573</t>
  </si>
  <si>
    <t>0.448628327767062</t>
  </si>
  <si>
    <t>-0.590988187875922</t>
  </si>
  <si>
    <t>0.0100763666698141</t>
  </si>
  <si>
    <t>-0.45910738603557</t>
  </si>
  <si>
    <t>-0.564521378617432</t>
  </si>
  <si>
    <t>0.0548226739285375</t>
  </si>
  <si>
    <t>0.0253550527471226</t>
  </si>
  <si>
    <t>0.0174134084408654</t>
  </si>
  <si>
    <t>0.475367244749832</t>
  </si>
  <si>
    <t>0.362650849820319</t>
  </si>
  <si>
    <t>0.20577293029812</t>
  </si>
  <si>
    <t>-0.595931878562118</t>
  </si>
  <si>
    <t>-0.441936370154291</t>
  </si>
  <si>
    <t>-0.51934848845149</t>
  </si>
  <si>
    <t>0.88412338596385</t>
  </si>
  <si>
    <t>0.490576109586529</t>
  </si>
  <si>
    <t>-0.424722808755322</t>
  </si>
  <si>
    <t>0.0170220378389207</t>
  </si>
  <si>
    <t>-0.478822837928781</t>
  </si>
  <si>
    <t>0.0115866030930999</t>
  </si>
  <si>
    <t>-0.486284687809354</t>
  </si>
  <si>
    <t>-0.447683015670483</t>
  </si>
  <si>
    <t>-0.611165168130819</t>
  </si>
  <si>
    <t>0.00717662642543411</t>
  </si>
  <si>
    <t>-0.443007723119673</t>
  </si>
  <si>
    <t>-0.435155343293453</t>
  </si>
  <si>
    <t>0.0687082402557781</t>
  </si>
  <si>
    <t>-0.457730170441137</t>
  </si>
  <si>
    <t>-0.13293052142599</t>
  </si>
  <si>
    <t>0.0537474603249823</t>
  </si>
  <si>
    <t>-0.707336973624259</t>
  </si>
  <si>
    <t>-0.132231778581017</t>
  </si>
  <si>
    <t>0.394956521254673</t>
  </si>
  <si>
    <t>-0.453876806014642</t>
  </si>
  <si>
    <t>-0.492063545345861</t>
  </si>
  <si>
    <t>0.676535757228954</t>
  </si>
  <si>
    <t>-0.547265773853367</t>
  </si>
  <si>
    <t>-0.0978154610688346</t>
  </si>
  <si>
    <t>-0.781892466764494</t>
  </si>
  <si>
    <t>80</t>
  </si>
  <si>
    <t>QC7_muscle_B1</t>
  </si>
  <si>
    <t>0.385084232761825</t>
  </si>
  <si>
    <t>-0.40160539509182</t>
  </si>
  <si>
    <t>0.37292892366623</t>
  </si>
  <si>
    <t>0.298163601969241</t>
  </si>
  <si>
    <t>0.336757698396404</t>
  </si>
  <si>
    <t>-0.23734428955015</t>
  </si>
  <si>
    <t>0.352416404537554</t>
  </si>
  <si>
    <t>0.32004255773944</t>
  </si>
  <si>
    <t>0.112308190537934</t>
  </si>
  <si>
    <t>0.4189374076334</t>
  </si>
  <si>
    <t>-0.0695278736674821</t>
  </si>
  <si>
    <t>-0.435710430578009</t>
  </si>
  <si>
    <t>0.238387748950824</t>
  </si>
  <si>
    <t>0.168149517381589</t>
  </si>
  <si>
    <t>0.17252474545544</t>
  </si>
  <si>
    <t>0.133674900290764</t>
  </si>
  <si>
    <t>-0.018027162312166</t>
  </si>
  <si>
    <t>0.326420677987541</t>
  </si>
  <si>
    <t>0.136308756150437</t>
  </si>
  <si>
    <t>0.0774492221595873</t>
  </si>
  <si>
    <t>0.0496326207257188</t>
  </si>
  <si>
    <t>0.501220756276919</t>
  </si>
  <si>
    <t>0.30424522083606</t>
  </si>
  <si>
    <t>-0.450526921646934</t>
  </si>
  <si>
    <t>0.388419143615147</t>
  </si>
  <si>
    <t>0.494117866869507</t>
  </si>
  <si>
    <t>0.235653333577929</t>
  </si>
  <si>
    <t>-0.448856534200041</t>
  </si>
  <si>
    <t>-0.467471544546341</t>
  </si>
  <si>
    <t>-0.45789006965049</t>
  </si>
  <si>
    <t>0.499003326301813</t>
  </si>
  <si>
    <t>-0.0814688710807459</t>
  </si>
  <si>
    <t>0.2010632323837</t>
  </si>
  <si>
    <t>0.538206287390332</t>
  </si>
  <si>
    <t>0.238418009241544</t>
  </si>
  <si>
    <t>-0.0670524201199741</t>
  </si>
  <si>
    <t>0.871075543515075</t>
  </si>
  <si>
    <t>-0.463040244729202</t>
  </si>
  <si>
    <t>-0.45271303722395</t>
  </si>
  <si>
    <t>0.0144095676426675</t>
  </si>
  <si>
    <t>-0.4525956904403</t>
  </si>
  <si>
    <t>0.235416142769909</t>
  </si>
  <si>
    <t>-0.187873202857978</t>
  </si>
  <si>
    <t>0.110565233943072</t>
  </si>
  <si>
    <t>-0.437013991609839</t>
  </si>
  <si>
    <t>0.425662145252259</t>
  </si>
  <si>
    <t>-0.277523017953207</t>
  </si>
  <si>
    <t>-0.620308361896139</t>
  </si>
  <si>
    <t>-0.0458946122101614</t>
  </si>
  <si>
    <t>-0.214092652684858</t>
  </si>
  <si>
    <t>0.11543924945183</t>
  </si>
  <si>
    <t>0.392085266609708</t>
  </si>
  <si>
    <t>-0.192497603394241</t>
  </si>
  <si>
    <t>0.228315690848198</t>
  </si>
  <si>
    <t>-0.448896461720103</t>
  </si>
  <si>
    <t>0.170781204558033</t>
  </si>
  <si>
    <t>-0.165803022348636</t>
  </si>
  <si>
    <t>0.57606181892954</t>
  </si>
  <si>
    <t>0.406537989130239</t>
  </si>
  <si>
    <t>-0.454907540153827</t>
  </si>
  <si>
    <t>-0.125953054357869</t>
  </si>
  <si>
    <t>0.0561211873831329</t>
  </si>
  <si>
    <t>-0.420569796644118</t>
  </si>
  <si>
    <t>-0.574302848483637</t>
  </si>
  <si>
    <t>-0.448411707438966</t>
  </si>
  <si>
    <t>-0.0604735455291893</t>
  </si>
  <si>
    <t>-0.88570329871258</t>
  </si>
  <si>
    <t>-0.350964579694583</t>
  </si>
  <si>
    <t>-0.361014882068735</t>
  </si>
  <si>
    <t>0.0641420071427524</t>
  </si>
  <si>
    <t>0.372510580959318</t>
  </si>
  <si>
    <t>-0.174748996263489</t>
  </si>
  <si>
    <t>-0.451850294887517</t>
  </si>
  <si>
    <t>0.375301827332917</t>
  </si>
  <si>
    <t>-0.438766151056824</t>
  </si>
  <si>
    <t>0.411679531157691</t>
  </si>
  <si>
    <t>-0.285388951008513</t>
  </si>
  <si>
    <t>0.532798331146124</t>
  </si>
  <si>
    <t>0.848569765564681</t>
  </si>
  <si>
    <t>-0.305373745934812</t>
  </si>
  <si>
    <t>-0.455921979022155</t>
  </si>
  <si>
    <t>0.106095223238903</t>
  </si>
  <si>
    <t>-0.383581815457661</t>
  </si>
  <si>
    <t>-0.44392818679533</t>
  </si>
  <si>
    <t>-0.0797886248248655</t>
  </si>
  <si>
    <t>-0.764512422655542</t>
  </si>
  <si>
    <t>-0.527791521099248</t>
  </si>
  <si>
    <t>0.236674767312825</t>
  </si>
  <si>
    <t>0.0242514531155683</t>
  </si>
  <si>
    <t>-0.666649459821134</t>
  </si>
  <si>
    <t>0.33349636093767</t>
  </si>
  <si>
    <t>-0.445618136134132</t>
  </si>
  <si>
    <t>-0.518387568488221</t>
  </si>
  <si>
    <t>-0.536436544275424</t>
  </si>
  <si>
    <t>-0.158874786272201</t>
  </si>
  <si>
    <t>-0.146931642734829</t>
  </si>
  <si>
    <t>0.3431218762454</t>
  </si>
  <si>
    <t>0.205940983691713</t>
  </si>
  <si>
    <t>-0.656940359075378</t>
  </si>
  <si>
    <t>-0.213280257877665</t>
  </si>
  <si>
    <t>-0.422031906209519</t>
  </si>
  <si>
    <t>0.297805760838086</t>
  </si>
  <si>
    <t>-0.0176533407130432</t>
  </si>
  <si>
    <t>-0.461324250885028</t>
  </si>
  <si>
    <t>-0.0181790242010446</t>
  </si>
  <si>
    <t>-0.296955742307157</t>
  </si>
  <si>
    <t>-0.503964202402711</t>
  </si>
  <si>
    <t>0.256255416934627</t>
  </si>
  <si>
    <t>0.0246090098615199</t>
  </si>
  <si>
    <t>-0.421325470828577</t>
  </si>
  <si>
    <t>0.250857216132633</t>
  </si>
  <si>
    <t>-0.0963351770999323</t>
  </si>
  <si>
    <t>-0.270303702058398</t>
  </si>
  <si>
    <t>0.121704682868481</t>
  </si>
  <si>
    <t>0.050816040507373</t>
  </si>
  <si>
    <t>-0.528436918814528</t>
  </si>
  <si>
    <t>-0.097603668073507</t>
  </si>
  <si>
    <t>-0.261341168481053</t>
  </si>
  <si>
    <t>0.208006336044317</t>
  </si>
  <si>
    <t>0.551615791644191</t>
  </si>
  <si>
    <t>-0.0884719664183435</t>
  </si>
  <si>
    <t>-0.439833320899046</t>
  </si>
  <si>
    <t>-0.428861724342338</t>
  </si>
  <si>
    <t>0.528622277686421</t>
  </si>
  <si>
    <t>0.481263340133674</t>
  </si>
  <si>
    <t>0.362701998528745</t>
  </si>
  <si>
    <t>-0.175419683936553</t>
  </si>
  <si>
    <t>-0.376508788948029</t>
  </si>
  <si>
    <t>-0.449255485885674</t>
  </si>
  <si>
    <t>0.304148089817325</t>
  </si>
  <si>
    <t>-0.607212457355701</t>
  </si>
  <si>
    <t>0.369864641661023</t>
  </si>
  <si>
    <t>0.144290127366362</t>
  </si>
  <si>
    <t>-0.464746626282883</t>
  </si>
  <si>
    <t>-0.209264085158473</t>
  </si>
  <si>
    <t>0.13721418641425</t>
  </si>
  <si>
    <t>-0.451130872441651</t>
  </si>
  <si>
    <t>-1.1560406509781</t>
  </si>
  <si>
    <t>-0.180425599713464</t>
  </si>
  <si>
    <t>0.896146055528465</t>
  </si>
  <si>
    <t>-0.197282590853284</t>
  </si>
  <si>
    <t>-0.176115766344203</t>
  </si>
  <si>
    <t>0.729480857396042</t>
  </si>
  <si>
    <t>0.28327440506671</t>
  </si>
  <si>
    <t>0.221921834422577</t>
  </si>
  <si>
    <t>-1.11094395253588</t>
  </si>
  <si>
    <t>-0.551873953627455</t>
  </si>
  <si>
    <t>0.211728316457277</t>
  </si>
  <si>
    <t>0.316903941689942</t>
  </si>
  <si>
    <t>0.0426314668343231</t>
  </si>
  <si>
    <t>-0.384335000021221</t>
  </si>
  <si>
    <t>-0.235370468940405</t>
  </si>
  <si>
    <t>0.0726787522412145</t>
  </si>
  <si>
    <t>-0.159250053971363</t>
  </si>
  <si>
    <t>0.144143323709606</t>
  </si>
  <si>
    <t>0.448933154054678</t>
  </si>
  <si>
    <t>-0.135304743655851</t>
  </si>
  <si>
    <t>-0.512681049984928</t>
  </si>
  <si>
    <t>0.050214893333253</t>
  </si>
  <si>
    <t>0.334328589316511</t>
  </si>
  <si>
    <t>0.446427227193718</t>
  </si>
  <si>
    <t>0.180079490293329</t>
  </si>
  <si>
    <t>-0.667391428688919</t>
  </si>
  <si>
    <t>-0.0300904888432958</t>
  </si>
  <si>
    <t>-0.511714301379237</t>
  </si>
  <si>
    <t>-0.645059706279395</t>
  </si>
  <si>
    <t>-0.228229556276597</t>
  </si>
  <si>
    <t>0.367294808696544</t>
  </si>
  <si>
    <t>0.0511122606039424</t>
  </si>
  <si>
    <t>0.407285170675877</t>
  </si>
  <si>
    <t>0.177288989639376</t>
  </si>
  <si>
    <t>-0.116257524919878</t>
  </si>
  <si>
    <t>-0.236804216433803</t>
  </si>
  <si>
    <t>-0.220994197066799</t>
  </si>
  <si>
    <t>-0.534865351820664</t>
  </si>
  <si>
    <t>0.662571075656616</t>
  </si>
  <si>
    <t>1.00636276531853</t>
  </si>
  <si>
    <t>-0.446545805462875</t>
  </si>
  <si>
    <t>0.36325853390032</t>
  </si>
  <si>
    <t>-0.462547225360949</t>
  </si>
  <si>
    <t>-0.117618879485705</t>
  </si>
  <si>
    <t>-0.426521731085372</t>
  </si>
  <si>
    <t>-0.457588582598462</t>
  </si>
  <si>
    <t>-0.116002002834007</t>
  </si>
  <si>
    <t>0.0806824112318274</t>
  </si>
  <si>
    <t>-0.433480418722318</t>
  </si>
  <si>
    <t>-0.443299231929646</t>
  </si>
  <si>
    <t>-0.172584679642946</t>
  </si>
  <si>
    <t>-0.493188322430631</t>
  </si>
  <si>
    <t>-0.219304698412328</t>
  </si>
  <si>
    <t>0.288152933373907</t>
  </si>
  <si>
    <t>0.346052096637775</t>
  </si>
  <si>
    <t>0.0192936319319231</t>
  </si>
  <si>
    <t>0.517022942263166</t>
  </si>
  <si>
    <t>-0.367858339178159</t>
  </si>
  <si>
    <t>-0.442916190097151</t>
  </si>
  <si>
    <t>0.416898292454163</t>
  </si>
  <si>
    <t>-0.495360820437653</t>
  </si>
  <si>
    <t>-0.141550820771564</t>
  </si>
  <si>
    <t>-0.468985148974486</t>
  </si>
  <si>
    <t>81</t>
  </si>
  <si>
    <t>QC4_muscle_B2</t>
  </si>
  <si>
    <t>0.341514247464138</t>
  </si>
  <si>
    <t>-0.389594539619252</t>
  </si>
  <si>
    <t>0.367426397753352</t>
  </si>
  <si>
    <t>0.334946166763711</t>
  </si>
  <si>
    <t>0.366901551405393</t>
  </si>
  <si>
    <t>-0.345501434143397</t>
  </si>
  <si>
    <t>0.289463896275326</t>
  </si>
  <si>
    <t>0.215702872291262</t>
  </si>
  <si>
    <t>0.131990976426033</t>
  </si>
  <si>
    <t>0.403895712305843</t>
  </si>
  <si>
    <t>-0.318326028724449</t>
  </si>
  <si>
    <t>-0.413360391840728</t>
  </si>
  <si>
    <t>0.122955074311484</t>
  </si>
  <si>
    <t>0.144413428978772</t>
  </si>
  <si>
    <t>0.208969927369652</t>
  </si>
  <si>
    <t>-0.00396765973852842</t>
  </si>
  <si>
    <t>-0.241030464891465</t>
  </si>
  <si>
    <t>0.334880744959332</t>
  </si>
  <si>
    <t>-0.177369546622334</t>
  </si>
  <si>
    <t>0.119912630533673</t>
  </si>
  <si>
    <t>0.139925738557322</t>
  </si>
  <si>
    <t>0.328313321674762</t>
  </si>
  <si>
    <t>0.329208124524944</t>
  </si>
  <si>
    <t>-0.439067911985403</t>
  </si>
  <si>
    <t>0.365864683279767</t>
  </si>
  <si>
    <t>0.425435250723084</t>
  </si>
  <si>
    <t>0.141801440356719</t>
  </si>
  <si>
    <t>-0.464863763527042</t>
  </si>
  <si>
    <t>-0.462790603025304</t>
  </si>
  <si>
    <t>-0.443584940563164</t>
  </si>
  <si>
    <t>0.31189441713427</t>
  </si>
  <si>
    <t>0.0211292322452609</t>
  </si>
  <si>
    <t>0.194044068555718</t>
  </si>
  <si>
    <t>0.28607712399144</t>
  </si>
  <si>
    <t>0.186596298223478</t>
  </si>
  <si>
    <t>-0.151902506634423</t>
  </si>
  <si>
    <t>0.632215382491347</t>
  </si>
  <si>
    <t>-0.450816679237272</t>
  </si>
  <si>
    <t>-0.440908727557797</t>
  </si>
  <si>
    <t>-0.385924063919757</t>
  </si>
  <si>
    <t>-0.442410884689666</t>
  </si>
  <si>
    <t>0.28205034489873</t>
  </si>
  <si>
    <t>0.210486056449065</t>
  </si>
  <si>
    <t>0.636396697611839</t>
  </si>
  <si>
    <t>-0.466876887844243</t>
  </si>
  <si>
    <t>0.272197559613189</t>
  </si>
  <si>
    <t>-0.252906658475724</t>
  </si>
  <si>
    <t>-0.701068262373832</t>
  </si>
  <si>
    <t>-0.151276276178702</t>
  </si>
  <si>
    <t>-0.0843502737005974</t>
  </si>
  <si>
    <t>0.135791083663763</t>
  </si>
  <si>
    <t>0.101412941416244</t>
  </si>
  <si>
    <t>-0.431577912577158</t>
  </si>
  <si>
    <t>0.375417680795481</t>
  </si>
  <si>
    <t>-0.471443200687242</t>
  </si>
  <si>
    <t>0.0831418738326168</t>
  </si>
  <si>
    <t>-0.0334158796221769</t>
  </si>
  <si>
    <t>0.157991684376014</t>
  </si>
  <si>
    <t>0.288007212017389</t>
  </si>
  <si>
    <t>-0.456300464451874</t>
  </si>
  <si>
    <t>-0.202216482625704</t>
  </si>
  <si>
    <t>0.286177820764407</t>
  </si>
  <si>
    <t>-0.44741128411519</t>
  </si>
  <si>
    <t>-0.681594539026017</t>
  </si>
  <si>
    <t>-0.46975652297129</t>
  </si>
  <si>
    <t>-0.14108179769297</t>
  </si>
  <si>
    <t>-1.28747798422488</t>
  </si>
  <si>
    <t>-0.00661158549186303</t>
  </si>
  <si>
    <t>-0.511323188463158</t>
  </si>
  <si>
    <t>0.111390589352447</t>
  </si>
  <si>
    <t>-0.157772330950446</t>
  </si>
  <si>
    <t>-0.501045319046302</t>
  </si>
  <si>
    <t>-0.556988650252591</t>
  </si>
  <si>
    <t>0.0789355202026263</t>
  </si>
  <si>
    <t>-0.203422463272012</t>
  </si>
  <si>
    <t>0.536762425137325</t>
  </si>
  <si>
    <t>-0.505240803802363</t>
  </si>
  <si>
    <t>0.140228999808024</t>
  </si>
  <si>
    <t>0.968140604826293</t>
  </si>
  <si>
    <t>-0.0102940096738195</t>
  </si>
  <si>
    <t>-0.471114086674076</t>
  </si>
  <si>
    <t>-0.0425702623013806</t>
  </si>
  <si>
    <t>-0.36241823351704</t>
  </si>
  <si>
    <t>-0.423930985689395</t>
  </si>
  <si>
    <t>-0.0114412908179753</t>
  </si>
  <si>
    <t>-0.709418012346688</t>
  </si>
  <si>
    <t>-0.53967386372927</t>
  </si>
  <si>
    <t>0.0785247321668067</t>
  </si>
  <si>
    <t>-0.358013848206938</t>
  </si>
  <si>
    <t>-0.641754209167771</t>
  </si>
  <si>
    <t>0.219656222194166</t>
  </si>
  <si>
    <t>-0.458687734146111</t>
  </si>
  <si>
    <t>-0.476767438142286</t>
  </si>
  <si>
    <t>-0.531471696522917</t>
  </si>
  <si>
    <t>-0.144068475897904</t>
  </si>
  <si>
    <t>0.0186483932868722</t>
  </si>
  <si>
    <t>0.28015780124574</t>
  </si>
  <si>
    <t>0.31292099140928</t>
  </si>
  <si>
    <t>-0.629925092201313</t>
  </si>
  <si>
    <t>-0.309545202736854</t>
  </si>
  <si>
    <t>-0.558328105591146</t>
  </si>
  <si>
    <t>0.245529818441881</t>
  </si>
  <si>
    <t>-0.389391989971822</t>
  </si>
  <si>
    <t>-0.46077656858837</t>
  </si>
  <si>
    <t>0.163222761816086</t>
  </si>
  <si>
    <t>-0.536196009736645</t>
  </si>
  <si>
    <t>-0.315666644414907</t>
  </si>
  <si>
    <t>-0.576715031278008</t>
  </si>
  <si>
    <t>-0.184477601573677</t>
  </si>
  <si>
    <t>-0.329868795529307</t>
  </si>
  <si>
    <t>0.218780325266404</t>
  </si>
  <si>
    <t>-0.259358490889486</t>
  </si>
  <si>
    <t>-0.281555002028793</t>
  </si>
  <si>
    <t>0.0293606261677289</t>
  </si>
  <si>
    <t>-0.195690824137987</t>
  </si>
  <si>
    <t>-0.666676663301583</t>
  </si>
  <si>
    <t>0.163277245132082</t>
  </si>
  <si>
    <t>-0.168212315316589</t>
  </si>
  <si>
    <t>-0.0745034875108379</t>
  </si>
  <si>
    <t>0.451108074245457</t>
  </si>
  <si>
    <t>0.0373958531750573</t>
  </si>
  <si>
    <t>-0.45404059350516</t>
  </si>
  <si>
    <t>-0.0108437045278234</t>
  </si>
  <si>
    <t>0.572204087831105</t>
  </si>
  <si>
    <t>0.283042088536275</t>
  </si>
  <si>
    <t>-0.262711252640363</t>
  </si>
  <si>
    <t>-0.50652598008898</t>
  </si>
  <si>
    <t>0.154346132477389</t>
  </si>
  <si>
    <t>-0.240763942986481</t>
  </si>
  <si>
    <t>0.191029902173497</t>
  </si>
  <si>
    <t>-0.812012737105071</t>
  </si>
  <si>
    <t>0.270734688171203</t>
  </si>
  <si>
    <t>0.27828506555484</t>
  </si>
  <si>
    <t>-0.488076671704957</t>
  </si>
  <si>
    <t>-0.159223506251897</t>
  </si>
  <si>
    <t>0.247620056972862</t>
  </si>
  <si>
    <t>-0.475654995940497</t>
  </si>
  <si>
    <t>-1.0304309234234</t>
  </si>
  <si>
    <t>-0.145716782465813</t>
  </si>
  <si>
    <t>0.570531129653934</t>
  </si>
  <si>
    <t>-0.00717666367382027</t>
  </si>
  <si>
    <t>-0.499950345749751</t>
  </si>
  <si>
    <t>0.657964801051174</t>
  </si>
  <si>
    <t>0.405996645397379</t>
  </si>
  <si>
    <t>-0.197234420973889</t>
  </si>
  <si>
    <t>-0.979243493275054</t>
  </si>
  <si>
    <t>-0.567474844076463</t>
  </si>
  <si>
    <t>-0.196157522604941</t>
  </si>
  <si>
    <t>0.16375366376506</t>
  </si>
  <si>
    <t>0.00383728046491054</t>
  </si>
  <si>
    <t>-0.397361241679983</t>
  </si>
  <si>
    <t>-0.502105990357236</t>
  </si>
  <si>
    <t>0.504629686438949</t>
  </si>
  <si>
    <t>-0.0344408368466632</t>
  </si>
  <si>
    <t>0.0462671558767488</t>
  </si>
  <si>
    <t>0.625294986191134</t>
  </si>
  <si>
    <t>-0.027973033844701</t>
  </si>
  <si>
    <t>-0.547727095510027</t>
  </si>
  <si>
    <t>0.348361679420402</t>
  </si>
  <si>
    <t>0.227512189376246</t>
  </si>
  <si>
    <t>-0.368702025403204</t>
  </si>
  <si>
    <t>-0.373121052126911</t>
  </si>
  <si>
    <t>-0.736717008774214</t>
  </si>
  <si>
    <t>0.0493144179256499</t>
  </si>
  <si>
    <t>-0.234494263178559</t>
  </si>
  <si>
    <t>-0.600606802265454</t>
  </si>
  <si>
    <t>0.0462318536815516</t>
  </si>
  <si>
    <t>0.225517944999316</t>
  </si>
  <si>
    <t>0.0363775003054521</t>
  </si>
  <si>
    <t>0.484574502268396</t>
  </si>
  <si>
    <t>0.372520875853357</t>
  </si>
  <si>
    <t>0.0152335937301361</t>
  </si>
  <si>
    <t>-0.700934779986872</t>
  </si>
  <si>
    <t>-0.365202835779967</t>
  </si>
  <si>
    <t>-0.30532925001825</t>
  </si>
  <si>
    <t>0.593679437529309</t>
  </si>
  <si>
    <t>0.405165752407123</t>
  </si>
  <si>
    <t>-0.449221816323668</t>
  </si>
  <si>
    <t>-0.349945231289477</t>
  </si>
  <si>
    <t>-0.472023415042936</t>
  </si>
  <si>
    <t>0.0383749785950154</t>
  </si>
  <si>
    <t>-0.50480498373587</t>
  </si>
  <si>
    <t>-0.462326288213315</t>
  </si>
  <si>
    <t>-0.494201783597645</t>
  </si>
  <si>
    <t>-0.768910804878437</t>
  </si>
  <si>
    <t>-0.461549779829616</t>
  </si>
  <si>
    <t>-0.438748589821254</t>
  </si>
  <si>
    <t>-0.363714135140804</t>
  </si>
  <si>
    <t>-0.466423543837019</t>
  </si>
  <si>
    <t>-0.066886324452457</t>
  </si>
  <si>
    <t>0.155523788283659</t>
  </si>
  <si>
    <t>-0.40686711041223</t>
  </si>
  <si>
    <t>-0.386505116671201</t>
  </si>
  <si>
    <t>0.522476440101296</t>
  </si>
  <si>
    <t>-0.469953541473817</t>
  </si>
  <si>
    <t>-0.465585697922329</t>
  </si>
  <si>
    <t>0.497421446865122</t>
  </si>
  <si>
    <t>-0.421231330492499</t>
  </si>
  <si>
    <t>-0.107863869083831</t>
  </si>
  <si>
    <t>-0.769429091922361</t>
  </si>
  <si>
    <t>mz</t>
  </si>
  <si>
    <t>253.092301115152</t>
  </si>
  <si>
    <t>305.07949350703302</t>
  </si>
  <si>
    <t>206.047504206242</t>
  </si>
  <si>
    <t>279.133267795687</t>
  </si>
  <si>
    <t>285.082594196255</t>
  </si>
  <si>
    <t>805.24817847454904</t>
  </si>
  <si>
    <t>257.113878762095</t>
  </si>
  <si>
    <t>258.11594279708902</t>
  </si>
  <si>
    <t>357.24865500447601</t>
  </si>
  <si>
    <t>180.08722332877599</t>
  </si>
  <si>
    <t>337.17015669532202</t>
  </si>
  <si>
    <t>324.05808336613501</t>
  </si>
  <si>
    <t>329.14188450754</t>
  </si>
  <si>
    <t>328.13938754738001</t>
  </si>
  <si>
    <t>358.25152088249502</t>
  </si>
  <si>
    <t>258.10910701069503</t>
  </si>
  <si>
    <t>358.99813168127201</t>
  </si>
  <si>
    <t>281.112532042601</t>
  </si>
  <si>
    <t>284.09817726343601</t>
  </si>
  <si>
    <t>272.17098887792997</t>
  </si>
  <si>
    <t>263.08635238085901</t>
  </si>
  <si>
    <t>450.16032185338901</t>
  </si>
  <si>
    <t>312.129422541726</t>
  </si>
  <si>
    <t>298.09657662082202</t>
  </si>
  <si>
    <t>296.06414943465302</t>
  </si>
  <si>
    <t>310.17528813109101</t>
  </si>
  <si>
    <t>784.30691406317305</t>
  </si>
  <si>
    <t>290.84617273800501</t>
  </si>
  <si>
    <t>526.75575633938195</t>
  </si>
  <si>
    <t>525.28354577614903</t>
  </si>
  <si>
    <t>283.10274850048302</t>
  </si>
  <si>
    <t>259.09150735779201</t>
  </si>
  <si>
    <t>311.13131740796501</t>
  </si>
  <si>
    <t>246.143591257048</t>
  </si>
  <si>
    <t>310.12913506389901</t>
  </si>
  <si>
    <t>343.02413768488202</t>
  </si>
  <si>
    <t>112.050113888029</t>
  </si>
  <si>
    <t>263.14541926744403</t>
  </si>
  <si>
    <t>394.213992114522</t>
  </si>
  <si>
    <t>166.086666537978</t>
  </si>
  <si>
    <t>299.09895670624002</t>
  </si>
  <si>
    <t>246.108049235062</t>
  </si>
  <si>
    <t>310.11215216316702</t>
  </si>
  <si>
    <t>204.104327675203</t>
  </si>
  <si>
    <t>292.84413733512503</t>
  </si>
  <si>
    <t>270.143979408831</t>
  </si>
  <si>
    <t>664.11538382801905</t>
  </si>
  <si>
    <t>146.16433058797099</t>
  </si>
  <si>
    <t>459.09758899349703</t>
  </si>
  <si>
    <t>443.12355563330601</t>
  </si>
  <si>
    <t>245.11267229975101</t>
  </si>
  <si>
    <t>327.165206235857</t>
  </si>
  <si>
    <t>229.117451023256</t>
  </si>
  <si>
    <t>286.08473541808701</t>
  </si>
  <si>
    <t>442.794521608715</t>
  </si>
  <si>
    <t>238.037288079295</t>
  </si>
  <si>
    <t>244.128076248882</t>
  </si>
  <si>
    <t>281.09865925569</t>
  </si>
  <si>
    <t>413.14032811332601</t>
  </si>
  <si>
    <t>303.02451866385002</t>
  </si>
  <si>
    <t>223.023365835498</t>
  </si>
  <si>
    <t>179.127009298953</t>
  </si>
  <si>
    <t>401.21325076784302</t>
  </si>
  <si>
    <t>213.07330621731001</t>
  </si>
  <si>
    <t>317.039413605238</t>
  </si>
  <si>
    <t>231.09680601627801</t>
  </si>
  <si>
    <t>165.05505591930699</t>
  </si>
  <si>
    <t>409.18587565693502</t>
  </si>
  <si>
    <t>206.099523111883</t>
  </si>
  <si>
    <t>187.10692823405199</t>
  </si>
  <si>
    <t>469.10449550599702</t>
  </si>
  <si>
    <t>349.13878236895101</t>
  </si>
  <si>
    <t>176.10177745956</t>
  </si>
  <si>
    <t>182.517677253226</t>
  </si>
  <si>
    <t>203.14902267321901</t>
  </si>
  <si>
    <t>142.031099973219</t>
  </si>
  <si>
    <t>537.16844353685406</t>
  </si>
  <si>
    <t>427.09408248932601</t>
  </si>
  <si>
    <t>476.01123523249203</t>
  </si>
  <si>
    <t>235.055194668452</t>
  </si>
  <si>
    <t>264.14729343408902</t>
  </si>
  <si>
    <t>261.14350434238901</t>
  </si>
  <si>
    <t>384.11447664555601</t>
  </si>
  <si>
    <t>136.061094903114</t>
  </si>
  <si>
    <t>217.117251531779</t>
  </si>
  <si>
    <t>409.12148292237202</t>
  </si>
  <si>
    <t>176.1204842203</t>
  </si>
  <si>
    <t>259.11167511202802</t>
  </si>
  <si>
    <t>374.97188556945201</t>
  </si>
  <si>
    <t>204.12270632397301</t>
  </si>
  <si>
    <t>125.069988248988</t>
  </si>
  <si>
    <t>206.88462886321801</t>
  </si>
  <si>
    <t>175.117981085211</t>
  </si>
  <si>
    <t>205.097422377616</t>
  </si>
  <si>
    <t>243.13293685149301</t>
  </si>
  <si>
    <t>294.10070458074102</t>
  </si>
  <si>
    <t>254.160047913683</t>
  </si>
  <si>
    <t>153.03985763694101</t>
  </si>
  <si>
    <t>112.11104531674501</t>
  </si>
  <si>
    <t>152.05596735814601</t>
  </si>
  <si>
    <t>60.053715577915</t>
  </si>
  <si>
    <t>569.15697574125602</t>
  </si>
  <si>
    <t>227.10183280174101</t>
  </si>
  <si>
    <t>309.12828156510801</t>
  </si>
  <si>
    <t>578.93384905042205</t>
  </si>
  <si>
    <t>538.17023276224802</t>
  </si>
  <si>
    <t>367.14941535449401</t>
  </si>
  <si>
    <t>291.010566638071</t>
  </si>
  <si>
    <t>597.13877446239303</t>
  </si>
  <si>
    <t>489.112635483492</t>
  </si>
  <si>
    <t>297.10721506887</t>
  </si>
  <si>
    <t>216.013063797678</t>
  </si>
  <si>
    <t>665.11785021544404</t>
  </si>
  <si>
    <t>259.10307962014502</t>
  </si>
  <si>
    <t>294.12785025715402</t>
  </si>
  <si>
    <t>106.048729755827</t>
  </si>
  <si>
    <t>321.129403631927</t>
  </si>
  <si>
    <t>192.064900079936</t>
  </si>
  <si>
    <t>404.99193194140202</t>
  </si>
  <si>
    <t>151.06052108663101</t>
  </si>
  <si>
    <t>191.101389681488</t>
  </si>
  <si>
    <t>265.068558293504</t>
  </si>
  <si>
    <t>191.07549264423801</t>
  </si>
  <si>
    <t>227.10173454256201</t>
  </si>
  <si>
    <t>298.05146897208903</t>
  </si>
  <si>
    <t>167.08873791021301</t>
  </si>
  <si>
    <t>273.07344654454101</t>
  </si>
  <si>
    <t>494.972411386857</t>
  </si>
  <si>
    <t>189.073681473568</t>
  </si>
  <si>
    <t>116.069713005536</t>
  </si>
  <si>
    <t>182.08171115242899</t>
  </si>
  <si>
    <t>74.004435024573695</t>
  </si>
  <si>
    <t>188.514842903545</t>
  </si>
  <si>
    <t>245.076065173014</t>
  </si>
  <si>
    <t>148.06001391072601</t>
  </si>
  <si>
    <t>305.07348376315701</t>
  </si>
  <si>
    <t>241.127971464887</t>
  </si>
  <si>
    <t>150.057835364765</t>
  </si>
  <si>
    <t>209.09138466702501</t>
  </si>
  <si>
    <t>428.09627370819101</t>
  </si>
  <si>
    <t>154.06004948202801</t>
  </si>
  <si>
    <t>269.088322769542</t>
  </si>
  <si>
    <t>104.106410116341</t>
  </si>
  <si>
    <t>121.049928663955</t>
  </si>
  <si>
    <t>134.04377217199601</t>
  </si>
  <si>
    <t>135.02662209933399</t>
  </si>
  <si>
    <t>234.09638804234501</t>
  </si>
  <si>
    <t>553.16187538970803</t>
  </si>
  <si>
    <t>133.05977595898</t>
  </si>
  <si>
    <t>169.093614164126</t>
  </si>
  <si>
    <t>129.064695444054</t>
  </si>
  <si>
    <t>270.09042180026802</t>
  </si>
  <si>
    <t>192.10111863579601</t>
  </si>
  <si>
    <t>94.064154605957299</t>
  </si>
  <si>
    <t>377.14483048778902</t>
  </si>
  <si>
    <t>119.088484787551</t>
  </si>
  <si>
    <t>193.06790190663301</t>
  </si>
  <si>
    <t>249.094280874785</t>
  </si>
  <si>
    <t>229.063537989037</t>
  </si>
  <si>
    <t>298.12764528607102</t>
  </si>
  <si>
    <t>116.033067409952</t>
  </si>
  <si>
    <t>510.94637239390801</t>
  </si>
  <si>
    <t>129.13768555123201</t>
  </si>
  <si>
    <t>129.10134206240701</t>
  </si>
  <si>
    <t>159.09084158757901</t>
  </si>
  <si>
    <t>147.043390173321</t>
  </si>
  <si>
    <t>169.03487034345801</t>
  </si>
  <si>
    <t>133.048688077729</t>
  </si>
  <si>
    <t>163.08555288321801</t>
  </si>
  <si>
    <t>166.07139872737901</t>
  </si>
  <si>
    <t>127.049334501682</t>
  </si>
  <si>
    <t>149.06254829484601</t>
  </si>
  <si>
    <t>363.154218421167</t>
  </si>
  <si>
    <t>138.04779266877901</t>
  </si>
  <si>
    <t>355.26196922857702</t>
  </si>
  <si>
    <t>525.19218198340195</t>
  </si>
  <si>
    <t>244.09259867246001</t>
  </si>
  <si>
    <t>170.031558479518</t>
  </si>
  <si>
    <t>598.14357745829602</t>
  </si>
  <si>
    <t>208.88272396113101</t>
  </si>
  <si>
    <t>173.09106277008101</t>
  </si>
  <si>
    <t>291.84906555967302</t>
  </si>
  <si>
    <t>301.10042071757101</t>
  </si>
  <si>
    <t>137.045513138866</t>
  </si>
  <si>
    <t>337.138322222211</t>
  </si>
  <si>
    <t>444.79271973308801</t>
  </si>
  <si>
    <t>432.16950149698602</t>
  </si>
  <si>
    <t>197.09940191210501</t>
  </si>
  <si>
    <t>137.07817490468301</t>
  </si>
  <si>
    <t>136.074728973064</t>
  </si>
  <si>
    <t>275.12311386346101</t>
  </si>
  <si>
    <t>488.23359131447302</t>
  </si>
  <si>
    <t>88.038183980157399</t>
  </si>
  <si>
    <t>105.109524275599</t>
  </si>
  <si>
    <t>362.01382151122601</t>
  </si>
  <si>
    <t>510.78191946394901</t>
  </si>
  <si>
    <t>107.04809261381</t>
  </si>
  <si>
    <t>769.23823803911705</t>
  </si>
  <si>
    <t>116.07039850612</t>
  </si>
  <si>
    <t>136.07599432963201</t>
  </si>
  <si>
    <t>mzmin</t>
  </si>
  <si>
    <t>253.09029277289801</t>
  </si>
  <si>
    <t>305.078331413022</t>
  </si>
  <si>
    <t>206.044619177812</t>
  </si>
  <si>
    <t>279.12926542692702</t>
  </si>
  <si>
    <t>285.07962341592503</t>
  </si>
  <si>
    <t>805.24331336101204</t>
  </si>
  <si>
    <t>257.11007884380302</t>
  </si>
  <si>
    <t>258.11390852206</t>
  </si>
  <si>
    <t>357.24700134065802</t>
  </si>
  <si>
    <t>180.08523811069</t>
  </si>
  <si>
    <t>337.165964879049</t>
  </si>
  <si>
    <t>324.05530688232102</t>
  </si>
  <si>
    <t>329.13819563204203</t>
  </si>
  <si>
    <t>328.13601796235901</t>
  </si>
  <si>
    <t>358.24874351028802</t>
  </si>
  <si>
    <t>258.10642215800402</t>
  </si>
  <si>
    <t>358.99572044900702</t>
  </si>
  <si>
    <t>281.109054551795</t>
  </si>
  <si>
    <t>284.09541966400002</t>
  </si>
  <si>
    <t>272.16610743311003</t>
  </si>
  <si>
    <t>263.08366153276802</t>
  </si>
  <si>
    <t>450.15572588755902</t>
  </si>
  <si>
    <t>312.12531987129302</t>
  </si>
  <si>
    <t>298.09369938907503</t>
  </si>
  <si>
    <t>296.05967656210402</t>
  </si>
  <si>
    <t>310.17292322703503</t>
  </si>
  <si>
    <t>784.30330281973204</t>
  </si>
  <si>
    <t>290.84399985676703</t>
  </si>
  <si>
    <t>526.75330884572202</t>
  </si>
  <si>
    <t>525.27868252429005</t>
  </si>
  <si>
    <t>283.10085520203103</t>
  </si>
  <si>
    <t>259.08951751953202</t>
  </si>
  <si>
    <t>311.12330591238702</t>
  </si>
  <si>
    <t>246.14047958085899</t>
  </si>
  <si>
    <t>310.12417480305402</t>
  </si>
  <si>
    <t>343.02027746552301</t>
  </si>
  <si>
    <t>112.048752802365</t>
  </si>
  <si>
    <t>263.138849928909</t>
  </si>
  <si>
    <t>394.21067190904103</t>
  </si>
  <si>
    <t>166.083303685126</t>
  </si>
  <si>
    <t>299.09631202470501</t>
  </si>
  <si>
    <t>246.10343730422599</t>
  </si>
  <si>
    <t>310.10934230520002</t>
  </si>
  <si>
    <t>204.102237620919</t>
  </si>
  <si>
    <t>292.84209718767403</t>
  </si>
  <si>
    <t>270.14330403601502</t>
  </si>
  <si>
    <t>664.11167963712205</t>
  </si>
  <si>
    <t>146.16317478070499</t>
  </si>
  <si>
    <t>459.09459296214101</t>
  </si>
  <si>
    <t>443.12071868003102</t>
  </si>
  <si>
    <t>245.110286835822</t>
  </si>
  <si>
    <t>327.160077744185</t>
  </si>
  <si>
    <t>229.115402173202</t>
  </si>
  <si>
    <t>286.081120483983</t>
  </si>
  <si>
    <t>442.79332742843701</t>
  </si>
  <si>
    <t>238.03428902304501</t>
  </si>
  <si>
    <t>244.12574978705899</t>
  </si>
  <si>
    <t>281.09621618952701</t>
  </si>
  <si>
    <t>413.136649470316</t>
  </si>
  <si>
    <t>303.01965988991702</t>
  </si>
  <si>
    <t>223.02110679015601</t>
  </si>
  <si>
    <t>179.12587070794601</t>
  </si>
  <si>
    <t>401.209472592986</t>
  </si>
  <si>
    <t>213.071379252919</t>
  </si>
  <si>
    <t>317.033483625136</t>
  </si>
  <si>
    <t>231.09403180747699</t>
  </si>
  <si>
    <t>165.052330365763</t>
  </si>
  <si>
    <t>409.17977298588801</t>
  </si>
  <si>
    <t>206.097426743021</t>
  </si>
  <si>
    <t>187.104931931035</t>
  </si>
  <si>
    <t>469.09918376379301</t>
  </si>
  <si>
    <t>349.13603406457702</t>
  </si>
  <si>
    <t>176.099970159854</t>
  </si>
  <si>
    <t>182.516234778533</t>
  </si>
  <si>
    <t>203.146733670717</t>
  </si>
  <si>
    <t>142.03021101888501</t>
  </si>
  <si>
    <t>537.16473828054802</t>
  </si>
  <si>
    <t>427.08847744940903</t>
  </si>
  <si>
    <t>476.00842426593903</t>
  </si>
  <si>
    <t>235.053372015262</t>
  </si>
  <si>
    <t>264.14497360622602</t>
  </si>
  <si>
    <t>261.13873842933901</t>
  </si>
  <si>
    <t>384.10948036641003</t>
  </si>
  <si>
    <t>136.059516695909</t>
  </si>
  <si>
    <t>217.11480278977501</t>
  </si>
  <si>
    <t>409.11902932417701</t>
  </si>
  <si>
    <t>176.11879603848101</t>
  </si>
  <si>
    <t>259.10351573489402</t>
  </si>
  <si>
    <t>374.96923057715401</t>
  </si>
  <si>
    <t>204.11928160033901</t>
  </si>
  <si>
    <t>125.068996017397</t>
  </si>
  <si>
    <t>206.883622159287</t>
  </si>
  <si>
    <t>175.11423403992799</t>
  </si>
  <si>
    <t>205.09331087352899</t>
  </si>
  <si>
    <t>243.130546054104</t>
  </si>
  <si>
    <t>294.09763296001302</t>
  </si>
  <si>
    <t>254.158192280403</t>
  </si>
  <si>
    <t>153.03842775201599</t>
  </si>
  <si>
    <t>112.110244369561</t>
  </si>
  <si>
    <t>152.05355648795501</t>
  </si>
  <si>
    <t>60.053247556532497</t>
  </si>
  <si>
    <t>569.15340191815005</t>
  </si>
  <si>
    <t>227.099411338229</t>
  </si>
  <si>
    <t>309.12600074713203</t>
  </si>
  <si>
    <t>578.92919451224805</t>
  </si>
  <si>
    <t>538.16642297601004</t>
  </si>
  <si>
    <t>367.14656927327701</t>
  </si>
  <si>
    <t>291.00862605651201</t>
  </si>
  <si>
    <t>597.13453322657097</t>
  </si>
  <si>
    <t>489.10869313202602</t>
  </si>
  <si>
    <t>297.10436499163501</t>
  </si>
  <si>
    <t>216.011008498385</t>
  </si>
  <si>
    <t>665.11336768746105</t>
  </si>
  <si>
    <t>259.10088804165201</t>
  </si>
  <si>
    <t>294.125389002639</t>
  </si>
  <si>
    <t>106.048172511904</t>
  </si>
  <si>
    <t>321.12397321591402</t>
  </si>
  <si>
    <t>192.062959887901</t>
  </si>
  <si>
    <t>404.989566180704</t>
  </si>
  <si>
    <t>151.05868820319</t>
  </si>
  <si>
    <t>191.099428027166</t>
  </si>
  <si>
    <t>265.06643418429502</t>
  </si>
  <si>
    <t>191.073745085296</t>
  </si>
  <si>
    <t>227.09946390674901</t>
  </si>
  <si>
    <t>298.04918072944201</t>
  </si>
  <si>
    <t>167.08829791582801</t>
  </si>
  <si>
    <t>273.07114296744601</t>
  </si>
  <si>
    <t>494.96883586558602</t>
  </si>
  <si>
    <t>189.071806205</t>
  </si>
  <si>
    <t>116.06879576179</t>
  </si>
  <si>
    <t>182.079399377464</t>
  </si>
  <si>
    <t>74.003685331310706</t>
  </si>
  <si>
    <t>188.512538156121</t>
  </si>
  <si>
    <t>245.07410675699001</t>
  </si>
  <si>
    <t>148.05896875498399</t>
  </si>
  <si>
    <t>305.07117457292901</t>
  </si>
  <si>
    <t>241.125675359741</t>
  </si>
  <si>
    <t>150.056543659098</t>
  </si>
  <si>
    <t>209.088746374425</t>
  </si>
  <si>
    <t>428.09344913791301</t>
  </si>
  <si>
    <t>154.05812827312101</t>
  </si>
  <si>
    <t>269.08484760470702</t>
  </si>
  <si>
    <t>104.105766838119</t>
  </si>
  <si>
    <t>121.048512713178</t>
  </si>
  <si>
    <t>134.04278141656499</t>
  </si>
  <si>
    <t>135.025703790666</t>
  </si>
  <si>
    <t>234.09354571870401</t>
  </si>
  <si>
    <t>553.15833679374396</t>
  </si>
  <si>
    <t>133.05857107186901</t>
  </si>
  <si>
    <t>169.09195524942899</t>
  </si>
  <si>
    <t>129.06382326886001</t>
  </si>
  <si>
    <t>270.08779186804702</t>
  </si>
  <si>
    <t>192.09927282765301</t>
  </si>
  <si>
    <t>94.0636586683232</t>
  </si>
  <si>
    <t>377.13900392336302</t>
  </si>
  <si>
    <t>119.08439725251201</t>
  </si>
  <si>
    <t>193.065262002824</t>
  </si>
  <si>
    <t>249.09125797873901</t>
  </si>
  <si>
    <t>229.06171614573901</t>
  </si>
  <si>
    <t>298.12418051143402</t>
  </si>
  <si>
    <t>116.032306048159</t>
  </si>
  <si>
    <t>510.94172667391501</t>
  </si>
  <si>
    <t>129.13683572997201</t>
  </si>
  <si>
    <t>129.10068857490199</t>
  </si>
  <si>
    <t>159.08924358605501</t>
  </si>
  <si>
    <t>147.042084144396</t>
  </si>
  <si>
    <t>169.03345855360399</t>
  </si>
  <si>
    <t>133.047990475593</t>
  </si>
  <si>
    <t>163.084426026611</t>
  </si>
  <si>
    <t>166.069792365257</t>
  </si>
  <si>
    <t>127.047990099554</t>
  </si>
  <si>
    <t>149.06129958749401</t>
  </si>
  <si>
    <t>363.14901926047702</t>
  </si>
  <si>
    <t>138.046747259787</t>
  </si>
  <si>
    <t>355.25837361406201</t>
  </si>
  <si>
    <t>525.18912424669395</t>
  </si>
  <si>
    <t>244.089112700356</t>
  </si>
  <si>
    <t>170.030213924663</t>
  </si>
  <si>
    <t>598.13842428271005</t>
  </si>
  <si>
    <t>208.880919779111</t>
  </si>
  <si>
    <t>173.08953811377401</t>
  </si>
  <si>
    <t>291.84593741595103</t>
  </si>
  <si>
    <t>301.09887226120901</t>
  </si>
  <si>
    <t>137.044108475988</t>
  </si>
  <si>
    <t>337.13558368677701</t>
  </si>
  <si>
    <t>444.78845970161302</t>
  </si>
  <si>
    <t>432.16622014023</t>
  </si>
  <si>
    <t>197.09517082312399</t>
  </si>
  <si>
    <t>137.075389887245</t>
  </si>
  <si>
    <t>136.07381730621401</t>
  </si>
  <si>
    <t>275.12071563406101</t>
  </si>
  <si>
    <t>488.23084350351701</t>
  </si>
  <si>
    <t>88.037605799595894</t>
  </si>
  <si>
    <t>105.10892711327</t>
  </si>
  <si>
    <t>362.00986076513402</t>
  </si>
  <si>
    <t>510.779180056423</t>
  </si>
  <si>
    <t>107.046346822592</t>
  </si>
  <si>
    <t>769.23349208904597</t>
  </si>
  <si>
    <t>116.069189734031</t>
  </si>
  <si>
    <t>136.073595223399</t>
  </si>
  <si>
    <t>mzmax</t>
  </si>
  <si>
    <t>253.09414756573</t>
  </si>
  <si>
    <t>305.08776131717502</t>
  </si>
  <si>
    <t>206.049340967208</t>
  </si>
  <si>
    <t>279.13625254128101</t>
  </si>
  <si>
    <t>285.08513227920201</t>
  </si>
  <si>
    <t>805.25273079002</t>
  </si>
  <si>
    <t>257.11514162504301</t>
  </si>
  <si>
    <t>258.11686176302601</t>
  </si>
  <si>
    <t>357.25006056700801</t>
  </si>
  <si>
    <t>180.088600289901</t>
  </si>
  <si>
    <t>337.17151235451701</t>
  </si>
  <si>
    <t>324.06212765061503</t>
  </si>
  <si>
    <t>329.14307446825302</t>
  </si>
  <si>
    <t>328.14160983356601</t>
  </si>
  <si>
    <t>358.258051117278</t>
  </si>
  <si>
    <t>258.11113262474902</t>
  </si>
  <si>
    <t>359.00262060109401</t>
  </si>
  <si>
    <t>281.113558406219</t>
  </si>
  <si>
    <t>284.10103511656803</t>
  </si>
  <si>
    <t>272.17236411925802</t>
  </si>
  <si>
    <t>263.09105480557002</t>
  </si>
  <si>
    <t>450.16305354704002</t>
  </si>
  <si>
    <t>312.13078449803203</t>
  </si>
  <si>
    <t>298.09820062175601</t>
  </si>
  <si>
    <t>296.06820475213402</t>
  </si>
  <si>
    <t>310.17668561468503</t>
  </si>
  <si>
    <t>784.31254817086506</t>
  </si>
  <si>
    <t>290.85295529435302</t>
  </si>
  <si>
    <t>526.762914681084</t>
  </si>
  <si>
    <t>525.28602565572305</t>
  </si>
  <si>
    <t>283.105175784089</t>
  </si>
  <si>
    <t>259.09333066018303</t>
  </si>
  <si>
    <t>311.13317267966403</t>
  </si>
  <si>
    <t>246.14565882874501</t>
  </si>
  <si>
    <t>310.133092677653</t>
  </si>
  <si>
    <t>343.02557901818301</t>
  </si>
  <si>
    <t>112.050901303397</t>
  </si>
  <si>
    <t>263.14696388398301</t>
  </si>
  <si>
    <t>394.21645967701102</t>
  </si>
  <si>
    <t>166.08723174590801</t>
  </si>
  <si>
    <t>299.10327381766001</t>
  </si>
  <si>
    <t>246.11319907289001</t>
  </si>
  <si>
    <t>310.11492152125402</t>
  </si>
  <si>
    <t>204.10638110404599</t>
  </si>
  <si>
    <t>292.84548574792001</t>
  </si>
  <si>
    <t>270.15239970799502</t>
  </si>
  <si>
    <t>664.11804458052302</t>
  </si>
  <si>
    <t>146.16508527658399</t>
  </si>
  <si>
    <t>459.10068854831201</t>
  </si>
  <si>
    <t>443.12732978991801</t>
  </si>
  <si>
    <t>245.113762346595</t>
  </si>
  <si>
    <t>327.16782000346501</t>
  </si>
  <si>
    <t>229.118464631476</t>
  </si>
  <si>
    <t>286.08614375454903</t>
  </si>
  <si>
    <t>442.803155961973</t>
  </si>
  <si>
    <t>238.03867324827701</t>
  </si>
  <si>
    <t>244.131310154776</t>
  </si>
  <si>
    <t>281.10317549988503</t>
  </si>
  <si>
    <t>413.14270543017801</t>
  </si>
  <si>
    <t>303.02813661960801</t>
  </si>
  <si>
    <t>223.024154487868</t>
  </si>
  <si>
    <t>179.127836833098</t>
  </si>
  <si>
    <t>401.21481669718003</t>
  </si>
  <si>
    <t>213.07430306662101</t>
  </si>
  <si>
    <t>317.04138401477701</t>
  </si>
  <si>
    <t>231.098668023497</t>
  </si>
  <si>
    <t>165.055988542232</t>
  </si>
  <si>
    <t>409.18710086578301</t>
  </si>
  <si>
    <t>206.10252943567201</t>
  </si>
  <si>
    <t>187.10817376803899</t>
  </si>
  <si>
    <t>469.10719095920001</t>
  </si>
  <si>
    <t>349.14168446869002</t>
  </si>
  <si>
    <t>176.103735108775</t>
  </si>
  <si>
    <t>182.51942380986699</t>
  </si>
  <si>
    <t>203.149912077458</t>
  </si>
  <si>
    <t>142.03348498476601</t>
  </si>
  <si>
    <t>537.17264231602405</t>
  </si>
  <si>
    <t>427.09597652024701</t>
  </si>
  <si>
    <t>476.017971282411</t>
  </si>
  <si>
    <t>235.057827779013</t>
  </si>
  <si>
    <t>264.15132271504802</t>
  </si>
  <si>
    <t>261.14492575450402</t>
  </si>
  <si>
    <t>384.11591697461103</t>
  </si>
  <si>
    <t>136.062443868353</t>
  </si>
  <si>
    <t>217.119428225344</t>
  </si>
  <si>
    <t>409.12359270656702</t>
  </si>
  <si>
    <t>176.121802922086</t>
  </si>
  <si>
    <t>259.11318972307402</t>
  </si>
  <si>
    <t>374.97725779126603</t>
  </si>
  <si>
    <t>204.12426284784601</t>
  </si>
  <si>
    <t>125.070547519561</t>
  </si>
  <si>
    <t>206.892236426062</t>
  </si>
  <si>
    <t>175.119013555279</t>
  </si>
  <si>
    <t>205.09797429333599</t>
  </si>
  <si>
    <t>243.134334550359</t>
  </si>
  <si>
    <t>294.10275443803602</t>
  </si>
  <si>
    <t>254.161628425408</t>
  </si>
  <si>
    <t>153.040483349608</t>
  </si>
  <si>
    <t>112.112561855883</t>
  </si>
  <si>
    <t>152.056828329718</t>
  </si>
  <si>
    <t>60.0546188474652</t>
  </si>
  <si>
    <t>569.16025969177895</t>
  </si>
  <si>
    <t>227.103372464763</t>
  </si>
  <si>
    <t>309.13033082969002</t>
  </si>
  <si>
    <t>578.93777218669004</t>
  </si>
  <si>
    <t>538.17325195835804</t>
  </si>
  <si>
    <t>367.15215972365303</t>
  </si>
  <si>
    <t>291.01424269008203</t>
  </si>
  <si>
    <t>597.14258096589504</t>
  </si>
  <si>
    <t>489.11753773462601</t>
  </si>
  <si>
    <t>297.10913485856003</t>
  </si>
  <si>
    <t>216.0143785313</t>
  </si>
  <si>
    <t>665.12261931278704</t>
  </si>
  <si>
    <t>259.10692364823501</t>
  </si>
  <si>
    <t>294.13236593314002</t>
  </si>
  <si>
    <t>106.04956414847101</t>
  </si>
  <si>
    <t>321.13233912906702</t>
  </si>
  <si>
    <t>192.065968952031</t>
  </si>
  <si>
    <t>404.99677888442301</t>
  </si>
  <si>
    <t>151.06588272221501</t>
  </si>
  <si>
    <t>191.10769330132601</t>
  </si>
  <si>
    <t>265.07013052213301</t>
  </si>
  <si>
    <t>191.07689373819599</t>
  </si>
  <si>
    <t>227.10343264183001</t>
  </si>
  <si>
    <t>298.058286286037</t>
  </si>
  <si>
    <t>167.098080381665</t>
  </si>
  <si>
    <t>273.078167880786</t>
  </si>
  <si>
    <t>494.97640801792102</t>
  </si>
  <si>
    <t>189.075269536316</t>
  </si>
  <si>
    <t>116.070170904324</t>
  </si>
  <si>
    <t>182.08228647586401</t>
  </si>
  <si>
    <t>74.005247108269401</t>
  </si>
  <si>
    <t>188.51706690652401</t>
  </si>
  <si>
    <t>245.07722170485999</t>
  </si>
  <si>
    <t>148.060629698322</t>
  </si>
  <si>
    <t>305.07741178099701</t>
  </si>
  <si>
    <t>241.130003366003</t>
  </si>
  <si>
    <t>150.061723243118</t>
  </si>
  <si>
    <t>209.096078190637</t>
  </si>
  <si>
    <t>428.10306783665101</t>
  </si>
  <si>
    <t>154.061048890564</t>
  </si>
  <si>
    <t>269.09181904985701</t>
  </si>
  <si>
    <t>104.107275945046</t>
  </si>
  <si>
    <t>121.051047658163</t>
  </si>
  <si>
    <t>134.04450502679799</t>
  </si>
  <si>
    <t>135.02858556051001</t>
  </si>
  <si>
    <t>234.099286571498</t>
  </si>
  <si>
    <t>553.16764220190805</t>
  </si>
  <si>
    <t>133.064892791202</t>
  </si>
  <si>
    <t>169.095891516389</t>
  </si>
  <si>
    <t>129.06602874381801</t>
  </si>
  <si>
    <t>270.091315073381</t>
  </si>
  <si>
    <t>192.10309565714701</t>
  </si>
  <si>
    <t>94.064869889038803</t>
  </si>
  <si>
    <t>377.14748626942003</t>
  </si>
  <si>
    <t>119.090032556702</t>
  </si>
  <si>
    <t>193.06925856186001</t>
  </si>
  <si>
    <t>249.095714528098</t>
  </si>
  <si>
    <t>229.064733624632</t>
  </si>
  <si>
    <t>298.13014566206601</t>
  </si>
  <si>
    <t>116.03399157233601</t>
  </si>
  <si>
    <t>510.948240339667</t>
  </si>
  <si>
    <t>129.138531470385</t>
  </si>
  <si>
    <t>129.101958733488</t>
  </si>
  <si>
    <t>159.091430124467</t>
  </si>
  <si>
    <t>147.04470521911699</t>
  </si>
  <si>
    <t>169.035666049562</t>
  </si>
  <si>
    <t>133.053270180515</t>
  </si>
  <si>
    <t>163.08728537456801</t>
  </si>
  <si>
    <t>166.07345500730599</t>
  </si>
  <si>
    <t>127.051376024386</t>
  </si>
  <si>
    <t>149.063717337946</t>
  </si>
  <si>
    <t>363.15515158432601</t>
  </si>
  <si>
    <t>138.05154218131</t>
  </si>
  <si>
    <t>355.26381640457703</t>
  </si>
  <si>
    <t>525.19700175926505</t>
  </si>
  <si>
    <t>244.094246909406</t>
  </si>
  <si>
    <t>170.032655342483</t>
  </si>
  <si>
    <t>598.14807714880396</t>
  </si>
  <si>
    <t>208.88430786380101</t>
  </si>
  <si>
    <t>173.09215288504299</t>
  </si>
  <si>
    <t>291.85297457444102</t>
  </si>
  <si>
    <t>301.10825475080202</t>
  </si>
  <si>
    <t>137.04777239052001</t>
  </si>
  <si>
    <t>337.14100084681502</t>
  </si>
  <si>
    <t>444.79784605377603</t>
  </si>
  <si>
    <t>432.171856249852</t>
  </si>
  <si>
    <t>197.100827030891</t>
  </si>
  <si>
    <t>137.078763431624</t>
  </si>
  <si>
    <t>136.07542891230801</t>
  </si>
  <si>
    <t>275.12409493050501</t>
  </si>
  <si>
    <t>488.23691284980401</t>
  </si>
  <si>
    <t>88.038662210518197</t>
  </si>
  <si>
    <t>105.10990669073</t>
  </si>
  <si>
    <t>362.01726542527803</t>
  </si>
  <si>
    <t>510.78780755394001</t>
  </si>
  <si>
    <t>107.052383681208</t>
  </si>
  <si>
    <t>769.24301274785705</t>
  </si>
  <si>
    <t>116.071137645956</t>
  </si>
  <si>
    <t>136.07715439491301</t>
  </si>
  <si>
    <t>rt</t>
  </si>
  <si>
    <t>214.43062349540401</t>
  </si>
  <si>
    <t>234.479549225075</t>
  </si>
  <si>
    <t>104.724933203982</t>
  </si>
  <si>
    <t>247.08660558025801</t>
  </si>
  <si>
    <t>221.28157445783901</t>
  </si>
  <si>
    <t>206.692572379469</t>
  </si>
  <si>
    <t>212.71496269954</t>
  </si>
  <si>
    <t>212.69620689639001</t>
  </si>
  <si>
    <t>44.211560890477301</t>
  </si>
  <si>
    <t>249.60993839665599</t>
  </si>
  <si>
    <t>34.7130129637792</t>
  </si>
  <si>
    <t>46.660078766393703</t>
  </si>
  <si>
    <t>236.205459332218</t>
  </si>
  <si>
    <t>236.14569275124799</t>
  </si>
  <si>
    <t>44.171430704828097</t>
  </si>
  <si>
    <t>36.3724689734523</t>
  </si>
  <si>
    <t>30.6570026144379</t>
  </si>
  <si>
    <t>267.80441947718202</t>
  </si>
  <si>
    <t>205.786020823917</t>
  </si>
  <si>
    <t>50.213109286673401</t>
  </si>
  <si>
    <t>42.914812543503501</t>
  </si>
  <si>
    <t>222.051362646228</t>
  </si>
  <si>
    <t>249.593051524402</t>
  </si>
  <si>
    <t>269.57654617519103</t>
  </si>
  <si>
    <t>36.511389106883499</t>
  </si>
  <si>
    <t>222.79865649358001</t>
  </si>
  <si>
    <t>54.892332231391002</t>
  </si>
  <si>
    <t>31.3378133200987</t>
  </si>
  <si>
    <t>31.5568707848124</t>
  </si>
  <si>
    <t>39.8039359643534</t>
  </si>
  <si>
    <t>230.09133265892299</t>
  </si>
  <si>
    <t>44.083667446896499</t>
  </si>
  <si>
    <t>236.010190972782</t>
  </si>
  <si>
    <t>56.975392775632997</t>
  </si>
  <si>
    <t>236.497659985768</t>
  </si>
  <si>
    <t>30.589538762385502</t>
  </si>
  <si>
    <t>57.184742031280102</t>
  </si>
  <si>
    <t>39.8938937191554</t>
  </si>
  <si>
    <t>39.840130395096701</t>
  </si>
  <si>
    <t>222.90273347680201</t>
  </si>
  <si>
    <t>269.64418556555103</t>
  </si>
  <si>
    <t>48.574018324780901</t>
  </si>
  <si>
    <t>41.862994660982402</t>
  </si>
  <si>
    <t>381.41593511316802</t>
  </si>
  <si>
    <t>216.55145495265199</t>
  </si>
  <si>
    <t>114.16638646508</t>
  </si>
  <si>
    <t>25.323483095935</t>
  </si>
  <si>
    <t>30.721273308927799</t>
  </si>
  <si>
    <t>30.682824085978201</t>
  </si>
  <si>
    <t>52.111806740716403</t>
  </si>
  <si>
    <t>209.66235182337701</t>
  </si>
  <si>
    <t>51.969685793457799</t>
  </si>
  <si>
    <t>221.257004028084</t>
  </si>
  <si>
    <t>31.482437017718102</t>
  </si>
  <si>
    <t>44.895154840309502</t>
  </si>
  <si>
    <t>43.869004579543898</t>
  </si>
  <si>
    <t>281.36376539681203</t>
  </si>
  <si>
    <t>281.37140857576202</t>
  </si>
  <si>
    <t>32.165594919777199</t>
  </si>
  <si>
    <t>31.0786163785749</t>
  </si>
  <si>
    <t>45.304802048686</t>
  </si>
  <si>
    <t>223.593534553334</t>
  </si>
  <si>
    <t>33.203534853980102</t>
  </si>
  <si>
    <t>33.058592130286797</t>
  </si>
  <si>
    <t>44.005915493622403</t>
  </si>
  <si>
    <t>100.951912601597</t>
  </si>
  <si>
    <t>260.32029819113501</t>
  </si>
  <si>
    <t>260.16153422693202</t>
  </si>
  <si>
    <t>48.0398716772984</t>
  </si>
  <si>
    <t>215.90426094371901</t>
  </si>
  <si>
    <t>260.80865281492601</t>
  </si>
  <si>
    <t>36.714439577693298</t>
  </si>
  <si>
    <t>99.396892000127394</t>
  </si>
  <si>
    <t>41.537881273144897</t>
  </si>
  <si>
    <t>104.927611518756</t>
  </si>
  <si>
    <t>205.747936714302</t>
  </si>
  <si>
    <t>43.0859430359966</t>
  </si>
  <si>
    <t>98.336025745736805</t>
  </si>
  <si>
    <t>32.6992700618745</t>
  </si>
  <si>
    <t>39.991110375777303</t>
  </si>
  <si>
    <t>278.09336244389101</t>
  </si>
  <si>
    <t>248.97125572013201</t>
  </si>
  <si>
    <t>269.60849151700802</t>
  </si>
  <si>
    <t>46.601862275850102</t>
  </si>
  <si>
    <t>81.965393632761007</t>
  </si>
  <si>
    <t>33.802412662886901</t>
  </si>
  <si>
    <t>36.496310790701997</t>
  </si>
  <si>
    <t>30.808592953882801</t>
  </si>
  <si>
    <t>58.318091332707702</t>
  </si>
  <si>
    <t>214.89135367808001</t>
  </si>
  <si>
    <t>31.549454812051</t>
  </si>
  <si>
    <t>33.7960187919007</t>
  </si>
  <si>
    <t>260.22352660241501</t>
  </si>
  <si>
    <t>236.11513817745401</t>
  </si>
  <si>
    <t>92.785470656629897</t>
  </si>
  <si>
    <t>215.34754468970101</t>
  </si>
  <si>
    <t>220.748289379033</t>
  </si>
  <si>
    <t>25.8482656420016</t>
  </si>
  <si>
    <t>205.967334523349</t>
  </si>
  <si>
    <t>33.934763546629497</t>
  </si>
  <si>
    <t>220.25289953409401</t>
  </si>
  <si>
    <t>289.80227829816403</t>
  </si>
  <si>
    <t>37.4642399867517</t>
  </si>
  <si>
    <t>30.8151768674132</t>
  </si>
  <si>
    <t>205.96816650080299</t>
  </si>
  <si>
    <t>260.83592141184101</t>
  </si>
  <si>
    <t>31.089321132254401</t>
  </si>
  <si>
    <t>101.356716895855</t>
  </si>
  <si>
    <t>41.441532753112803</t>
  </si>
  <si>
    <t>212.099409412531</t>
  </si>
  <si>
    <t>32.441199919587</t>
  </si>
  <si>
    <t>113.651957506703</t>
  </si>
  <si>
    <t>103.838181549296</t>
  </si>
  <si>
    <t>36.239990934030203</t>
  </si>
  <si>
    <t>35.1856860448395</t>
  </si>
  <si>
    <t>296.12055346786701</t>
  </si>
  <si>
    <t>211.85954522736</t>
  </si>
  <si>
    <t>30.0258680231235</t>
  </si>
  <si>
    <t>229.62386770603601</t>
  </si>
  <si>
    <t>41.486679696573702</t>
  </si>
  <si>
    <t>33.447287235066902</t>
  </si>
  <si>
    <t>30.6030360240417</t>
  </si>
  <si>
    <t>244.213940334874</t>
  </si>
  <si>
    <t>43.155220073336999</t>
  </si>
  <si>
    <t>222.63361624205601</t>
  </si>
  <si>
    <t>36.113451794654303</t>
  </si>
  <si>
    <t>30.706972650320399</t>
  </si>
  <si>
    <t>260.17934401075502</t>
  </si>
  <si>
    <t>57.843784613267601</t>
  </si>
  <si>
    <t>98.939527567074705</t>
  </si>
  <si>
    <t>43.592919501450801</t>
  </si>
  <si>
    <t>260.18976829694202</t>
  </si>
  <si>
    <t>116.747868275976</t>
  </si>
  <si>
    <t>36.234359057753998</t>
  </si>
  <si>
    <t>97.454391115626905</t>
  </si>
  <si>
    <t>34.108695798736299</t>
  </si>
  <si>
    <t>57.752375193529097</t>
  </si>
  <si>
    <t>213.239258256049</t>
  </si>
  <si>
    <t>43.125057097542999</t>
  </si>
  <si>
    <t>238.19559981394499</t>
  </si>
  <si>
    <t>205.643950270022</t>
  </si>
  <si>
    <t>34.826103733697401</t>
  </si>
  <si>
    <t>231.16576408612801</t>
  </si>
  <si>
    <t>35.520430304129903</t>
  </si>
  <si>
    <t>57.8319280811967</t>
  </si>
  <si>
    <t>36.8363690003955</t>
  </si>
  <si>
    <t>220.275811569696</t>
  </si>
  <si>
    <t>35.178022675137697</t>
  </si>
  <si>
    <t>30.767179766029599</t>
  </si>
  <si>
    <t>38.9106788268193</t>
  </si>
  <si>
    <t>205.707935857233</t>
  </si>
  <si>
    <t>373.03989236218501</t>
  </si>
  <si>
    <t>213.190816318082</t>
  </si>
  <si>
    <t>322.45010203771102</t>
  </si>
  <si>
    <t>54.556570176584799</t>
  </si>
  <si>
    <t>213.235672907496</t>
  </si>
  <si>
    <t>33.171549638728798</t>
  </si>
  <si>
    <t>305.48330536576401</t>
  </si>
  <si>
    <t>240.99725554491999</t>
  </si>
  <si>
    <t>35.295604903283099</t>
  </si>
  <si>
    <t>30.9578333681667</t>
  </si>
  <si>
    <t>25.823065573746401</t>
  </si>
  <si>
    <t>29.428270815897299</t>
  </si>
  <si>
    <t>260.20019258312902</t>
  </si>
  <si>
    <t>99.856957209691799</t>
  </si>
  <si>
    <t>74.614755902048302</t>
  </si>
  <si>
    <t>220.2968653918</t>
  </si>
  <si>
    <t>213.30484493486901</t>
  </si>
  <si>
    <t>93.5566542976525</t>
  </si>
  <si>
    <t>148.54177134660699</t>
  </si>
  <si>
    <t>36.384149347557297</t>
  </si>
  <si>
    <t>100.27432858355201</t>
  </si>
  <si>
    <t>205.74145664798101</t>
  </si>
  <si>
    <t>552.67308993227005</t>
  </si>
  <si>
    <t>211.99718868408999</t>
  </si>
  <si>
    <t>56.895414479183103</t>
  </si>
  <si>
    <t>40.066878046733997</t>
  </si>
  <si>
    <t>101.275438765039</t>
  </si>
  <si>
    <t>31.5910776631057</t>
  </si>
  <si>
    <t>46.3348017785896</t>
  </si>
  <si>
    <t>31.4544901912741</t>
  </si>
  <si>
    <t>39.890287425380201</t>
  </si>
  <si>
    <t>205.57946519273</t>
  </si>
  <si>
    <t>266.84690963440801</t>
  </si>
  <si>
    <t>31.570025204733302</t>
  </si>
  <si>
    <t>39.922421256238401</t>
  </si>
  <si>
    <t>33.135788424645298</t>
  </si>
  <si>
    <t>99.636517844509598</t>
  </si>
  <si>
    <t>213.340002783855</t>
  </si>
  <si>
    <t>141.54926448440801</t>
  </si>
  <si>
    <t>224.33151859006901</t>
  </si>
  <si>
    <t>35.466804967287899</t>
  </si>
  <si>
    <t>34.590800384151898</t>
  </si>
  <si>
    <t>46.628872614563498</t>
  </si>
  <si>
    <t>31.143802550551101</t>
  </si>
  <si>
    <t>222.75250048877001</t>
  </si>
  <si>
    <t>401.89538865680203</t>
  </si>
  <si>
    <t>41.962620445595498</t>
  </si>
  <si>
    <t>100.874322402131</t>
  </si>
  <si>
    <t>rtmin</t>
  </si>
  <si>
    <t>205.55641213188801</t>
  </si>
  <si>
    <t>220.83345129473301</t>
  </si>
  <si>
    <t>92.474604466916801</t>
  </si>
  <si>
    <t>241.54958858665199</t>
  </si>
  <si>
    <t>218.51426330457301</t>
  </si>
  <si>
    <t>201.974788437683</t>
  </si>
  <si>
    <t>204.187892551251</t>
  </si>
  <si>
    <t>204.792157080001</t>
  </si>
  <si>
    <t>41.701407397634</t>
  </si>
  <si>
    <t>241.097882924121</t>
  </si>
  <si>
    <t>27.059899720416801</t>
  </si>
  <si>
    <t>39.140102287124002</t>
  </si>
  <si>
    <t>234.196189225745</t>
  </si>
  <si>
    <t>234.49257458512</t>
  </si>
  <si>
    <t>41.401151356284103</t>
  </si>
  <si>
    <t>34.556373117805599</t>
  </si>
  <si>
    <t>29.3221713941319</t>
  </si>
  <si>
    <t>261.94910128941001</t>
  </si>
  <si>
    <t>200.4755309885</t>
  </si>
  <si>
    <t>44.772113407918802</t>
  </si>
  <si>
    <t>41.265636694289</t>
  </si>
  <si>
    <t>219.57451822070701</t>
  </si>
  <si>
    <t>242.409012564471</t>
  </si>
  <si>
    <t>266.35130354570202</t>
  </si>
  <si>
    <t>35.086012732781803</t>
  </si>
  <si>
    <t>216.953388961852</t>
  </si>
  <si>
    <t>53.675068371385599</t>
  </si>
  <si>
    <t>30.087361264004102</t>
  </si>
  <si>
    <t>28.0246315325087</t>
  </si>
  <si>
    <t>39.172504295539298</t>
  </si>
  <si>
    <t>229.07147154091101</t>
  </si>
  <si>
    <t>42.883646957445897</t>
  </si>
  <si>
    <t>233.461081552303</t>
  </si>
  <si>
    <t>55.218842258806902</t>
  </si>
  <si>
    <t>223.956503287348</t>
  </si>
  <si>
    <t>29.0671526596613</t>
  </si>
  <si>
    <t>53.651747844071799</t>
  </si>
  <si>
    <t>35.9830545235682</t>
  </si>
  <si>
    <t>39.1613710584313</t>
  </si>
  <si>
    <t>214.60659854699901</t>
  </si>
  <si>
    <t>47.4536495044945</t>
  </si>
  <si>
    <t>38.4216453295439</t>
  </si>
  <si>
    <t>378.23869113292102</t>
  </si>
  <si>
    <t>210.25323331571201</t>
  </si>
  <si>
    <t>104.215144371205</t>
  </si>
  <si>
    <t>22.408697507379099</t>
  </si>
  <si>
    <t>28.613048723038599</t>
  </si>
  <si>
    <t>28.812154375033199</t>
  </si>
  <si>
    <t>49.7047323331158</t>
  </si>
  <si>
    <t>200.81299741569001</t>
  </si>
  <si>
    <t>49.2047144832462</t>
  </si>
  <si>
    <t>217.15819930446801</t>
  </si>
  <si>
    <t>41.833426930329999</t>
  </si>
  <si>
    <t>42.6051454333385</t>
  </si>
  <si>
    <t>280.269785927589</t>
  </si>
  <si>
    <t>279.64106642329801</t>
  </si>
  <si>
    <t>23.7272303490602</t>
  </si>
  <si>
    <t>29.577211675185399</t>
  </si>
  <si>
    <t>40.386169092086398</t>
  </si>
  <si>
    <t>212.81680900449899</t>
  </si>
  <si>
    <t>32.1280896392744</t>
  </si>
  <si>
    <t>31.787722910247901</t>
  </si>
  <si>
    <t>40.713634693231299</t>
  </si>
  <si>
    <t>83.882131355340604</t>
  </si>
  <si>
    <t>255.81553295863401</t>
  </si>
  <si>
    <t>255.798053208374</t>
  </si>
  <si>
    <t>42.848218856275302</t>
  </si>
  <si>
    <t>214.64788222233</t>
  </si>
  <si>
    <t>253.70264765971601</t>
  </si>
  <si>
    <t>35.962121195591799</t>
  </si>
  <si>
    <t>89.584014702201102</t>
  </si>
  <si>
    <t>40.581306994778203</t>
  </si>
  <si>
    <t>93.092451383242505</t>
  </si>
  <si>
    <t>191.457500706178</t>
  </si>
  <si>
    <t>32.902205825176303</t>
  </si>
  <si>
    <t>91.030190164200405</t>
  </si>
  <si>
    <t>29.781762725139799</t>
  </si>
  <si>
    <t>39.412700030923702</t>
  </si>
  <si>
    <t>273.042859474387</t>
  </si>
  <si>
    <t>247.824700184287</t>
  </si>
  <si>
    <t>256.83675256669801</t>
  </si>
  <si>
    <t>44.702539368360497</t>
  </si>
  <si>
    <t>71.457393637841804</t>
  </si>
  <si>
    <t>32.7757100292473</t>
  </si>
  <si>
    <t>26.3031021721232</t>
  </si>
  <si>
    <t>26.093035530126599</t>
  </si>
  <si>
    <t>51.744536800648298</t>
  </si>
  <si>
    <t>214.02036248543101</t>
  </si>
  <si>
    <t>28.592348872495599</t>
  </si>
  <si>
    <t>250.977916950701</t>
  </si>
  <si>
    <t>233.444165933443</t>
  </si>
  <si>
    <t>89.642904712545999</t>
  </si>
  <si>
    <t>209.017289611444</t>
  </si>
  <si>
    <t>219.67513487823501</t>
  </si>
  <si>
    <t>23.2272303490602</t>
  </si>
  <si>
    <t>200.22549572753601</t>
  </si>
  <si>
    <t>32.6945010592203</t>
  </si>
  <si>
    <t>219.518602070133</t>
  </si>
  <si>
    <t>287.891903132442</t>
  </si>
  <si>
    <t>36.688758783851398</t>
  </si>
  <si>
    <t>194.190234527044</t>
  </si>
  <si>
    <t>250.65207888037301</t>
  </si>
  <si>
    <t>29.541031791562201</t>
  </si>
  <si>
    <t>90.5687879613875</t>
  </si>
  <si>
    <t>39.0051258780152</t>
  </si>
  <si>
    <t>204.50319513881001</t>
  </si>
  <si>
    <t>30.5974738829476</t>
  </si>
  <si>
    <t>107.791912723385</t>
  </si>
  <si>
    <t>100.815834070725</t>
  </si>
  <si>
    <t>34.715622773064702</t>
  </si>
  <si>
    <t>33.912210140933098</t>
  </si>
  <si>
    <t>280.255155260008</t>
  </si>
  <si>
    <t>208.39209310587199</t>
  </si>
  <si>
    <t>27.537431313611201</t>
  </si>
  <si>
    <t>223.54120264073001</t>
  </si>
  <si>
    <t>38.334059984170302</t>
  </si>
  <si>
    <t>32.612082290781103</t>
  </si>
  <si>
    <t>28.6234909153685</t>
  </si>
  <si>
    <t>242.95087643985201</t>
  </si>
  <si>
    <t>37.098672775794597</t>
  </si>
  <si>
    <t>213.68111903224701</t>
  </si>
  <si>
    <t>27.9059027265487</t>
  </si>
  <si>
    <t>29.0799611665539</t>
  </si>
  <si>
    <t>54.930512562190899</t>
  </si>
  <si>
    <t>88.925027324612003</t>
  </si>
  <si>
    <t>41.726254988125</t>
  </si>
  <si>
    <t>97.762022613527606</t>
  </si>
  <si>
    <t>35.1916730583958</t>
  </si>
  <si>
    <t>86.259670120856399</t>
  </si>
  <si>
    <t>33.109038273070603</t>
  </si>
  <si>
    <t>54.188002906774102</t>
  </si>
  <si>
    <t>202.21703797537</t>
  </si>
  <si>
    <t>41.808329501560898</t>
  </si>
  <si>
    <t>237.242380180277</t>
  </si>
  <si>
    <t>191.707584959261</t>
  </si>
  <si>
    <t>33.657310064210698</t>
  </si>
  <si>
    <t>230.224758946951</t>
  </si>
  <si>
    <t>34.423095304654701</t>
  </si>
  <si>
    <t>51.444017921375703</t>
  </si>
  <si>
    <t>36.174572596031403</t>
  </si>
  <si>
    <t>219.210536762092</t>
  </si>
  <si>
    <t>34.007662120447399</t>
  </si>
  <si>
    <t>28.302214768342399</t>
  </si>
  <si>
    <t>37.929749946555603</t>
  </si>
  <si>
    <t>371.55992511079802</t>
  </si>
  <si>
    <t>207.67177458424101</t>
  </si>
  <si>
    <t>316.40310122120201</t>
  </si>
  <si>
    <t>46.4243391071331</t>
  </si>
  <si>
    <t>207.75846588213099</t>
  </si>
  <si>
    <t>24.834561578727602</t>
  </si>
  <si>
    <t>303.62300874448601</t>
  </si>
  <si>
    <t>238.646017657763</t>
  </si>
  <si>
    <t>34.064806911935499</t>
  </si>
  <si>
    <t>29.225003685191801</t>
  </si>
  <si>
    <t>27.026627332819</t>
  </si>
  <si>
    <t>88.084937274735907</t>
  </si>
  <si>
    <t>67.039378744615206</t>
  </si>
  <si>
    <t>213.77178775176</t>
  </si>
  <si>
    <t>207.75722105993501</t>
  </si>
  <si>
    <t>81.404016601017602</t>
  </si>
  <si>
    <t>144.267892859456</t>
  </si>
  <si>
    <t>35.154782315248298</t>
  </si>
  <si>
    <t>95.666458527543597</t>
  </si>
  <si>
    <t>190.41425234138799</t>
  </si>
  <si>
    <t>550.92648592253295</t>
  </si>
  <si>
    <t>201.87867643112</t>
  </si>
  <si>
    <t>53.280545219441599</t>
  </si>
  <si>
    <t>39.398267336566398</t>
  </si>
  <si>
    <t>95.987468952826802</t>
  </si>
  <si>
    <t>30.150030847563901</t>
  </si>
  <si>
    <t>41.938293984129203</t>
  </si>
  <si>
    <t>30.005832040027201</t>
  </si>
  <si>
    <t>28.5747197342127</t>
  </si>
  <si>
    <t>172.564858925008</t>
  </si>
  <si>
    <t>264.13279832740602</t>
  </si>
  <si>
    <t>30.0245549337208</t>
  </si>
  <si>
    <t>39.238794079124503</t>
  </si>
  <si>
    <t>31.9316513337501</t>
  </si>
  <si>
    <t>87.835091003914599</t>
  </si>
  <si>
    <t>200.289617913923</t>
  </si>
  <si>
    <t>137.986033673322</t>
  </si>
  <si>
    <t>219.50330639626901</t>
  </si>
  <si>
    <t>34.475548034488497</t>
  </si>
  <si>
    <t>33.203063035897301</t>
  </si>
  <si>
    <t>39.972211465569799</t>
  </si>
  <si>
    <t>210.60333209954001</t>
  </si>
  <si>
    <t>395.33361909096601</t>
  </si>
  <si>
    <t>40.468985950145601</t>
  </si>
  <si>
    <t>87.925545270994107</t>
  </si>
  <si>
    <t>rtmax</t>
  </si>
  <si>
    <t>223.22808032800401</t>
  </si>
  <si>
    <t>243.04564344433899</t>
  </si>
  <si>
    <t>114.643266844203</t>
  </si>
  <si>
    <t>253.72052207437901</t>
  </si>
  <si>
    <t>231.91111692899599</t>
  </si>
  <si>
    <t>214.27705458803899</t>
  </si>
  <si>
    <t>228.287138197492</t>
  </si>
  <si>
    <t>221.94980393154401</t>
  </si>
  <si>
    <t>47.2500358069871</t>
  </si>
  <si>
    <t>253.661690872729</t>
  </si>
  <si>
    <t>35.836756552251799</t>
  </si>
  <si>
    <t>49.215166751345699</t>
  </si>
  <si>
    <t>243.347801665297</t>
  </si>
  <si>
    <t>242.833180482096</t>
  </si>
  <si>
    <t>48.477286762553703</t>
  </si>
  <si>
    <t>44.029503164054802</t>
  </si>
  <si>
    <t>42.279243959604599</t>
  </si>
  <si>
    <t>269.98978488882301</t>
  </si>
  <si>
    <t>213.519658713464</t>
  </si>
  <si>
    <t>61.6668920802787</t>
  </si>
  <si>
    <t>47.274146161121301</t>
  </si>
  <si>
    <t>231.667922271832</t>
  </si>
  <si>
    <t>253.40601599502801</t>
  </si>
  <si>
    <t>271.58137830533002</t>
  </si>
  <si>
    <t>45.6034086727785</t>
  </si>
  <si>
    <t>229.40611712310701</t>
  </si>
  <si>
    <t>58.500696073058897</t>
  </si>
  <si>
    <t>33.838570240179003</t>
  </si>
  <si>
    <t>32.887971627919697</t>
  </si>
  <si>
    <t>40.760126425583003</t>
  </si>
  <si>
    <t>236.782251738441</t>
  </si>
  <si>
    <t>49.167956736615501</t>
  </si>
  <si>
    <t>241.30767924374899</t>
  </si>
  <si>
    <t>60.530956620965497</t>
  </si>
  <si>
    <t>244.96572403928701</t>
  </si>
  <si>
    <t>31.9763802520662</t>
  </si>
  <si>
    <t>65.706833384411695</t>
  </si>
  <si>
    <t>48.961143524624099</t>
  </si>
  <si>
    <t>40.538527764169302</t>
  </si>
  <si>
    <t>229.72728083803</t>
  </si>
  <si>
    <t>274.665345846815</t>
  </si>
  <si>
    <t>53.5750147867899</t>
  </si>
  <si>
    <t>44.198369354961898</t>
  </si>
  <si>
    <t>382.95187653879202</t>
  </si>
  <si>
    <t>32.404148848873298</t>
  </si>
  <si>
    <t>228.38587387838899</t>
  </si>
  <si>
    <t>117.207546894893</t>
  </si>
  <si>
    <t>27.1968677953991</t>
  </si>
  <si>
    <t>33.385958604033398</t>
  </si>
  <si>
    <t>31.6154247306531</t>
  </si>
  <si>
    <t>54.897200943855502</t>
  </si>
  <si>
    <t>217.090369737619</t>
  </si>
  <si>
    <t>60.863783630129902</t>
  </si>
  <si>
    <t>228.854614424478</t>
  </si>
  <si>
    <t>33.588775381079799</t>
  </si>
  <si>
    <t>46.467312094705399</t>
  </si>
  <si>
    <t>45.219910870306002</t>
  </si>
  <si>
    <t>286.94593649132202</t>
  </si>
  <si>
    <t>282.55367555104601</t>
  </si>
  <si>
    <t>35.014375681870803</t>
  </si>
  <si>
    <t>32.050258779315001</t>
  </si>
  <si>
    <t>55.000941060862502</t>
  </si>
  <si>
    <t>226.14364522146499</t>
  </si>
  <si>
    <t>34.469219925175999</t>
  </si>
  <si>
    <t>42.952463957259603</t>
  </si>
  <si>
    <t>46.2489099730672</t>
  </si>
  <si>
    <t>114.43414112863</t>
  </si>
  <si>
    <t>271.44663041451503</t>
  </si>
  <si>
    <t>272.45249145421502</t>
  </si>
  <si>
    <t>51.053569474140801</t>
  </si>
  <si>
    <t>224.50636306480899</t>
  </si>
  <si>
    <t>266.67492782797802</t>
  </si>
  <si>
    <t>38.542729458699498</t>
  </si>
  <si>
    <t>111.892046143036</t>
  </si>
  <si>
    <t>43.957518558808097</t>
  </si>
  <si>
    <t>116.626999879317</t>
  </si>
  <si>
    <t>52.725765058777</t>
  </si>
  <si>
    <t>103.581630977063</t>
  </si>
  <si>
    <t>34.161666719224698</t>
  </si>
  <si>
    <t>46.625291571518602</t>
  </si>
  <si>
    <t>283.06536429237701</t>
  </si>
  <si>
    <t>254.79896011172201</t>
  </si>
  <si>
    <t>54.802331004888501</t>
  </si>
  <si>
    <t>93.801154017944299</t>
  </si>
  <si>
    <t>35.282103060571899</t>
  </si>
  <si>
    <t>37.755456741090498</t>
  </si>
  <si>
    <t>31.946353789016101</t>
  </si>
  <si>
    <t>64.0045614833938</t>
  </si>
  <si>
    <t>223.99504922189101</t>
  </si>
  <si>
    <t>34.2896392550226</t>
  </si>
  <si>
    <t>35.547162226150199</t>
  </si>
  <si>
    <t>268.73082234428603</t>
  </si>
  <si>
    <t>236.89799240240501</t>
  </si>
  <si>
    <t>101.56426619540601</t>
  </si>
  <si>
    <t>228.201474562372</t>
  </si>
  <si>
    <t>228.34329262692901</t>
  </si>
  <si>
    <t>32.678133280561198</t>
  </si>
  <si>
    <t>216.834720508034</t>
  </si>
  <si>
    <t>35.872378058317103</t>
  </si>
  <si>
    <t>232.888905496783</t>
  </si>
  <si>
    <t>295.82567752596202</t>
  </si>
  <si>
    <t>40.186558817275802</t>
  </si>
  <si>
    <t>32.183037730267003</t>
  </si>
  <si>
    <t>214.850112441921</t>
  </si>
  <si>
    <t>269.65777827205301</t>
  </si>
  <si>
    <t>35.805158037745102</t>
  </si>
  <si>
    <t>112.146807561834</t>
  </si>
  <si>
    <t>43.0163765793789</t>
  </si>
  <si>
    <t>218.855726114096</t>
  </si>
  <si>
    <t>33.913750006336002</t>
  </si>
  <si>
    <t>117.28998994253</t>
  </si>
  <si>
    <t>106.43551042379001</t>
  </si>
  <si>
    <t>48.965400449154501</t>
  </si>
  <si>
    <t>36.827159014789203</t>
  </si>
  <si>
    <t>296.81879174127903</t>
  </si>
  <si>
    <t>220.077057457688</t>
  </si>
  <si>
    <t>30.663282144848601</t>
  </si>
  <si>
    <t>236.270917791833</t>
  </si>
  <si>
    <t>51.4256723487225</t>
  </si>
  <si>
    <t>35.297477146694</t>
  </si>
  <si>
    <t>32.088928783659497</t>
  </si>
  <si>
    <t>258.16719318088201</t>
  </si>
  <si>
    <t>52.230223141286501</t>
  </si>
  <si>
    <t>231.17480333346001</t>
  </si>
  <si>
    <t>36.8505904908452</t>
  </si>
  <si>
    <t>32.131727653091403</t>
  </si>
  <si>
    <t>268.12987435942802</t>
  </si>
  <si>
    <t>64.8776361807613</t>
  </si>
  <si>
    <t>108.50292449202</t>
  </si>
  <si>
    <t>56.897241789265898</t>
  </si>
  <si>
    <t>264.65881972282102</t>
  </si>
  <si>
    <t>128.87079392851899</t>
  </si>
  <si>
    <t>37.099954759177699</t>
  </si>
  <si>
    <t>104.374591991383</t>
  </si>
  <si>
    <t>61.8215651140939</t>
  </si>
  <si>
    <t>228.94239973997699</t>
  </si>
  <si>
    <t>53.631659490943399</t>
  </si>
  <si>
    <t>244.710052329223</t>
  </si>
  <si>
    <t>210.80614036534399</t>
  </si>
  <si>
    <t>35.587846580255601</t>
  </si>
  <si>
    <t>239.83208922203301</t>
  </si>
  <si>
    <t>37.076012795418002</t>
  </si>
  <si>
    <t>62.1558057124169</t>
  </si>
  <si>
    <t>45.6903533759697</t>
  </si>
  <si>
    <t>228.17437383607</t>
  </si>
  <si>
    <t>36.5541435793779</t>
  </si>
  <si>
    <t>33.185817100619801</t>
  </si>
  <si>
    <t>39.924576162537498</t>
  </si>
  <si>
    <t>380.74152106491402</t>
  </si>
  <si>
    <t>220.94012049651101</t>
  </si>
  <si>
    <t>328.04550143382102</t>
  </si>
  <si>
    <t>65.190976812418597</t>
  </si>
  <si>
    <t>41.103778893837401</t>
  </si>
  <si>
    <t>310.35240242667902</t>
  </si>
  <si>
    <t>249.057509233682</t>
  </si>
  <si>
    <t>36.5303874506575</t>
  </si>
  <si>
    <t>31.798984544149601</t>
  </si>
  <si>
    <t>27.713554232257</t>
  </si>
  <si>
    <t>30.145398947726999</t>
  </si>
  <si>
    <t>272.03635451123102</t>
  </si>
  <si>
    <t>116.040020812655</t>
  </si>
  <si>
    <t>84.186267228472005</t>
  </si>
  <si>
    <t>232.55565003839101</t>
  </si>
  <si>
    <t>220.938603299031</t>
  </si>
  <si>
    <t>99.5113759944131</t>
  </si>
  <si>
    <t>163.185473849527</t>
  </si>
  <si>
    <t>37.361358276732602</t>
  </si>
  <si>
    <t>109.32711202803</t>
  </si>
  <si>
    <t>560.63071685282296</t>
  </si>
  <si>
    <t>220.50721552450599</t>
  </si>
  <si>
    <t>76.877354890093997</t>
  </si>
  <si>
    <t>47.0012698926257</t>
  </si>
  <si>
    <t>110.23993078035301</t>
  </si>
  <si>
    <t>32.428247122525001</t>
  </si>
  <si>
    <t>48.971419644576798</t>
  </si>
  <si>
    <t>32.770974811839302</t>
  </si>
  <si>
    <t>40.7949406660695</t>
  </si>
  <si>
    <t>208.90140044125499</t>
  </si>
  <si>
    <t>274.53566895903901</t>
  </si>
  <si>
    <t>39.2116347622474</t>
  </si>
  <si>
    <t>42.897134115628198</t>
  </si>
  <si>
    <t>34.612982294076502</t>
  </si>
  <si>
    <t>222.02978070217</t>
  </si>
  <si>
    <t>155.089198246282</t>
  </si>
  <si>
    <t>226.071290103373</t>
  </si>
  <si>
    <t>36.796521984790999</t>
  </si>
  <si>
    <t>35.587002038898703</t>
  </si>
  <si>
    <t>49.741874160828701</t>
  </si>
  <si>
    <t>32.4226717390926</t>
  </si>
  <si>
    <t>238.43939499335499</t>
  </si>
  <si>
    <t>410.84799208077601</t>
  </si>
  <si>
    <t>npeaks</t>
  </si>
  <si>
    <t>276</t>
  </si>
  <si>
    <t>222</t>
  </si>
  <si>
    <t>304</t>
  </si>
  <si>
    <t>253</t>
  </si>
  <si>
    <t>345</t>
  </si>
  <si>
    <t>215</t>
  </si>
  <si>
    <t>353</t>
  </si>
  <si>
    <t>294</t>
  </si>
  <si>
    <t>309</t>
  </si>
  <si>
    <t>314</t>
  </si>
  <si>
    <t>229</t>
  </si>
  <si>
    <t>377</t>
  </si>
  <si>
    <t>245</t>
  </si>
  <si>
    <t>273</t>
  </si>
  <si>
    <t>257</t>
  </si>
  <si>
    <t>361</t>
  </si>
  <si>
    <t>337</t>
  </si>
  <si>
    <t>213</t>
  </si>
  <si>
    <t>217</t>
  </si>
  <si>
    <t>225</t>
  </si>
  <si>
    <t>324</t>
  </si>
  <si>
    <t>288</t>
  </si>
  <si>
    <t>352</t>
  </si>
  <si>
    <t>325</t>
  </si>
  <si>
    <t>255</t>
  </si>
  <si>
    <t>335</t>
  </si>
  <si>
    <t>277</t>
  </si>
  <si>
    <t>228</t>
  </si>
  <si>
    <t>279</t>
  </si>
  <si>
    <t>242</t>
  </si>
  <si>
    <t>269</t>
  </si>
  <si>
    <t>232</t>
  </si>
  <si>
    <t>302</t>
  </si>
  <si>
    <t>332</t>
  </si>
  <si>
    <t>328</t>
  </si>
  <si>
    <t>267</t>
  </si>
  <si>
    <t>367</t>
  </si>
  <si>
    <t>286</t>
  </si>
  <si>
    <t>248</t>
  </si>
  <si>
    <t>237</t>
  </si>
  <si>
    <t>290</t>
  </si>
  <si>
    <t>330</t>
  </si>
  <si>
    <t>231</t>
  </si>
  <si>
    <t>226</t>
  </si>
  <si>
    <t>321</t>
  </si>
  <si>
    <t>272</t>
  </si>
  <si>
    <t>315</t>
  </si>
  <si>
    <t>310</t>
  </si>
  <si>
    <t>342</t>
  </si>
  <si>
    <t>239</t>
  </si>
  <si>
    <t>268</t>
  </si>
  <si>
    <t>258</t>
  </si>
  <si>
    <t>462</t>
  </si>
  <si>
    <t>349</t>
  </si>
  <si>
    <t>357</t>
  </si>
  <si>
    <t>318</t>
  </si>
  <si>
    <t>336</t>
  </si>
  <si>
    <t>249</t>
  </si>
  <si>
    <t>338</t>
  </si>
  <si>
    <t>265</t>
  </si>
  <si>
    <t>403</t>
  </si>
  <si>
    <t>244</t>
  </si>
  <si>
    <t>282</t>
  </si>
  <si>
    <t>339</t>
  </si>
  <si>
    <t>275</t>
  </si>
  <si>
    <t>313</t>
  </si>
  <si>
    <t>298</t>
  </si>
  <si>
    <t>306</t>
  </si>
  <si>
    <t>323</t>
  </si>
  <si>
    <t>334</t>
  </si>
  <si>
    <t>292</t>
  </si>
  <si>
    <t>346</t>
  </si>
  <si>
    <t>356</t>
  </si>
  <si>
    <t>362</t>
  </si>
  <si>
    <t>250</t>
  </si>
  <si>
    <t>289</t>
  </si>
  <si>
    <t>295</t>
  </si>
  <si>
    <t>312</t>
  </si>
  <si>
    <t>280</t>
  </si>
  <si>
    <t>341</t>
  </si>
  <si>
    <t>260</t>
  </si>
  <si>
    <t>224</t>
  </si>
  <si>
    <t>251</t>
  </si>
  <si>
    <t>238</t>
  </si>
  <si>
    <t>326</t>
  </si>
  <si>
    <t>212</t>
  </si>
  <si>
    <t>262</t>
  </si>
  <si>
    <t>317</t>
  </si>
  <si>
    <t>278</t>
  </si>
  <si>
    <t>329</t>
  </si>
  <si>
    <t>236</t>
  </si>
  <si>
    <t>316</t>
  </si>
  <si>
    <t>223</t>
  </si>
  <si>
    <t>331</t>
  </si>
  <si>
    <t>287</t>
  </si>
  <si>
    <t>354</t>
  </si>
  <si>
    <t>254</t>
  </si>
  <si>
    <t>283</t>
  </si>
  <si>
    <t>411</t>
  </si>
  <si>
    <t>350</t>
  </si>
  <si>
    <t>355</t>
  </si>
  <si>
    <t>270</t>
  </si>
  <si>
    <t>360</t>
  </si>
  <si>
    <t>284</t>
  </si>
  <si>
    <t>444</t>
  </si>
  <si>
    <t>252</t>
  </si>
  <si>
    <t>300</t>
  </si>
  <si>
    <t>344</t>
  </si>
  <si>
    <t>404</t>
  </si>
  <si>
    <t>305</t>
  </si>
  <si>
    <t>351</t>
  </si>
  <si>
    <t>207</t>
  </si>
  <si>
    <t>274</t>
  </si>
  <si>
    <t>420</t>
  </si>
  <si>
    <t>320</t>
  </si>
  <si>
    <t>419</t>
  </si>
  <si>
    <t>266</t>
  </si>
  <si>
    <t>234</t>
  </si>
  <si>
    <t>327</t>
  </si>
  <si>
    <t>293</t>
  </si>
  <si>
    <t>547</t>
  </si>
  <si>
    <t>256</t>
  </si>
  <si>
    <t>366</t>
  </si>
  <si>
    <t>243</t>
  </si>
  <si>
    <t>479</t>
  </si>
  <si>
    <t>isotopes</t>
  </si>
  <si>
    <t>[103][M]+</t>
  </si>
  <si>
    <t>[94][M]+</t>
  </si>
  <si>
    <t>[94][M+1]+</t>
  </si>
  <si>
    <t>[127][M]+</t>
  </si>
  <si>
    <t>[116][M+1]+</t>
  </si>
  <si>
    <t>[116][M]+</t>
  </si>
  <si>
    <t>[127][M+1]+</t>
  </si>
  <si>
    <t>[95][M]+</t>
  </si>
  <si>
    <t>[128][M]+</t>
  </si>
  <si>
    <t>[160][M]+</t>
  </si>
  <si>
    <t>[108][M]+</t>
  </si>
  <si>
    <t>[104][M]+</t>
  </si>
  <si>
    <t>[112][M+1]+</t>
  </si>
  <si>
    <t>[112][M]+</t>
  </si>
  <si>
    <t>[97][M]+</t>
  </si>
  <si>
    <t>[76][M]+</t>
  </si>
  <si>
    <t>[108][M+1]+</t>
  </si>
  <si>
    <t>[104][M+2]+</t>
  </si>
  <si>
    <t>[246][M]+</t>
  </si>
  <si>
    <t>[60][M]+</t>
  </si>
  <si>
    <t>[103][M+1]+</t>
  </si>
  <si>
    <t>[75][M]+</t>
  </si>
  <si>
    <t>[155][M]+</t>
  </si>
  <si>
    <t>[82][M+1]+</t>
  </si>
  <si>
    <t>[163][M]+</t>
  </si>
  <si>
    <t>[125][M]+</t>
  </si>
  <si>
    <t>[188][M]+</t>
  </si>
  <si>
    <t>[156][M]+</t>
  </si>
  <si>
    <t>[97][M+1]+</t>
  </si>
  <si>
    <t>[143][M]+</t>
  </si>
  <si>
    <t>[78][M+1]+</t>
  </si>
  <si>
    <t>[95][M+1]+</t>
  </si>
  <si>
    <t>[81][M]+</t>
  </si>
  <si>
    <t>[78][M]+</t>
  </si>
  <si>
    <t>[82][M]+</t>
  </si>
  <si>
    <t>[66][M]+</t>
  </si>
  <si>
    <t>[188][M+1]+</t>
  </si>
  <si>
    <t>[217][M]+</t>
  </si>
  <si>
    <t>[246][M+1]+</t>
  </si>
  <si>
    <t>[76][M+1]+</t>
  </si>
  <si>
    <t>[79][M+1]+</t>
  </si>
  <si>
    <t>[156][M+1]+</t>
  </si>
  <si>
    <t>[98][M]+</t>
  </si>
  <si>
    <t>[31][M]+</t>
  </si>
  <si>
    <t>[98][M+1]+</t>
  </si>
  <si>
    <t>[141][M]+</t>
  </si>
  <si>
    <t>[41][M+1]+</t>
  </si>
  <si>
    <t>[88][M]+</t>
  </si>
  <si>
    <t>[70][M]+</t>
  </si>
  <si>
    <t>[61][M]+</t>
  </si>
  <si>
    <t>[64][M]+</t>
  </si>
  <si>
    <t>[133][M]+</t>
  </si>
  <si>
    <t>[55][M+1]+</t>
  </si>
  <si>
    <t>[217][M+1]+</t>
  </si>
  <si>
    <t>[104][M+1]+</t>
  </si>
  <si>
    <t>[55][M]+</t>
  </si>
  <si>
    <t>[31][M+1]+</t>
  </si>
  <si>
    <t>[34][M]+</t>
  </si>
  <si>
    <t>[37][M]+</t>
  </si>
  <si>
    <t>adduct</t>
  </si>
  <si>
    <t>pcgroup</t>
  </si>
  <si>
    <t>146</t>
  </si>
  <si>
    <t>233</t>
  </si>
  <si>
    <t>99</t>
  </si>
  <si>
    <t>179</t>
  </si>
  <si>
    <t>143</t>
  </si>
  <si>
    <t>100</t>
  </si>
  <si>
    <t>167</t>
  </si>
  <si>
    <t>216</t>
  </si>
  <si>
    <t>110</t>
  </si>
  <si>
    <t>164</t>
  </si>
  <si>
    <t>152</t>
  </si>
  <si>
    <t>123</t>
  </si>
  <si>
    <t>209</t>
  </si>
  <si>
    <t>190</t>
  </si>
  <si>
    <t>118</t>
  </si>
  <si>
    <t>98</t>
  </si>
  <si>
    <t>154</t>
  </si>
  <si>
    <t>116</t>
  </si>
  <si>
    <t>172</t>
  </si>
  <si>
    <t>132</t>
  </si>
  <si>
    <t>159</t>
  </si>
  <si>
    <t>101</t>
  </si>
  <si>
    <t>119</t>
  </si>
  <si>
    <t>171</t>
  </si>
  <si>
    <t>149</t>
  </si>
  <si>
    <t>142</t>
  </si>
  <si>
    <t>188</t>
  </si>
  <si>
    <t>181</t>
  </si>
  <si>
    <t>174</t>
  </si>
  <si>
    <t>104</t>
  </si>
  <si>
    <t>90</t>
  </si>
  <si>
    <t>130</t>
  </si>
  <si>
    <t>183</t>
  </si>
  <si>
    <t>112</t>
  </si>
  <si>
    <t>group1</t>
  </si>
  <si>
    <t>105</t>
  </si>
  <si>
    <t>117</t>
  </si>
  <si>
    <t>120</t>
  </si>
  <si>
    <t>165</t>
  </si>
  <si>
    <t>151</t>
  </si>
  <si>
    <t>168</t>
  </si>
  <si>
    <t>137</t>
  </si>
  <si>
    <t>121</t>
  </si>
  <si>
    <t>177</t>
  </si>
  <si>
    <t>108</t>
  </si>
  <si>
    <t>141</t>
  </si>
  <si>
    <t>176</t>
  </si>
  <si>
    <t>150</t>
  </si>
  <si>
    <t>136</t>
  </si>
  <si>
    <t>109</t>
  </si>
  <si>
    <t>133</t>
  </si>
  <si>
    <t>107</t>
  </si>
  <si>
    <t>148</t>
  </si>
  <si>
    <t>162</t>
  </si>
  <si>
    <t>129</t>
  </si>
  <si>
    <t>166</t>
  </si>
  <si>
    <t>161</t>
  </si>
  <si>
    <t>126</t>
  </si>
  <si>
    <t>160</t>
  </si>
  <si>
    <t>156</t>
  </si>
  <si>
    <t>139</t>
  </si>
  <si>
    <t>128</t>
  </si>
  <si>
    <t>157</t>
  </si>
  <si>
    <t>153</t>
  </si>
  <si>
    <t>169</t>
  </si>
  <si>
    <t>134</t>
  </si>
  <si>
    <t>115</t>
  </si>
  <si>
    <t>127</t>
  </si>
  <si>
    <t>163</t>
  </si>
  <si>
    <t>114</t>
  </si>
  <si>
    <t>138</t>
  </si>
  <si>
    <t>158</t>
  </si>
  <si>
    <t>144</t>
  </si>
  <si>
    <t>122</t>
  </si>
  <si>
    <t>124</t>
  </si>
  <si>
    <t>155</t>
  </si>
  <si>
    <t>145</t>
  </si>
  <si>
    <t>102</t>
  </si>
  <si>
    <t>140</t>
  </si>
  <si>
    <t>113</t>
  </si>
  <si>
    <t>106</t>
  </si>
  <si>
    <t>92</t>
  </si>
  <si>
    <t>125</t>
  </si>
  <si>
    <t>group2</t>
  </si>
  <si>
    <t>135</t>
  </si>
  <si>
    <t>173</t>
  </si>
  <si>
    <t>178</t>
  </si>
  <si>
    <t>170</t>
  </si>
  <si>
    <t>147</t>
  </si>
  <si>
    <t>131</t>
  </si>
  <si>
    <t>175</t>
  </si>
  <si>
    <t>ms_level</t>
  </si>
  <si>
    <t>annotation</t>
  </si>
  <si>
    <t>Database</t>
  </si>
  <si>
    <t>level</t>
  </si>
  <si>
    <t>Diff. Ppm (max 15)</t>
  </si>
  <si>
    <t>Comments</t>
  </si>
  <si>
    <t>Model</t>
  </si>
  <si>
    <t>GNPS-Massbank</t>
  </si>
  <si>
    <t>Lasso</t>
  </si>
  <si>
    <t>N2N2-Dimethylguanosine</t>
  </si>
  <si>
    <t>In-house</t>
  </si>
  <si>
    <t>Choline</t>
  </si>
  <si>
    <t>Tyr-Pro</t>
  </si>
  <si>
    <t>NIST</t>
  </si>
  <si>
    <t>?</t>
  </si>
  <si>
    <t>Cytidine</t>
  </si>
  <si>
    <t>msmls</t>
  </si>
  <si>
    <t>Serine</t>
  </si>
  <si>
    <t>Ile-Pro-Lys</t>
  </si>
  <si>
    <t>Inosine</t>
  </si>
  <si>
    <t>RF</t>
  </si>
  <si>
    <t>Allopurinol riboside dimer</t>
  </si>
  <si>
    <t>[2M+H]+</t>
  </si>
  <si>
    <t>Creatine dimer</t>
  </si>
  <si>
    <t>Glycerophosphocholine</t>
  </si>
  <si>
    <t>Thymine</t>
  </si>
  <si>
    <t>Proline</t>
  </si>
  <si>
    <t>N,N-dimethylarginine</t>
  </si>
  <si>
    <t>Arg-Pro</t>
  </si>
  <si>
    <t>2'-Deoxyinosine</t>
  </si>
  <si>
    <t>C10H12N4O4</t>
  </si>
  <si>
    <t>Tryptophan</t>
  </si>
  <si>
    <t>N-acetylneuraminate</t>
  </si>
  <si>
    <t>Succinyladenosine</t>
  </si>
  <si>
    <t>Phenylalanylaspartic acid</t>
  </si>
  <si>
    <t>Glutamate</t>
  </si>
  <si>
    <t>Anserine</t>
  </si>
  <si>
    <t>Citrulline</t>
  </si>
  <si>
    <t>L-Kynurenine</t>
  </si>
  <si>
    <t>Methylthioadenosine</t>
  </si>
  <si>
    <t>Phenylalanine</t>
  </si>
  <si>
    <t>Arginine</t>
  </si>
  <si>
    <t>Xanthosine</t>
  </si>
  <si>
    <t>Spermidine</t>
  </si>
  <si>
    <t>Uridine</t>
  </si>
  <si>
    <t>Tryptophan dimer</t>
  </si>
  <si>
    <t>L-Acetylcarnitine C2</t>
  </si>
  <si>
    <t>Cytidine monophosphate</t>
  </si>
  <si>
    <t>Guanosine</t>
  </si>
  <si>
    <t>Inhouse</t>
  </si>
  <si>
    <t>NAD+</t>
  </si>
  <si>
    <t>Citicoline</t>
  </si>
  <si>
    <t>Diaminopimelate</t>
  </si>
  <si>
    <t>Tyrosine</t>
  </si>
  <si>
    <t>Aspartic acid</t>
  </si>
  <si>
    <t>Asparagine</t>
  </si>
  <si>
    <t>Riboflavin</t>
  </si>
  <si>
    <t>Uric acid</t>
  </si>
  <si>
    <t>Inosine dimer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</si>
</sst>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2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E70DC1D7-415D-4281-B418-C2757FFF2F5F}" autoFormatId="16" applyNumberFormats="0" applyBorderFormats="0" applyFontFormats="0" applyPatternFormats="0" applyAlignmentFormats="0" applyWidthHeightFormats="0">
  <queryTableRefresh nextId="217">
    <queryTableFields count="2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B544B2-5E95-4D21-8184-31DDC2C091E9}" name="Muscle_stable_features" displayName="Muscle_stable_features" ref="A1:HH96" tableType="queryTable" totalsRowShown="0">
  <autoFilter ref="A1:HH96" xr:uid="{8AB544B2-5E95-4D21-8184-31DDC2C091E9}"/>
  <tableColumns count="216">
    <tableColumn id="1" xr3:uid="{875D4F39-7D8A-4631-B9D3-B6A57CC3446B}" uniqueName="1" name="Column1" queryTableFieldId="1" dataDxfId="215"/>
    <tableColumn id="2" xr3:uid="{14E4AF70-9B50-42D1-82F9-58DAC1C9E828}" uniqueName="2" name="Column2" queryTableFieldId="2" dataDxfId="214"/>
    <tableColumn id="3" xr3:uid="{87761D0B-CB0D-4203-B1F4-E1BCB9257183}" uniqueName="3" name="Column3" queryTableFieldId="3" dataDxfId="213"/>
    <tableColumn id="4" xr3:uid="{B470D281-6DA7-4CE3-82C1-30334336456B}" uniqueName="4" name="Column4" queryTableFieldId="4" dataDxfId="212"/>
    <tableColumn id="5" xr3:uid="{2CA7393A-43A0-4589-ADC6-20ADDD7807ED}" uniqueName="5" name="Column5" queryTableFieldId="5" dataDxfId="211"/>
    <tableColumn id="6" xr3:uid="{5069CC67-E3CC-4D52-A18D-75F0C52AEEF4}" uniqueName="6" name="Column6" queryTableFieldId="6" dataDxfId="210"/>
    <tableColumn id="7" xr3:uid="{309E71B8-53EB-408E-8BA9-2CBB84F82FEA}" uniqueName="7" name="Column7" queryTableFieldId="7" dataDxfId="209"/>
    <tableColumn id="8" xr3:uid="{EB884772-C29D-4968-BEBF-29F0287DE329}" uniqueName="8" name="Column8" queryTableFieldId="8" dataDxfId="208"/>
    <tableColumn id="9" xr3:uid="{E5F6A967-1167-49BD-8540-E361D1602BA5}" uniqueName="9" name="Column9" queryTableFieldId="9" dataDxfId="207"/>
    <tableColumn id="10" xr3:uid="{6928085B-506E-47A4-ACDC-36D5E5682B8A}" uniqueName="10" name="Column10" queryTableFieldId="10" dataDxfId="206"/>
    <tableColumn id="11" xr3:uid="{9FEB42DA-983E-4027-AC28-2F1DF851961B}" uniqueName="11" name="Column11" queryTableFieldId="11" dataDxfId="205"/>
    <tableColumn id="12" xr3:uid="{68B2177D-B5A2-403F-A320-8FD7BF274ECC}" uniqueName="12" name="Column12" queryTableFieldId="12" dataDxfId="204"/>
    <tableColumn id="13" xr3:uid="{A2007FA9-8150-4CAD-8A6E-D25A8D388BB0}" uniqueName="13" name="Column13" queryTableFieldId="13" dataDxfId="203"/>
    <tableColumn id="14" xr3:uid="{36EB745B-8570-4034-86E6-6EE9A1468C64}" uniqueName="14" name="Column14" queryTableFieldId="14" dataDxfId="202"/>
    <tableColumn id="15" xr3:uid="{8C3BE1B7-1191-4810-92A5-207BF9CAB937}" uniqueName="15" name="Column15" queryTableFieldId="15" dataDxfId="201"/>
    <tableColumn id="16" xr3:uid="{C2802442-C476-46F0-9DB3-9750519FFB71}" uniqueName="16" name="Column16" queryTableFieldId="16" dataDxfId="200"/>
    <tableColumn id="17" xr3:uid="{0FB3BEBC-6BC0-422C-8100-7BC0CE6A0306}" uniqueName="17" name="Column17" queryTableFieldId="17" dataDxfId="199"/>
    <tableColumn id="18" xr3:uid="{A79FFE9D-0C57-412F-B24E-95241CA5244D}" uniqueName="18" name="Column18" queryTableFieldId="18" dataDxfId="198"/>
    <tableColumn id="19" xr3:uid="{6D0911DC-57A0-4A1E-8392-AF1DAEFBD0B5}" uniqueName="19" name="Column19" queryTableFieldId="19" dataDxfId="197"/>
    <tableColumn id="20" xr3:uid="{97AC26CA-82DA-4CB6-B968-472F7368E562}" uniqueName="20" name="Column20" queryTableFieldId="20" dataDxfId="196"/>
    <tableColumn id="21" xr3:uid="{06CBEF47-EC2D-4E9B-870B-0C1E248F83EF}" uniqueName="21" name="Column21" queryTableFieldId="21" dataDxfId="195"/>
    <tableColumn id="22" xr3:uid="{10B1EBBA-E439-4B7A-858F-037A33D89B17}" uniqueName="22" name="Column22" queryTableFieldId="22" dataDxfId="194"/>
    <tableColumn id="23" xr3:uid="{25E5C988-CA72-4384-B933-0B12AECF185D}" uniqueName="23" name="Column23" queryTableFieldId="23" dataDxfId="193"/>
    <tableColumn id="24" xr3:uid="{43996906-C4F1-4ECA-BB61-827DB80B0790}" uniqueName="24" name="Column24" queryTableFieldId="24" dataDxfId="192"/>
    <tableColumn id="25" xr3:uid="{BEB679A6-23AC-4ACE-9086-1D8BCD937A46}" uniqueName="25" name="Column25" queryTableFieldId="25" dataDxfId="191"/>
    <tableColumn id="26" xr3:uid="{57FBB1B3-32A9-4831-AFB6-DD36C420FE97}" uniqueName="26" name="Column26" queryTableFieldId="26" dataDxfId="190"/>
    <tableColumn id="27" xr3:uid="{45A1B7C5-CE55-4B52-872C-49D9B1C7DA7F}" uniqueName="27" name="Column27" queryTableFieldId="27" dataDxfId="189"/>
    <tableColumn id="28" xr3:uid="{4224054C-72C3-47A9-919F-90FF0F7F6B71}" uniqueName="28" name="Column28" queryTableFieldId="28" dataDxfId="188"/>
    <tableColumn id="29" xr3:uid="{A458169B-593E-444D-AF4C-BA5937A4ECC1}" uniqueName="29" name="Column29" queryTableFieldId="29" dataDxfId="187"/>
    <tableColumn id="30" xr3:uid="{8EF52C6D-5AAD-4787-9751-C9133FB4F8F7}" uniqueName="30" name="Column30" queryTableFieldId="30" dataDxfId="186"/>
    <tableColumn id="31" xr3:uid="{87FE9179-2445-48A8-AB79-28BC9FC7F561}" uniqueName="31" name="Column31" queryTableFieldId="31" dataDxfId="185"/>
    <tableColumn id="32" xr3:uid="{33267FFF-6727-4AD7-8F4D-A40FA777D73C}" uniqueName="32" name="Column32" queryTableFieldId="32" dataDxfId="184"/>
    <tableColumn id="33" xr3:uid="{1B0F516E-F02B-45B4-830C-32E64A7C83EE}" uniqueName="33" name="Column33" queryTableFieldId="33" dataDxfId="183"/>
    <tableColumn id="34" xr3:uid="{B30258B0-7880-44D9-BD0B-E66CFAFBAF8E}" uniqueName="34" name="Column34" queryTableFieldId="34" dataDxfId="182"/>
    <tableColumn id="35" xr3:uid="{D2B80637-B81B-4DD2-B0B6-5731489666BF}" uniqueName="35" name="Column35" queryTableFieldId="35" dataDxfId="181"/>
    <tableColumn id="36" xr3:uid="{B90FEA6F-279E-4E01-BFB8-13A4BA40B20A}" uniqueName="36" name="Column36" queryTableFieldId="36" dataDxfId="180"/>
    <tableColumn id="37" xr3:uid="{DCC32C13-A269-4E10-BFE9-C897F0FE6C60}" uniqueName="37" name="Column37" queryTableFieldId="37" dataDxfId="179"/>
    <tableColumn id="38" xr3:uid="{C61E65EB-DFD3-4019-B1E8-6363BBF37A66}" uniqueName="38" name="Column38" queryTableFieldId="38" dataDxfId="178"/>
    <tableColumn id="39" xr3:uid="{1556D81A-7033-4B8A-8FAA-7445CCD498D9}" uniqueName="39" name="Column39" queryTableFieldId="39" dataDxfId="177"/>
    <tableColumn id="40" xr3:uid="{88663C3D-D6DD-4E97-A9C4-EA83B50B0591}" uniqueName="40" name="Column40" queryTableFieldId="40" dataDxfId="176"/>
    <tableColumn id="41" xr3:uid="{C77C7F20-EB81-4921-AB75-B312E64EE2B8}" uniqueName="41" name="Column41" queryTableFieldId="41" dataDxfId="175"/>
    <tableColumn id="42" xr3:uid="{F89E5CD4-AB30-45C5-936D-2C3382D21005}" uniqueName="42" name="Column42" queryTableFieldId="42" dataDxfId="174"/>
    <tableColumn id="43" xr3:uid="{07CA8DE2-5E44-4604-AD8B-07C2144EB96B}" uniqueName="43" name="Column43" queryTableFieldId="43" dataDxfId="173"/>
    <tableColumn id="44" xr3:uid="{5A54CE89-5F9B-4BA1-A6FA-D8402A953054}" uniqueName="44" name="Column44" queryTableFieldId="44" dataDxfId="172"/>
    <tableColumn id="45" xr3:uid="{7172236F-2D8C-4711-9872-3ADC78542A3B}" uniqueName="45" name="Column45" queryTableFieldId="45" dataDxfId="171"/>
    <tableColumn id="46" xr3:uid="{CF03FB74-AC25-404A-A151-AFB7B31D83C3}" uniqueName="46" name="Column46" queryTableFieldId="46" dataDxfId="170"/>
    <tableColumn id="47" xr3:uid="{972D6741-2A36-4EB4-B7A8-9E470A767B64}" uniqueName="47" name="Column47" queryTableFieldId="47" dataDxfId="169"/>
    <tableColumn id="48" xr3:uid="{BB550CE1-FCFF-4366-9566-68F41A4816D9}" uniqueName="48" name="Column48" queryTableFieldId="48" dataDxfId="168"/>
    <tableColumn id="49" xr3:uid="{4389B487-EE6D-4C29-9F3E-AE3067CF1863}" uniqueName="49" name="Column49" queryTableFieldId="49" dataDxfId="167"/>
    <tableColumn id="50" xr3:uid="{42C70479-21FA-4A6F-B56E-ACB89C66DB39}" uniqueName="50" name="Column50" queryTableFieldId="50" dataDxfId="166"/>
    <tableColumn id="51" xr3:uid="{C02C8036-8028-4508-A4B8-22E2A5E2FEC9}" uniqueName="51" name="Column51" queryTableFieldId="51" dataDxfId="165"/>
    <tableColumn id="52" xr3:uid="{52202324-6549-44D3-9665-3356422AE089}" uniqueName="52" name="Column52" queryTableFieldId="52" dataDxfId="164"/>
    <tableColumn id="53" xr3:uid="{684BE4AC-F01A-4473-BD42-B2A9EB2EDB34}" uniqueName="53" name="Column53" queryTableFieldId="53" dataDxfId="163"/>
    <tableColumn id="54" xr3:uid="{60F1521B-D138-4C48-9FA9-BE91450D8642}" uniqueName="54" name="Column54" queryTableFieldId="54" dataDxfId="162"/>
    <tableColumn id="55" xr3:uid="{30BF8B5C-65E5-41E3-8164-2F81F6599D7A}" uniqueName="55" name="Column55" queryTableFieldId="55" dataDxfId="161"/>
    <tableColumn id="56" xr3:uid="{C893D9C1-C7B7-456C-B885-2384E16DEC7A}" uniqueName="56" name="Column56" queryTableFieldId="56" dataDxfId="160"/>
    <tableColumn id="57" xr3:uid="{2B2A14B2-D0AE-4F42-9A16-8F46CB5AD83A}" uniqueName="57" name="Column57" queryTableFieldId="57" dataDxfId="159"/>
    <tableColumn id="58" xr3:uid="{BFD9B7E9-3EE4-45FB-A054-8DE15A84838E}" uniqueName="58" name="Column58" queryTableFieldId="58" dataDxfId="158"/>
    <tableColumn id="59" xr3:uid="{01AEE6F3-7FD6-4B89-8FF1-70194C8178D2}" uniqueName="59" name="Column59" queryTableFieldId="59" dataDxfId="157"/>
    <tableColumn id="60" xr3:uid="{492D7D12-B0FF-43A3-97CE-A5592FB4C479}" uniqueName="60" name="Column60" queryTableFieldId="60" dataDxfId="156"/>
    <tableColumn id="61" xr3:uid="{65C6E1AA-BB26-4D89-A942-67F9546F4677}" uniqueName="61" name="Column61" queryTableFieldId="61" dataDxfId="155"/>
    <tableColumn id="62" xr3:uid="{3EA5BCAE-FA64-49E5-9C82-AB6792ADDAD3}" uniqueName="62" name="Column62" queryTableFieldId="62" dataDxfId="154"/>
    <tableColumn id="63" xr3:uid="{B4C2F210-9D68-4C06-886E-25317142232E}" uniqueName="63" name="Column63" queryTableFieldId="63" dataDxfId="153"/>
    <tableColumn id="64" xr3:uid="{7C1733F8-0CFC-4AAE-9679-F62CDF5D505D}" uniqueName="64" name="Column64" queryTableFieldId="64" dataDxfId="152"/>
    <tableColumn id="65" xr3:uid="{943EFAF7-9117-491F-A375-053C5445FA1B}" uniqueName="65" name="Column65" queryTableFieldId="65" dataDxfId="151"/>
    <tableColumn id="66" xr3:uid="{06A3B811-2180-465E-9FDB-29A6F60AA3F8}" uniqueName="66" name="Column66" queryTableFieldId="66" dataDxfId="150"/>
    <tableColumn id="67" xr3:uid="{3F44E9A8-81EB-428D-91D4-B966C268DF18}" uniqueName="67" name="Column67" queryTableFieldId="67" dataDxfId="149"/>
    <tableColumn id="68" xr3:uid="{083F3786-25B1-43D9-AA78-BD5EF115F1E4}" uniqueName="68" name="Column68" queryTableFieldId="68" dataDxfId="148"/>
    <tableColumn id="69" xr3:uid="{95039280-EBCF-4E3F-8946-449D6C21374B}" uniqueName="69" name="Column69" queryTableFieldId="69" dataDxfId="147"/>
    <tableColumn id="70" xr3:uid="{09F7DFF2-5920-4CCA-91A9-A4F973DDC385}" uniqueName="70" name="Column70" queryTableFieldId="70" dataDxfId="146"/>
    <tableColumn id="71" xr3:uid="{C6979D74-5669-43C3-B9EB-9EA80FAEA834}" uniqueName="71" name="Column71" queryTableFieldId="71" dataDxfId="145"/>
    <tableColumn id="72" xr3:uid="{D0230A27-60A2-4D9E-96D5-19B8A206B4EC}" uniqueName="72" name="Column72" queryTableFieldId="72" dataDxfId="144"/>
    <tableColumn id="73" xr3:uid="{57DFF31C-0630-4442-B758-B32F34D3CB58}" uniqueName="73" name="Column73" queryTableFieldId="73" dataDxfId="143"/>
    <tableColumn id="74" xr3:uid="{D70D6992-5A5E-4AAA-B72D-6DACBD76A1A6}" uniqueName="74" name="Column74" queryTableFieldId="74" dataDxfId="142"/>
    <tableColumn id="75" xr3:uid="{DEE8897D-4623-4ACC-BF3B-7F5656CD4D8A}" uniqueName="75" name="Column75" queryTableFieldId="75" dataDxfId="141"/>
    <tableColumn id="76" xr3:uid="{12CA6B6B-D66A-481B-8951-CFB2FD77172B}" uniqueName="76" name="Column76" queryTableFieldId="76" dataDxfId="140"/>
    <tableColumn id="77" xr3:uid="{021B9F6A-07DE-4033-B167-34FDEC8259BA}" uniqueName="77" name="Column77" queryTableFieldId="77" dataDxfId="139"/>
    <tableColumn id="78" xr3:uid="{D7B033E3-DE34-4F01-98E8-613A5B6C0898}" uniqueName="78" name="Column78" queryTableFieldId="78" dataDxfId="138"/>
    <tableColumn id="79" xr3:uid="{885D702E-C4EC-4E3D-97D4-59FFFBC7E1A7}" uniqueName="79" name="Column79" queryTableFieldId="79" dataDxfId="137"/>
    <tableColumn id="80" xr3:uid="{3A47BEA0-C8BA-4FBC-BF5B-D399515C95DC}" uniqueName="80" name="Column80" queryTableFieldId="80" dataDxfId="136"/>
    <tableColumn id="81" xr3:uid="{54223F55-20B8-4846-A182-336D0AFA620C}" uniqueName="81" name="Column81" queryTableFieldId="81" dataDxfId="135"/>
    <tableColumn id="82" xr3:uid="{9D44E7D6-D0F5-4CAF-8F27-71F5CC2B8F73}" uniqueName="82" name="Column82" queryTableFieldId="82" dataDxfId="134"/>
    <tableColumn id="83" xr3:uid="{66D3FE79-018A-4619-B8B6-E5BACC9EF5D3}" uniqueName="83" name="Column83" queryTableFieldId="83" dataDxfId="133"/>
    <tableColumn id="84" xr3:uid="{7B57956E-62A7-4779-98BF-BF4C10BCB6A5}" uniqueName="84" name="Column84" queryTableFieldId="84" dataDxfId="132"/>
    <tableColumn id="85" xr3:uid="{AAA15614-32A4-4B54-8F74-79E0CC1E932C}" uniqueName="85" name="Column85" queryTableFieldId="85" dataDxfId="131"/>
    <tableColumn id="86" xr3:uid="{64B51B27-8091-4356-BDA1-898F775F1058}" uniqueName="86" name="Column86" queryTableFieldId="86" dataDxfId="130"/>
    <tableColumn id="87" xr3:uid="{8975FCAA-43EB-4F37-9AF5-4A76EAAEDD06}" uniqueName="87" name="Column87" queryTableFieldId="87" dataDxfId="129"/>
    <tableColumn id="88" xr3:uid="{CD3E4CB8-FEB6-4A90-9E01-B0C8CFB35E95}" uniqueName="88" name="Column88" queryTableFieldId="88" dataDxfId="128"/>
    <tableColumn id="89" xr3:uid="{47CED19B-B1DA-4DC8-9BBA-E8197D8997B5}" uniqueName="89" name="Column89" queryTableFieldId="89" dataDxfId="127"/>
    <tableColumn id="90" xr3:uid="{BE831B2B-B36A-4C21-AEB4-417493B15B5E}" uniqueName="90" name="Column90" queryTableFieldId="90" dataDxfId="126"/>
    <tableColumn id="91" xr3:uid="{57637C70-AC46-4462-8183-D5FA575210D8}" uniqueName="91" name="Column91" queryTableFieldId="91" dataDxfId="125"/>
    <tableColumn id="92" xr3:uid="{78D133E6-D468-4C4E-A3D7-F785723F68DB}" uniqueName="92" name="Column92" queryTableFieldId="92" dataDxfId="124"/>
    <tableColumn id="93" xr3:uid="{E43952BF-6E83-491D-ACC1-B1E570D4CED3}" uniqueName="93" name="Column93" queryTableFieldId="93" dataDxfId="123"/>
    <tableColumn id="94" xr3:uid="{C5E09856-7561-4507-9BEB-B7013A50BA1B}" uniqueName="94" name="Column94" queryTableFieldId="94" dataDxfId="122"/>
    <tableColumn id="95" xr3:uid="{606FA2DF-C771-47EA-A8F5-854D15A6A69C}" uniqueName="95" name="Column95" queryTableFieldId="95" dataDxfId="121"/>
    <tableColumn id="96" xr3:uid="{83923989-873A-46F9-B339-2AD92FD0E117}" uniqueName="96" name="Column96" queryTableFieldId="96" dataDxfId="120"/>
    <tableColumn id="97" xr3:uid="{81BE7B71-06F7-425C-BD61-70F768EE35BF}" uniqueName="97" name="Column97" queryTableFieldId="97" dataDxfId="119"/>
    <tableColumn id="98" xr3:uid="{E04A49A4-0B81-4590-897C-9BE2E2EF2E3E}" uniqueName="98" name="Column98" queryTableFieldId="98" dataDxfId="118"/>
    <tableColumn id="99" xr3:uid="{106EA1BD-85E1-4FEF-844A-A9FF84166A5C}" uniqueName="99" name="Column99" queryTableFieldId="99" dataDxfId="117"/>
    <tableColumn id="100" xr3:uid="{EF2ECAA6-54A3-4590-B470-797A7AAFCD62}" uniqueName="100" name="Column100" queryTableFieldId="100" dataDxfId="116"/>
    <tableColumn id="101" xr3:uid="{E805A4F9-2F88-4DF2-8CB2-9681A0221FE5}" uniqueName="101" name="Column101" queryTableFieldId="101" dataDxfId="115"/>
    <tableColumn id="102" xr3:uid="{7F4B7F2D-BF11-4C5E-8146-25DE021A9598}" uniqueName="102" name="Column102" queryTableFieldId="102" dataDxfId="114"/>
    <tableColumn id="103" xr3:uid="{9CC63AF1-378F-4F99-B5F7-3C4EBCE7AB2B}" uniqueName="103" name="Column103" queryTableFieldId="103" dataDxfId="113"/>
    <tableColumn id="104" xr3:uid="{561631A6-A785-410F-89E2-9023DC538F15}" uniqueName="104" name="Column104" queryTableFieldId="104" dataDxfId="112"/>
    <tableColumn id="105" xr3:uid="{416ACBEA-C95B-48F6-8488-F8E222E61C37}" uniqueName="105" name="Column105" queryTableFieldId="105" dataDxfId="111"/>
    <tableColumn id="106" xr3:uid="{BDDC194B-B8C7-4BE0-A11D-DCEA1A6A84EB}" uniqueName="106" name="Column106" queryTableFieldId="106" dataDxfId="110"/>
    <tableColumn id="107" xr3:uid="{EDEA2D5B-6927-431B-A117-9152A0883D0F}" uniqueName="107" name="Column107" queryTableFieldId="107" dataDxfId="109"/>
    <tableColumn id="108" xr3:uid="{3E1A940A-EC37-40CB-9028-E96F82792800}" uniqueName="108" name="Column108" queryTableFieldId="108" dataDxfId="108"/>
    <tableColumn id="109" xr3:uid="{A2E3AFDA-EB1F-4FF5-A7A6-06B25BA05905}" uniqueName="109" name="Column109" queryTableFieldId="109" dataDxfId="107"/>
    <tableColumn id="110" xr3:uid="{D9CE6E29-2F01-41F3-8056-13AE7EF9F5D3}" uniqueName="110" name="Column110" queryTableFieldId="110" dataDxfId="106"/>
    <tableColumn id="111" xr3:uid="{8E15D6A3-FBC5-4E98-96DB-0DA9A1313E36}" uniqueName="111" name="Column111" queryTableFieldId="111" dataDxfId="105"/>
    <tableColumn id="112" xr3:uid="{00A0DBBE-06B7-46FB-8E8B-E6BB6A17EA66}" uniqueName="112" name="Column112" queryTableFieldId="112" dataDxfId="104"/>
    <tableColumn id="113" xr3:uid="{236EE24B-E114-4F9D-B873-17FB87574F45}" uniqueName="113" name="Column113" queryTableFieldId="113" dataDxfId="103"/>
    <tableColumn id="114" xr3:uid="{47C2C8F1-99A6-4A7E-B83B-0BF5FCBB6D5F}" uniqueName="114" name="Column114" queryTableFieldId="114" dataDxfId="102"/>
    <tableColumn id="115" xr3:uid="{1534D968-2450-4221-8B5E-FF565BDBF3AC}" uniqueName="115" name="Column115" queryTableFieldId="115" dataDxfId="101"/>
    <tableColumn id="116" xr3:uid="{AA941B26-198B-4273-9D01-A9A81F26CEFD}" uniqueName="116" name="Column116" queryTableFieldId="116" dataDxfId="100"/>
    <tableColumn id="117" xr3:uid="{FA1AD35F-BFCF-4CF3-9FCB-637F7A276BD4}" uniqueName="117" name="Column117" queryTableFieldId="117" dataDxfId="99"/>
    <tableColumn id="118" xr3:uid="{2A2128B6-985E-4DEE-9013-31BB2CB65A6F}" uniqueName="118" name="Column118" queryTableFieldId="118" dataDxfId="98"/>
    <tableColumn id="119" xr3:uid="{C4FB74CD-9D06-474D-A515-D127114C15D7}" uniqueName="119" name="Column119" queryTableFieldId="119" dataDxfId="97"/>
    <tableColumn id="120" xr3:uid="{CB9A030E-3FA0-4F0C-8053-9627D8A80150}" uniqueName="120" name="Column120" queryTableFieldId="120" dataDxfId="96"/>
    <tableColumn id="121" xr3:uid="{73514DB6-BA35-47EC-A323-FB8C9B97893C}" uniqueName="121" name="Column121" queryTableFieldId="121" dataDxfId="95"/>
    <tableColumn id="122" xr3:uid="{E822DD20-D76E-425A-86A2-D73A9468DB5A}" uniqueName="122" name="Column122" queryTableFieldId="122" dataDxfId="94"/>
    <tableColumn id="123" xr3:uid="{FDDD0F56-C7FB-443B-9275-D2A2F12B4632}" uniqueName="123" name="Column123" queryTableFieldId="123" dataDxfId="93"/>
    <tableColumn id="124" xr3:uid="{3D3CC264-1393-47C2-861B-4FC653F6BD1C}" uniqueName="124" name="Column124" queryTableFieldId="124" dataDxfId="92"/>
    <tableColumn id="125" xr3:uid="{5EF2C970-2EF4-4758-9230-4D7B0956579C}" uniqueName="125" name="Column125" queryTableFieldId="125" dataDxfId="91"/>
    <tableColumn id="126" xr3:uid="{06B9418A-535E-48F9-B82A-5FF3F12CAF89}" uniqueName="126" name="Column126" queryTableFieldId="126" dataDxfId="90"/>
    <tableColumn id="127" xr3:uid="{4234ABDE-BF2B-40EF-88CF-BE86ECFDAD01}" uniqueName="127" name="Column127" queryTableFieldId="127" dataDxfId="89"/>
    <tableColumn id="128" xr3:uid="{2F972F0B-F7CD-4D25-9314-7F7298136951}" uniqueName="128" name="Column128" queryTableFieldId="128" dataDxfId="88"/>
    <tableColumn id="129" xr3:uid="{83DABCF4-57C4-4284-B7AD-E1BC47388748}" uniqueName="129" name="Column129" queryTableFieldId="129" dataDxfId="87"/>
    <tableColumn id="130" xr3:uid="{FD3015C4-89CD-43AA-8829-BFC58EEF819C}" uniqueName="130" name="Column130" queryTableFieldId="130" dataDxfId="86"/>
    <tableColumn id="131" xr3:uid="{30817DC7-9A36-4405-8D26-976AAE859D6A}" uniqueName="131" name="Column131" queryTableFieldId="131" dataDxfId="85"/>
    <tableColumn id="132" xr3:uid="{0F1240FD-7004-4E1E-B009-6F8945853EBF}" uniqueName="132" name="Column132" queryTableFieldId="132" dataDxfId="84"/>
    <tableColumn id="133" xr3:uid="{46A6C16B-0D1C-4E60-8F2B-DC1BD29F80D2}" uniqueName="133" name="Column133" queryTableFieldId="133" dataDxfId="83"/>
    <tableColumn id="134" xr3:uid="{00FCD56D-EFEA-4697-8D73-3D4079CFAF38}" uniqueName="134" name="Column134" queryTableFieldId="134" dataDxfId="82"/>
    <tableColumn id="135" xr3:uid="{EBCD8178-F0BD-4BFD-916B-34494F6C68B7}" uniqueName="135" name="Column135" queryTableFieldId="135" dataDxfId="81"/>
    <tableColumn id="136" xr3:uid="{B990ACF3-1E4F-4DDB-A240-982D11A7E8B4}" uniqueName="136" name="Column136" queryTableFieldId="136" dataDxfId="80"/>
    <tableColumn id="137" xr3:uid="{47CE2913-C51C-4506-AA9E-554F0854A5BA}" uniqueName="137" name="Column137" queryTableFieldId="137" dataDxfId="79"/>
    <tableColumn id="138" xr3:uid="{4E407E9F-D4E7-40D3-AAA2-7B4B5411E05A}" uniqueName="138" name="Column138" queryTableFieldId="138" dataDxfId="78"/>
    <tableColumn id="139" xr3:uid="{2224033B-B4C0-4384-BF20-D1C8C93BE5D6}" uniqueName="139" name="Column139" queryTableFieldId="139" dataDxfId="77"/>
    <tableColumn id="140" xr3:uid="{0B122F01-3E65-4F64-9CF9-10BB8E910154}" uniqueName="140" name="Column140" queryTableFieldId="140" dataDxfId="76"/>
    <tableColumn id="141" xr3:uid="{16E64624-34AE-48F8-92FE-16A32A317E5C}" uniqueName="141" name="Column141" queryTableFieldId="141" dataDxfId="75"/>
    <tableColumn id="142" xr3:uid="{B02781EE-E1C0-489F-89B6-894BB90F4EBC}" uniqueName="142" name="Column142" queryTableFieldId="142" dataDxfId="74"/>
    <tableColumn id="143" xr3:uid="{6DEF32AF-F931-483E-8172-8BB06A968813}" uniqueName="143" name="Column143" queryTableFieldId="143" dataDxfId="73"/>
    <tableColumn id="144" xr3:uid="{BAA4FD5E-37C9-4141-925C-CD20885C8647}" uniqueName="144" name="Column144" queryTableFieldId="144" dataDxfId="72"/>
    <tableColumn id="145" xr3:uid="{60836FD3-8F5A-4980-ABC6-84374FF2F7EE}" uniqueName="145" name="Column145" queryTableFieldId="145" dataDxfId="71"/>
    <tableColumn id="146" xr3:uid="{8B98CE43-0945-4258-BCFE-4D89ACADC782}" uniqueName="146" name="Column146" queryTableFieldId="146" dataDxfId="70"/>
    <tableColumn id="147" xr3:uid="{01AD6D25-5200-40BC-8A63-13897DD14C7A}" uniqueName="147" name="Column147" queryTableFieldId="147" dataDxfId="69"/>
    <tableColumn id="148" xr3:uid="{04746295-948F-4682-900A-2F426F47FBCB}" uniqueName="148" name="Column148" queryTableFieldId="148" dataDxfId="68"/>
    <tableColumn id="149" xr3:uid="{B698D041-E224-48BD-835A-F4F2CBDA8A0F}" uniqueName="149" name="Column149" queryTableFieldId="149" dataDxfId="67"/>
    <tableColumn id="150" xr3:uid="{724AA145-0125-417A-A5D8-1AFAC2914F61}" uniqueName="150" name="Column150" queryTableFieldId="150" dataDxfId="66"/>
    <tableColumn id="151" xr3:uid="{F7CAB162-E2B3-4989-80CC-4EBFCDCDE6EF}" uniqueName="151" name="Column151" queryTableFieldId="151" dataDxfId="65"/>
    <tableColumn id="152" xr3:uid="{991A1FEF-1935-4B96-A439-AE86DD8D8A56}" uniqueName="152" name="Column152" queryTableFieldId="152" dataDxfId="64"/>
    <tableColumn id="153" xr3:uid="{B27E45E9-B0E7-4198-8C00-3FA492C51D46}" uniqueName="153" name="Column153" queryTableFieldId="153" dataDxfId="63"/>
    <tableColumn id="154" xr3:uid="{F6E7E7B3-F8E4-4F8F-927B-F382D73FA334}" uniqueName="154" name="Column154" queryTableFieldId="154" dataDxfId="62"/>
    <tableColumn id="155" xr3:uid="{C59169A4-090A-4020-BF4E-4DF0890655DC}" uniqueName="155" name="Column155" queryTableFieldId="155" dataDxfId="61"/>
    <tableColumn id="156" xr3:uid="{D0460772-4B19-4B8A-9BE0-2AC128B6457E}" uniqueName="156" name="Column156" queryTableFieldId="156" dataDxfId="60"/>
    <tableColumn id="157" xr3:uid="{DB41BBB2-3F13-4C0A-82A3-3E31DDF312DA}" uniqueName="157" name="Column157" queryTableFieldId="157" dataDxfId="59"/>
    <tableColumn id="158" xr3:uid="{431D8807-FE22-41A4-93BF-33CE7A61FA20}" uniqueName="158" name="Column158" queryTableFieldId="158" dataDxfId="58"/>
    <tableColumn id="159" xr3:uid="{4D4404F3-6886-4075-B925-43B0FD253FF4}" uniqueName="159" name="Column159" queryTableFieldId="159" dataDxfId="57"/>
    <tableColumn id="160" xr3:uid="{DC9190F5-76BD-4FE3-AE56-831D8BB64E32}" uniqueName="160" name="Column160" queryTableFieldId="160" dataDxfId="56"/>
    <tableColumn id="161" xr3:uid="{BD6731E0-4066-46ED-8FBA-650A80008519}" uniqueName="161" name="Column161" queryTableFieldId="161" dataDxfId="55"/>
    <tableColumn id="162" xr3:uid="{F7B37285-EE2C-4EAE-B98C-56757ACE0C3C}" uniqueName="162" name="Column162" queryTableFieldId="162" dataDxfId="54"/>
    <tableColumn id="163" xr3:uid="{9E022CE1-784A-4B54-B28D-90C3C7EF2D7E}" uniqueName="163" name="Column163" queryTableFieldId="163" dataDxfId="53"/>
    <tableColumn id="164" xr3:uid="{CE492CAF-D46E-4967-B0FE-3189564BB222}" uniqueName="164" name="Column164" queryTableFieldId="164" dataDxfId="52"/>
    <tableColumn id="165" xr3:uid="{28071166-D154-4139-A539-E70A564EB729}" uniqueName="165" name="Column165" queryTableFieldId="165" dataDxfId="51"/>
    <tableColumn id="166" xr3:uid="{A469E8F4-0224-4B33-AE8E-E2FA144A68EF}" uniqueName="166" name="Column166" queryTableFieldId="166" dataDxfId="50"/>
    <tableColumn id="167" xr3:uid="{54808860-6F61-4FB3-9F01-9568DD597A27}" uniqueName="167" name="Column167" queryTableFieldId="167" dataDxfId="49"/>
    <tableColumn id="168" xr3:uid="{E34F3EFF-CF74-4276-9C01-C0F8FAE17590}" uniqueName="168" name="Column168" queryTableFieldId="168" dataDxfId="48"/>
    <tableColumn id="169" xr3:uid="{B7282140-79F5-49C6-973C-09EEA669D14D}" uniqueName="169" name="Column169" queryTableFieldId="169" dataDxfId="47"/>
    <tableColumn id="170" xr3:uid="{2F80C0A2-B82B-4458-A9B9-15F28FD16E00}" uniqueName="170" name="Column170" queryTableFieldId="170" dataDxfId="46"/>
    <tableColumn id="171" xr3:uid="{A250618B-63C1-4D86-90AE-9D96B1B811A4}" uniqueName="171" name="Column171" queryTableFieldId="171" dataDxfId="45"/>
    <tableColumn id="172" xr3:uid="{62CE6A59-F8BB-486C-8A7C-13A464B4AC82}" uniqueName="172" name="Column172" queryTableFieldId="172" dataDxfId="44"/>
    <tableColumn id="173" xr3:uid="{F36126A2-2B1B-4BE9-B784-E104DC1D1F8A}" uniqueName="173" name="Column173" queryTableFieldId="173" dataDxfId="43"/>
    <tableColumn id="174" xr3:uid="{1336A0A9-4CD5-4653-A6FF-893230F6CC1B}" uniqueName="174" name="Column174" queryTableFieldId="174" dataDxfId="42"/>
    <tableColumn id="175" xr3:uid="{64BF37CE-56C8-4FD7-9EC5-2332274D8343}" uniqueName="175" name="Column175" queryTableFieldId="175" dataDxfId="41"/>
    <tableColumn id="176" xr3:uid="{BF03A7E5-5CCD-4F84-8CC7-11FD099A7774}" uniqueName="176" name="Column176" queryTableFieldId="176" dataDxfId="40"/>
    <tableColumn id="177" xr3:uid="{B1AB4EC4-FD19-48BD-A88C-BCB1688B40C9}" uniqueName="177" name="Column177" queryTableFieldId="177" dataDxfId="39"/>
    <tableColumn id="178" xr3:uid="{D167B5E2-2C3F-4749-ACB7-21BE9B684926}" uniqueName="178" name="Column178" queryTableFieldId="178" dataDxfId="38"/>
    <tableColumn id="179" xr3:uid="{B63C78CE-2920-4E49-8826-1333108DD7C5}" uniqueName="179" name="Column179" queryTableFieldId="179" dataDxfId="37"/>
    <tableColumn id="180" xr3:uid="{08FDE510-8B1F-45FD-9835-71936C5B75D9}" uniqueName="180" name="Column180" queryTableFieldId="180" dataDxfId="36"/>
    <tableColumn id="181" xr3:uid="{5790BD81-648C-4FAA-AB5D-9D4254B0A142}" uniqueName="181" name="Column181" queryTableFieldId="181" dataDxfId="35"/>
    <tableColumn id="182" xr3:uid="{AAAABCB0-2000-4E24-856F-EE394FAC5C36}" uniqueName="182" name="Column182" queryTableFieldId="182" dataDxfId="34"/>
    <tableColumn id="183" xr3:uid="{04B7F51F-793E-4F79-AE89-DF1E487E4386}" uniqueName="183" name="Column183" queryTableFieldId="183" dataDxfId="33"/>
    <tableColumn id="184" xr3:uid="{EE9ED19E-7A96-401C-9A01-60E67199DA2E}" uniqueName="184" name="Column184" queryTableFieldId="184" dataDxfId="32"/>
    <tableColumn id="185" xr3:uid="{705164B7-DD9E-48F4-BB3C-B52DEC7E70A4}" uniqueName="185" name="Column185" queryTableFieldId="185" dataDxfId="31"/>
    <tableColumn id="186" xr3:uid="{3489CA54-0E03-4D7D-8351-9659F7C6C9A1}" uniqueName="186" name="Column186" queryTableFieldId="186" dataDxfId="30"/>
    <tableColumn id="187" xr3:uid="{19328D39-F94D-451F-AE9C-B33ED16850EC}" uniqueName="187" name="Column187" queryTableFieldId="187" dataDxfId="29"/>
    <tableColumn id="188" xr3:uid="{17512A9B-BF49-4CC8-91FB-E6E376902EAC}" uniqueName="188" name="Column188" queryTableFieldId="188" dataDxfId="28"/>
    <tableColumn id="189" xr3:uid="{843E7487-8F53-4C67-85D6-AA2375D01E60}" uniqueName="189" name="Column189" queryTableFieldId="189" dataDxfId="27"/>
    <tableColumn id="190" xr3:uid="{EBD41F6B-9A2E-461E-AA48-C999D3C1D9BC}" uniqueName="190" name="Column190" queryTableFieldId="190" dataDxfId="26"/>
    <tableColumn id="191" xr3:uid="{A4C7453E-9E2F-4AA9-8875-AFDF6D64FBF4}" uniqueName="191" name="Column191" queryTableFieldId="191" dataDxfId="25"/>
    <tableColumn id="192" xr3:uid="{CF4EC0EB-61B1-47E3-9863-50C733365B3E}" uniqueName="192" name="Column192" queryTableFieldId="192" dataDxfId="24"/>
    <tableColumn id="193" xr3:uid="{F7B76F87-BE47-4141-B032-4D0197B8FB6B}" uniqueName="193" name="Column193" queryTableFieldId="193" dataDxfId="23"/>
    <tableColumn id="194" xr3:uid="{9E9EE655-73F6-414A-B2EE-389ACCD21BD3}" uniqueName="194" name="Column194" queryTableFieldId="194" dataDxfId="22"/>
    <tableColumn id="195" xr3:uid="{57DF8C07-D95E-47DB-9D69-E36E7022C484}" uniqueName="195" name="Column195" queryTableFieldId="195" dataDxfId="21"/>
    <tableColumn id="196" xr3:uid="{64D89FF9-61C2-410A-91A7-5950159817CF}" uniqueName="196" name="Column196" queryTableFieldId="196" dataDxfId="20"/>
    <tableColumn id="197" xr3:uid="{ED1E1A16-E318-4BB8-992E-6F5CA9D0FB3A}" uniqueName="197" name="Column197" queryTableFieldId="197" dataDxfId="19"/>
    <tableColumn id="198" xr3:uid="{AB9633F1-58BD-428F-85C0-FF2570FF8F9D}" uniqueName="198" name="Column198" queryTableFieldId="198" dataDxfId="18"/>
    <tableColumn id="199" xr3:uid="{38D2F20D-02F5-400E-8310-62CB9AC4FD46}" uniqueName="199" name="Column199" queryTableFieldId="199" dataDxfId="17"/>
    <tableColumn id="200" xr3:uid="{A89378C0-F4FA-4965-8014-D6753A2F9067}" uniqueName="200" name="Column200" queryTableFieldId="200" dataDxfId="16"/>
    <tableColumn id="201" xr3:uid="{E2883948-5838-4AB2-9581-0A1CC7756CE1}" uniqueName="201" name="Column201" queryTableFieldId="201" dataDxfId="15"/>
    <tableColumn id="202" xr3:uid="{5B46A4B1-B1CC-48D4-98B6-9B87FFBC9A88}" uniqueName="202" name="Column202" queryTableFieldId="202" dataDxfId="14"/>
    <tableColumn id="203" xr3:uid="{25B1A859-570E-4D99-9256-CE0BF76C0FE3}" uniqueName="203" name="Column203" queryTableFieldId="203" dataDxfId="13"/>
    <tableColumn id="204" xr3:uid="{EC9CF700-6F93-474E-9B35-E19E0B296FCD}" uniqueName="204" name="Column204" queryTableFieldId="204" dataDxfId="12"/>
    <tableColumn id="205" xr3:uid="{2CBA0FE1-7533-4289-87C3-A66A7FF2E884}" uniqueName="205" name="Column205" queryTableFieldId="205" dataDxfId="11"/>
    <tableColumn id="206" xr3:uid="{1D3F50F8-7F88-487D-86F1-8DA7FB4C3203}" uniqueName="206" name="Column206" queryTableFieldId="206" dataDxfId="10"/>
    <tableColumn id="207" xr3:uid="{B62784E1-CDE0-4479-B371-C7A35C24BD87}" uniqueName="207" name="Column207" queryTableFieldId="207" dataDxfId="9"/>
    <tableColumn id="208" xr3:uid="{34C35931-5131-4BBC-8F15-AAF6F763FE09}" uniqueName="208" name="Column208" queryTableFieldId="208" dataDxfId="8"/>
    <tableColumn id="209" xr3:uid="{AA4BE515-B0C9-47EC-B81D-269F3E265E2A}" uniqueName="209" name="Column209" queryTableFieldId="209" dataDxfId="7"/>
    <tableColumn id="210" xr3:uid="{2819C9A3-7537-43E2-8C60-3835FFAA669A}" uniqueName="210" name="Column210" queryTableFieldId="210" dataDxfId="6"/>
    <tableColumn id="211" xr3:uid="{0F3ED880-3C07-404F-8B85-C755F024920E}" uniqueName="211" name="Column211" queryTableFieldId="211" dataDxfId="5"/>
    <tableColumn id="212" xr3:uid="{0A87084C-BEFF-43C8-B896-7B545AA05519}" uniqueName="212" name="Column212" queryTableFieldId="212" dataDxfId="4"/>
    <tableColumn id="213" xr3:uid="{1F236F87-3149-4A7D-9DD1-09BD5A54710F}" uniqueName="213" name="Column213" queryTableFieldId="213" dataDxfId="3"/>
    <tableColumn id="214" xr3:uid="{916BBB2C-61A5-45DF-AD2A-39DA5818F301}" uniqueName="214" name="Column214" queryTableFieldId="214" dataDxfId="2"/>
    <tableColumn id="215" xr3:uid="{A93CFAF4-E0A1-48F0-ACE9-34D39FF81AD9}" uniqueName="215" name="Column215" queryTableFieldId="215" dataDxfId="1"/>
    <tableColumn id="216" xr3:uid="{5ED8DDD4-1F1C-43BB-97C9-D6C18B429402}" uniqueName="216" name="Column216" queryTableFieldId="2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EAE-7795-4704-BAF8-2DD4E7A7226C}">
  <dimension ref="A1:AM20"/>
  <sheetViews>
    <sheetView tabSelected="1" zoomScale="80" zoomScaleNormal="80" workbookViewId="0">
      <selection activeCell="Q29" sqref="Q29"/>
    </sheetView>
  </sheetViews>
  <sheetFormatPr defaultRowHeight="15" x14ac:dyDescent="0.25"/>
  <cols>
    <col min="2" max="39" width="11.42578125" bestFit="1" customWidth="1"/>
  </cols>
  <sheetData>
    <row r="1" spans="1:39" x14ac:dyDescent="0.25">
      <c r="A1" t="s">
        <v>217</v>
      </c>
      <c r="B1" t="s">
        <v>232</v>
      </c>
      <c r="C1" t="s">
        <v>236</v>
      </c>
      <c r="D1" t="s">
        <v>243</v>
      </c>
      <c r="E1" t="s">
        <v>247</v>
      </c>
      <c r="F1" t="s">
        <v>249</v>
      </c>
      <c r="G1" t="s">
        <v>250</v>
      </c>
      <c r="H1" t="s">
        <v>254</v>
      </c>
      <c r="I1" t="s">
        <v>255</v>
      </c>
      <c r="J1" t="s">
        <v>269</v>
      </c>
      <c r="K1" t="s">
        <v>271</v>
      </c>
      <c r="L1" t="s">
        <v>274</v>
      </c>
      <c r="M1" t="s">
        <v>278</v>
      </c>
      <c r="N1" t="s">
        <v>279</v>
      </c>
      <c r="O1" t="s">
        <v>299</v>
      </c>
      <c r="P1" t="s">
        <v>304</v>
      </c>
      <c r="Q1" t="s">
        <v>306</v>
      </c>
      <c r="R1" t="s">
        <v>308</v>
      </c>
      <c r="S1" t="s">
        <v>314</v>
      </c>
      <c r="T1" t="s">
        <v>321</v>
      </c>
      <c r="U1" t="s">
        <v>324</v>
      </c>
      <c r="V1" t="s">
        <v>325</v>
      </c>
      <c r="W1" t="s">
        <v>341</v>
      </c>
      <c r="X1" t="s">
        <v>347</v>
      </c>
      <c r="Y1" t="s">
        <v>352</v>
      </c>
      <c r="Z1" t="s">
        <v>362</v>
      </c>
      <c r="AA1" t="s">
        <v>365</v>
      </c>
      <c r="AB1" t="s">
        <v>366</v>
      </c>
      <c r="AC1" t="s">
        <v>368</v>
      </c>
      <c r="AD1" t="s">
        <v>370</v>
      </c>
      <c r="AE1" t="s">
        <v>373</v>
      </c>
      <c r="AF1" t="s">
        <v>374</v>
      </c>
      <c r="AG1" t="s">
        <v>376</v>
      </c>
      <c r="AH1" t="s">
        <v>380</v>
      </c>
      <c r="AI1" t="s">
        <v>386</v>
      </c>
      <c r="AJ1" t="s">
        <v>398</v>
      </c>
      <c r="AK1" t="s">
        <v>402</v>
      </c>
      <c r="AL1" t="s">
        <v>408</v>
      </c>
      <c r="AM1" t="s">
        <v>430</v>
      </c>
    </row>
    <row r="2" spans="1:39" x14ac:dyDescent="0.25">
      <c r="A2" t="s">
        <v>16881</v>
      </c>
      <c r="B2" s="5">
        <v>253.092301115152</v>
      </c>
      <c r="C2" s="5">
        <v>285.082594196255</v>
      </c>
      <c r="D2" s="5">
        <v>324.05808336613501</v>
      </c>
      <c r="E2" s="5">
        <v>258.10910701069503</v>
      </c>
      <c r="F2" s="5">
        <v>281.112532042601</v>
      </c>
      <c r="G2" s="5">
        <v>284.09817726343601</v>
      </c>
      <c r="H2" s="5">
        <v>312.129422541726</v>
      </c>
      <c r="I2" s="5">
        <v>298.09657662082202</v>
      </c>
      <c r="J2" s="5">
        <v>263.14541926744403</v>
      </c>
      <c r="K2" s="5">
        <v>166.086666537978</v>
      </c>
      <c r="L2" s="5">
        <v>310.11215216316702</v>
      </c>
      <c r="M2" s="5">
        <v>664.11538382801905</v>
      </c>
      <c r="N2" s="5">
        <v>146.16433058797</v>
      </c>
      <c r="O2" s="5">
        <v>409.18587565693502</v>
      </c>
      <c r="P2" s="5">
        <v>176.10177745956</v>
      </c>
      <c r="Q2" s="5">
        <v>203.14902267321901</v>
      </c>
      <c r="R2" s="5">
        <v>537.16844353685406</v>
      </c>
      <c r="S2" s="5">
        <v>384.11447664555601</v>
      </c>
      <c r="T2" s="5">
        <v>204.12270632397301</v>
      </c>
      <c r="U2" s="5">
        <v>175.117981085211</v>
      </c>
      <c r="V2" s="5">
        <v>205.097422377616</v>
      </c>
      <c r="W2" s="5">
        <v>489.112635483492</v>
      </c>
      <c r="X2" s="5">
        <v>106.048729755827</v>
      </c>
      <c r="Y2" s="5">
        <v>191.101389681488</v>
      </c>
      <c r="Z2" s="5">
        <v>182.081711152428</v>
      </c>
      <c r="AA2" s="5">
        <v>245.076065173014</v>
      </c>
      <c r="AB2" s="5">
        <v>148.06001391072601</v>
      </c>
      <c r="AC2" s="5">
        <v>241.127971464887</v>
      </c>
      <c r="AD2" s="5">
        <v>209.09138466702501</v>
      </c>
      <c r="AE2" s="5">
        <v>269.088322769542</v>
      </c>
      <c r="AF2" s="5">
        <v>104.106410116341</v>
      </c>
      <c r="AG2" s="5">
        <v>134.04377217199601</v>
      </c>
      <c r="AH2" s="5">
        <v>133.05977595898</v>
      </c>
      <c r="AI2" s="5">
        <v>377.14483048778902</v>
      </c>
      <c r="AJ2" s="5">
        <v>169.03487034345801</v>
      </c>
      <c r="AK2" s="5">
        <v>127.049334501682</v>
      </c>
      <c r="AL2" s="5">
        <v>244.09259867246001</v>
      </c>
      <c r="AM2" s="5">
        <v>116.07039850612</v>
      </c>
    </row>
    <row r="3" spans="1:39" x14ac:dyDescent="0.25">
      <c r="A3" t="s">
        <v>17082</v>
      </c>
      <c r="B3">
        <v>253.09029277289801</v>
      </c>
      <c r="C3">
        <v>285.07962341592503</v>
      </c>
      <c r="D3">
        <v>324.05530688232102</v>
      </c>
      <c r="E3">
        <v>258.10642215800402</v>
      </c>
      <c r="F3">
        <v>281.109054551795</v>
      </c>
      <c r="G3">
        <v>284.09541966400002</v>
      </c>
      <c r="H3">
        <v>312.12531987129302</v>
      </c>
      <c r="I3">
        <v>298.09369938907503</v>
      </c>
      <c r="J3">
        <v>263.138849928909</v>
      </c>
      <c r="K3">
        <v>166.083303685126</v>
      </c>
      <c r="L3">
        <v>310.10934230520002</v>
      </c>
      <c r="M3">
        <v>664.11167963712205</v>
      </c>
      <c r="N3">
        <v>146.163174780704</v>
      </c>
      <c r="O3">
        <v>409.17977298588801</v>
      </c>
      <c r="P3">
        <v>176.099970159854</v>
      </c>
      <c r="Q3">
        <v>203.146733670717</v>
      </c>
      <c r="R3">
        <v>537.16473828054802</v>
      </c>
      <c r="S3">
        <v>384.10948036641003</v>
      </c>
      <c r="T3">
        <v>204.11928160033901</v>
      </c>
      <c r="U3">
        <v>175.114234039927</v>
      </c>
      <c r="V3">
        <v>205.093310873528</v>
      </c>
      <c r="W3">
        <v>489.10869313202602</v>
      </c>
      <c r="X3">
        <v>106.048172511904</v>
      </c>
      <c r="Y3">
        <v>191.099428027166</v>
      </c>
      <c r="Z3">
        <v>182.079399377464</v>
      </c>
      <c r="AA3">
        <v>245.07410675699001</v>
      </c>
      <c r="AB3">
        <v>148.058968754983</v>
      </c>
      <c r="AC3">
        <v>241.125675359741</v>
      </c>
      <c r="AD3">
        <v>209.088746374425</v>
      </c>
      <c r="AE3">
        <v>269.08484760470702</v>
      </c>
      <c r="AF3">
        <v>104.105766838119</v>
      </c>
      <c r="AG3">
        <v>134.042781416564</v>
      </c>
      <c r="AH3">
        <v>133.05857107186901</v>
      </c>
      <c r="AI3">
        <v>377.13900392336302</v>
      </c>
      <c r="AJ3">
        <v>169.033458553603</v>
      </c>
      <c r="AK3">
        <v>127.047990099554</v>
      </c>
      <c r="AL3">
        <v>244.089112700356</v>
      </c>
      <c r="AM3">
        <v>116.069189734031</v>
      </c>
    </row>
    <row r="4" spans="1:39" x14ac:dyDescent="0.25">
      <c r="A4" t="s">
        <v>17283</v>
      </c>
      <c r="B4">
        <v>253.09414756573</v>
      </c>
      <c r="C4">
        <v>285.08513227920201</v>
      </c>
      <c r="D4">
        <v>324.06212765061503</v>
      </c>
      <c r="E4">
        <v>258.11113262474902</v>
      </c>
      <c r="F4">
        <v>281.113558406219</v>
      </c>
      <c r="G4">
        <v>284.10103511656803</v>
      </c>
      <c r="H4">
        <v>312.13078449803203</v>
      </c>
      <c r="I4">
        <v>298.09820062175601</v>
      </c>
      <c r="J4">
        <v>263.14696388398301</v>
      </c>
      <c r="K4">
        <v>166.08723174590801</v>
      </c>
      <c r="L4">
        <v>310.11492152125402</v>
      </c>
      <c r="M4">
        <v>664.11804458052302</v>
      </c>
      <c r="N4">
        <v>146.165085276583</v>
      </c>
      <c r="O4">
        <v>409.18710086578301</v>
      </c>
      <c r="P4">
        <v>176.103735108775</v>
      </c>
      <c r="Q4">
        <v>203.149912077458</v>
      </c>
      <c r="R4">
        <v>537.17264231602405</v>
      </c>
      <c r="S4">
        <v>384.11591697461103</v>
      </c>
      <c r="T4">
        <v>204.12426284784601</v>
      </c>
      <c r="U4">
        <v>175.119013555279</v>
      </c>
      <c r="V4">
        <v>205.097974293335</v>
      </c>
      <c r="W4">
        <v>489.11753773462601</v>
      </c>
      <c r="X4">
        <v>106.04956414847101</v>
      </c>
      <c r="Y4">
        <v>191.10769330132601</v>
      </c>
      <c r="Z4">
        <v>182.08228647586401</v>
      </c>
      <c r="AA4">
        <v>245.077221704859</v>
      </c>
      <c r="AB4">
        <v>148.060629698322</v>
      </c>
      <c r="AC4">
        <v>241.130003366003</v>
      </c>
      <c r="AD4">
        <v>209.096078190637</v>
      </c>
      <c r="AE4">
        <v>269.09181904985701</v>
      </c>
      <c r="AF4">
        <v>104.107275945046</v>
      </c>
      <c r="AG4">
        <v>134.044505026797</v>
      </c>
      <c r="AH4">
        <v>133.064892791202</v>
      </c>
      <c r="AI4">
        <v>377.14748626942003</v>
      </c>
      <c r="AJ4">
        <v>169.035666049562</v>
      </c>
      <c r="AK4">
        <v>127.051376024386</v>
      </c>
      <c r="AL4">
        <v>244.094246909406</v>
      </c>
      <c r="AM4">
        <v>116.071137645956</v>
      </c>
    </row>
    <row r="5" spans="1:39" x14ac:dyDescent="0.25">
      <c r="A5" t="s">
        <v>17484</v>
      </c>
      <c r="B5">
        <v>214.43062349540401</v>
      </c>
      <c r="C5">
        <v>221.28157445783901</v>
      </c>
      <c r="D5">
        <v>46.660078766393703</v>
      </c>
      <c r="E5">
        <v>36.3724689734523</v>
      </c>
      <c r="F5">
        <v>267.80441947718202</v>
      </c>
      <c r="G5">
        <v>205.786020823917</v>
      </c>
      <c r="H5">
        <v>249.593051524402</v>
      </c>
      <c r="I5">
        <v>269.57654617519103</v>
      </c>
      <c r="J5">
        <v>39.8938937191554</v>
      </c>
      <c r="K5">
        <v>222.90273347680201</v>
      </c>
      <c r="L5">
        <v>41.862994660982402</v>
      </c>
      <c r="M5">
        <v>114.16638646508</v>
      </c>
      <c r="N5">
        <v>25.323483095935</v>
      </c>
      <c r="O5">
        <v>260.32029819113501</v>
      </c>
      <c r="P5">
        <v>36.714439577693199</v>
      </c>
      <c r="Q5">
        <v>41.537881273144798</v>
      </c>
      <c r="R5">
        <v>205.747936714302</v>
      </c>
      <c r="S5">
        <v>248.97125572013201</v>
      </c>
      <c r="T5">
        <v>58.318091332707702</v>
      </c>
      <c r="U5">
        <v>33.7960187919007</v>
      </c>
      <c r="V5">
        <v>260.22352660241501</v>
      </c>
      <c r="W5">
        <v>41.441532753112803</v>
      </c>
      <c r="X5">
        <v>35.1856860448395</v>
      </c>
      <c r="Y5">
        <v>41.486679696573702</v>
      </c>
      <c r="Z5">
        <v>98.939527567074705</v>
      </c>
      <c r="AA5">
        <v>116.747868275976</v>
      </c>
      <c r="AB5">
        <v>36.234359057753899</v>
      </c>
      <c r="AC5">
        <v>34.1086957987362</v>
      </c>
      <c r="AD5">
        <v>213.239258256049</v>
      </c>
      <c r="AE5">
        <v>205.643950270022</v>
      </c>
      <c r="AF5">
        <v>34.826103733697401</v>
      </c>
      <c r="AG5">
        <v>35.520430304129903</v>
      </c>
      <c r="AH5">
        <v>35.178022675137598</v>
      </c>
      <c r="AI5">
        <v>322.45010203771102</v>
      </c>
      <c r="AJ5">
        <v>74.614755902048302</v>
      </c>
      <c r="AK5">
        <v>148.541771346606</v>
      </c>
      <c r="AL5">
        <v>56.895414479183103</v>
      </c>
      <c r="AM5">
        <v>41.962620445595398</v>
      </c>
    </row>
    <row r="6" spans="1:39" x14ac:dyDescent="0.25">
      <c r="A6" t="s">
        <v>17684</v>
      </c>
      <c r="B6">
        <v>205.55641213188801</v>
      </c>
      <c r="C6">
        <v>218.51426330457301</v>
      </c>
      <c r="D6">
        <v>39.140102287124002</v>
      </c>
      <c r="E6">
        <v>34.556373117805499</v>
      </c>
      <c r="F6">
        <v>261.94910128941001</v>
      </c>
      <c r="G6">
        <v>200.4755309885</v>
      </c>
      <c r="H6">
        <v>242.409012564471</v>
      </c>
      <c r="I6">
        <v>266.35130354570202</v>
      </c>
      <c r="J6">
        <v>35.9830545235682</v>
      </c>
      <c r="K6">
        <v>214.60659854699901</v>
      </c>
      <c r="L6">
        <v>38.4216453295439</v>
      </c>
      <c r="M6">
        <v>104.215144371205</v>
      </c>
      <c r="N6">
        <v>22.408697507378999</v>
      </c>
      <c r="O6">
        <v>255.81553295863401</v>
      </c>
      <c r="P6">
        <v>35.962121195591699</v>
      </c>
      <c r="Q6">
        <v>40.581306994778203</v>
      </c>
      <c r="R6">
        <v>191.457500706178</v>
      </c>
      <c r="S6">
        <v>247.824700184287</v>
      </c>
      <c r="T6">
        <v>51.744536800648198</v>
      </c>
      <c r="U6">
        <v>28.592348872495499</v>
      </c>
      <c r="V6">
        <v>250.977916950701</v>
      </c>
      <c r="W6">
        <v>39.0051258780152</v>
      </c>
      <c r="X6">
        <v>33.912210140932999</v>
      </c>
      <c r="Y6">
        <v>38.334059984170302</v>
      </c>
      <c r="Z6">
        <v>88.925027324612003</v>
      </c>
      <c r="AA6">
        <v>97.762022613527606</v>
      </c>
      <c r="AB6">
        <v>35.1916730583958</v>
      </c>
      <c r="AC6">
        <v>33.109038273070603</v>
      </c>
      <c r="AD6">
        <v>202.21703797537</v>
      </c>
      <c r="AE6">
        <v>191.707584959261</v>
      </c>
      <c r="AF6">
        <v>33.657310064210598</v>
      </c>
      <c r="AG6">
        <v>34.423095304654701</v>
      </c>
      <c r="AH6">
        <v>34.0076621204473</v>
      </c>
      <c r="AI6">
        <v>316.40310122120201</v>
      </c>
      <c r="AJ6">
        <v>67.039378744615206</v>
      </c>
      <c r="AK6">
        <v>144.267892859456</v>
      </c>
      <c r="AL6">
        <v>53.2805452194415</v>
      </c>
      <c r="AM6">
        <v>40.468985950145601</v>
      </c>
    </row>
    <row r="7" spans="1:39" x14ac:dyDescent="0.25">
      <c r="A7" t="s">
        <v>17874</v>
      </c>
      <c r="B7">
        <v>223.22808032800401</v>
      </c>
      <c r="C7">
        <v>231.911116928995</v>
      </c>
      <c r="D7">
        <v>49.215166751345599</v>
      </c>
      <c r="E7">
        <v>44.029503164054802</v>
      </c>
      <c r="F7">
        <v>269.98978488882301</v>
      </c>
      <c r="G7">
        <v>213.519658713464</v>
      </c>
      <c r="H7">
        <v>253.40601599502801</v>
      </c>
      <c r="I7">
        <v>271.58137830533002</v>
      </c>
      <c r="J7">
        <v>48.961143524623999</v>
      </c>
      <c r="K7">
        <v>229.72728083803</v>
      </c>
      <c r="L7">
        <v>44.198369354961798</v>
      </c>
      <c r="M7">
        <v>117.207546894893</v>
      </c>
      <c r="N7">
        <v>27.1968677953991</v>
      </c>
      <c r="O7">
        <v>271.44663041451503</v>
      </c>
      <c r="P7">
        <v>38.542729458699398</v>
      </c>
      <c r="Q7">
        <v>43.957518558807998</v>
      </c>
      <c r="R7">
        <v>214.277054588038</v>
      </c>
      <c r="S7">
        <v>254.79896011172201</v>
      </c>
      <c r="T7">
        <v>64.0045614833938</v>
      </c>
      <c r="U7">
        <v>35.5471622261501</v>
      </c>
      <c r="V7">
        <v>268.73082234428603</v>
      </c>
      <c r="W7">
        <v>43.0163765793789</v>
      </c>
      <c r="X7">
        <v>36.827159014789203</v>
      </c>
      <c r="Y7">
        <v>51.4256723487225</v>
      </c>
      <c r="Z7">
        <v>108.50292449202</v>
      </c>
      <c r="AA7">
        <v>128.870793928518</v>
      </c>
      <c r="AB7">
        <v>37.099954759177599</v>
      </c>
      <c r="AC7">
        <v>35.5471622261501</v>
      </c>
      <c r="AD7">
        <v>228.942399739976</v>
      </c>
      <c r="AE7">
        <v>210.806140365343</v>
      </c>
      <c r="AF7">
        <v>35.587846580255601</v>
      </c>
      <c r="AG7">
        <v>37.076012795418002</v>
      </c>
      <c r="AH7">
        <v>36.5541435793779</v>
      </c>
      <c r="AI7">
        <v>328.04550143382102</v>
      </c>
      <c r="AJ7">
        <v>84.186267228472005</v>
      </c>
      <c r="AK7">
        <v>163.185473849527</v>
      </c>
      <c r="AL7">
        <v>76.877354890093898</v>
      </c>
      <c r="AM7">
        <v>49.7047323331158</v>
      </c>
    </row>
    <row r="8" spans="1:39" x14ac:dyDescent="0.25">
      <c r="A8" t="s">
        <v>18066</v>
      </c>
      <c r="B8">
        <v>276</v>
      </c>
      <c r="C8">
        <v>345</v>
      </c>
      <c r="D8">
        <v>377</v>
      </c>
      <c r="E8">
        <v>361</v>
      </c>
      <c r="F8">
        <v>213</v>
      </c>
      <c r="G8">
        <v>245</v>
      </c>
      <c r="H8">
        <v>288</v>
      </c>
      <c r="I8">
        <v>352</v>
      </c>
      <c r="J8">
        <v>335</v>
      </c>
      <c r="K8">
        <v>367</v>
      </c>
      <c r="L8">
        <v>335</v>
      </c>
      <c r="M8">
        <v>290</v>
      </c>
      <c r="N8">
        <v>330</v>
      </c>
      <c r="O8">
        <v>349</v>
      </c>
      <c r="P8">
        <v>338</v>
      </c>
      <c r="Q8">
        <v>336</v>
      </c>
      <c r="R8">
        <v>403</v>
      </c>
      <c r="S8">
        <v>353</v>
      </c>
      <c r="T8">
        <v>334</v>
      </c>
      <c r="U8">
        <v>356</v>
      </c>
      <c r="V8">
        <v>362</v>
      </c>
      <c r="W8">
        <v>251</v>
      </c>
      <c r="X8">
        <v>317</v>
      </c>
      <c r="Y8">
        <v>212</v>
      </c>
      <c r="Z8">
        <v>411</v>
      </c>
      <c r="AA8">
        <v>280</v>
      </c>
      <c r="AB8">
        <v>355</v>
      </c>
      <c r="AC8">
        <v>324</v>
      </c>
      <c r="AD8">
        <v>360</v>
      </c>
      <c r="AE8">
        <v>444</v>
      </c>
      <c r="AF8">
        <v>355</v>
      </c>
      <c r="AG8">
        <v>328</v>
      </c>
      <c r="AH8">
        <v>300</v>
      </c>
      <c r="AI8">
        <v>351</v>
      </c>
      <c r="AJ8">
        <v>314</v>
      </c>
      <c r="AK8">
        <v>286</v>
      </c>
      <c r="AL8">
        <v>305</v>
      </c>
      <c r="AM8">
        <v>356</v>
      </c>
    </row>
    <row r="9" spans="1:39" x14ac:dyDescent="0.25">
      <c r="A9" t="s">
        <v>18192</v>
      </c>
      <c r="B9" t="s">
        <v>5735</v>
      </c>
      <c r="C9" t="s">
        <v>18193</v>
      </c>
      <c r="D9" t="s">
        <v>5735</v>
      </c>
      <c r="E9" t="s">
        <v>18200</v>
      </c>
      <c r="F9" t="s">
        <v>5735</v>
      </c>
      <c r="G9" t="s">
        <v>5735</v>
      </c>
      <c r="H9" t="s">
        <v>5735</v>
      </c>
      <c r="I9" t="s">
        <v>18203</v>
      </c>
      <c r="J9" t="s">
        <v>18207</v>
      </c>
      <c r="K9" t="s">
        <v>18208</v>
      </c>
      <c r="L9" t="s">
        <v>5735</v>
      </c>
      <c r="M9" t="s">
        <v>18211</v>
      </c>
      <c r="N9" t="s">
        <v>18212</v>
      </c>
      <c r="O9" t="s">
        <v>18215</v>
      </c>
      <c r="P9" t="s">
        <v>5735</v>
      </c>
      <c r="Q9" t="s">
        <v>5735</v>
      </c>
      <c r="R9" t="s">
        <v>18219</v>
      </c>
      <c r="S9" t="s">
        <v>18222</v>
      </c>
      <c r="T9" t="s">
        <v>18225</v>
      </c>
      <c r="U9" t="s">
        <v>18226</v>
      </c>
      <c r="V9" t="s">
        <v>18227</v>
      </c>
      <c r="W9" t="s">
        <v>5735</v>
      </c>
      <c r="X9" t="s">
        <v>5735</v>
      </c>
      <c r="Y9" t="s">
        <v>5735</v>
      </c>
      <c r="Z9" t="s">
        <v>5735</v>
      </c>
      <c r="AA9" t="s">
        <v>5735</v>
      </c>
      <c r="AB9" t="s">
        <v>5735</v>
      </c>
      <c r="AC9" t="s">
        <v>5735</v>
      </c>
      <c r="AD9" t="s">
        <v>5735</v>
      </c>
      <c r="AE9" t="s">
        <v>18235</v>
      </c>
      <c r="AF9" t="s">
        <v>18236</v>
      </c>
      <c r="AG9" t="s">
        <v>5735</v>
      </c>
      <c r="AH9" t="s">
        <v>5735</v>
      </c>
      <c r="AI9" t="s">
        <v>18238</v>
      </c>
      <c r="AJ9" t="s">
        <v>5735</v>
      </c>
      <c r="AK9" t="s">
        <v>5735</v>
      </c>
      <c r="AL9" t="s">
        <v>5735</v>
      </c>
      <c r="AM9" t="s">
        <v>18251</v>
      </c>
    </row>
    <row r="10" spans="1:39" x14ac:dyDescent="0.25">
      <c r="A10" t="s">
        <v>18252</v>
      </c>
      <c r="B10" t="s">
        <v>5735</v>
      </c>
      <c r="C10" t="s">
        <v>5735</v>
      </c>
      <c r="D10" t="s">
        <v>5735</v>
      </c>
      <c r="E10" t="s">
        <v>5735</v>
      </c>
      <c r="F10" t="s">
        <v>5735</v>
      </c>
      <c r="G10" t="s">
        <v>5735</v>
      </c>
      <c r="H10" t="s">
        <v>5735</v>
      </c>
      <c r="I10" t="s">
        <v>5735</v>
      </c>
      <c r="J10" t="s">
        <v>5735</v>
      </c>
      <c r="K10" t="s">
        <v>5735</v>
      </c>
      <c r="L10" t="s">
        <v>5735</v>
      </c>
      <c r="M10" t="s">
        <v>5735</v>
      </c>
      <c r="N10" t="s">
        <v>5735</v>
      </c>
      <c r="O10" t="s">
        <v>5735</v>
      </c>
      <c r="P10" t="s">
        <v>5735</v>
      </c>
      <c r="Q10" t="s">
        <v>5735</v>
      </c>
      <c r="R10" t="s">
        <v>5735</v>
      </c>
      <c r="S10" t="s">
        <v>5735</v>
      </c>
      <c r="T10" t="s">
        <v>5735</v>
      </c>
      <c r="U10" t="s">
        <v>5735</v>
      </c>
      <c r="V10" t="s">
        <v>5735</v>
      </c>
      <c r="W10" t="s">
        <v>5735</v>
      </c>
      <c r="X10" t="s">
        <v>5735</v>
      </c>
      <c r="Y10" t="s">
        <v>5735</v>
      </c>
      <c r="Z10" t="s">
        <v>5735</v>
      </c>
      <c r="AA10" t="s">
        <v>5735</v>
      </c>
      <c r="AB10" t="s">
        <v>5735</v>
      </c>
      <c r="AC10" t="s">
        <v>5735</v>
      </c>
      <c r="AD10" t="s">
        <v>5735</v>
      </c>
      <c r="AE10" t="s">
        <v>5735</v>
      </c>
      <c r="AF10" t="s">
        <v>5735</v>
      </c>
      <c r="AG10" t="s">
        <v>5735</v>
      </c>
      <c r="AH10" t="s">
        <v>5735</v>
      </c>
      <c r="AI10" t="s">
        <v>5735</v>
      </c>
      <c r="AJ10" t="s">
        <v>5735</v>
      </c>
      <c r="AK10" t="s">
        <v>5735</v>
      </c>
      <c r="AL10" t="s">
        <v>5735</v>
      </c>
      <c r="AM10" t="s">
        <v>5735</v>
      </c>
    </row>
    <row r="11" spans="1:39" x14ac:dyDescent="0.25">
      <c r="A11" t="s">
        <v>18253</v>
      </c>
      <c r="B11">
        <v>146</v>
      </c>
      <c r="C11">
        <v>99</v>
      </c>
      <c r="D11">
        <v>75</v>
      </c>
      <c r="E11">
        <v>47</v>
      </c>
      <c r="F11">
        <v>143</v>
      </c>
      <c r="G11">
        <v>11</v>
      </c>
      <c r="H11">
        <v>179</v>
      </c>
      <c r="I11">
        <v>94</v>
      </c>
      <c r="J11">
        <v>9</v>
      </c>
      <c r="K11">
        <v>8</v>
      </c>
      <c r="L11">
        <v>25</v>
      </c>
      <c r="M11">
        <v>6</v>
      </c>
      <c r="N11">
        <v>152</v>
      </c>
      <c r="O11">
        <v>33</v>
      </c>
      <c r="P11">
        <v>47</v>
      </c>
      <c r="Q11">
        <v>25</v>
      </c>
      <c r="R11">
        <v>11</v>
      </c>
      <c r="S11">
        <v>116</v>
      </c>
      <c r="T11">
        <v>35</v>
      </c>
      <c r="U11">
        <v>68</v>
      </c>
      <c r="V11">
        <v>33</v>
      </c>
      <c r="W11">
        <v>25</v>
      </c>
      <c r="X11">
        <v>28</v>
      </c>
      <c r="Y11">
        <v>25</v>
      </c>
      <c r="Z11">
        <v>12</v>
      </c>
      <c r="AA11">
        <v>171</v>
      </c>
      <c r="AB11">
        <v>36</v>
      </c>
      <c r="AC11">
        <v>68</v>
      </c>
      <c r="AD11">
        <v>41</v>
      </c>
      <c r="AE11">
        <v>11</v>
      </c>
      <c r="AF11">
        <v>28</v>
      </c>
      <c r="AG11">
        <v>36</v>
      </c>
      <c r="AH11">
        <v>28</v>
      </c>
      <c r="AI11">
        <v>181</v>
      </c>
      <c r="AJ11">
        <v>104</v>
      </c>
      <c r="AK11">
        <v>90</v>
      </c>
      <c r="AL11">
        <v>27</v>
      </c>
      <c r="AM11">
        <v>25</v>
      </c>
    </row>
    <row r="12" spans="1:39" x14ac:dyDescent="0.25">
      <c r="A12" t="s">
        <v>18288</v>
      </c>
      <c r="B12">
        <v>132</v>
      </c>
      <c r="C12">
        <v>171</v>
      </c>
      <c r="D12">
        <v>168</v>
      </c>
      <c r="E12">
        <v>177</v>
      </c>
      <c r="F12">
        <v>93</v>
      </c>
      <c r="G12">
        <v>117</v>
      </c>
      <c r="H12">
        <v>141</v>
      </c>
      <c r="I12">
        <v>176</v>
      </c>
      <c r="J12">
        <v>162</v>
      </c>
      <c r="K12">
        <v>166</v>
      </c>
      <c r="L12">
        <v>167</v>
      </c>
      <c r="M12">
        <v>137</v>
      </c>
      <c r="N12">
        <v>165</v>
      </c>
      <c r="O12">
        <v>174</v>
      </c>
      <c r="P12">
        <v>167</v>
      </c>
      <c r="Q12">
        <v>167</v>
      </c>
      <c r="R12">
        <v>161</v>
      </c>
      <c r="S12">
        <v>176</v>
      </c>
      <c r="T12">
        <v>172</v>
      </c>
      <c r="U12">
        <v>177</v>
      </c>
      <c r="V12">
        <v>177</v>
      </c>
      <c r="W12">
        <v>124</v>
      </c>
      <c r="X12">
        <v>155</v>
      </c>
      <c r="Y12">
        <v>95</v>
      </c>
      <c r="Z12">
        <v>177</v>
      </c>
      <c r="AA12">
        <v>129</v>
      </c>
      <c r="AB12">
        <v>177</v>
      </c>
      <c r="AC12">
        <v>160</v>
      </c>
      <c r="AD12">
        <v>169</v>
      </c>
      <c r="AE12">
        <v>164</v>
      </c>
      <c r="AF12">
        <v>177</v>
      </c>
      <c r="AG12">
        <v>162</v>
      </c>
      <c r="AH12">
        <v>145</v>
      </c>
      <c r="AI12">
        <v>172</v>
      </c>
      <c r="AJ12">
        <v>153</v>
      </c>
      <c r="AK12">
        <v>130</v>
      </c>
      <c r="AL12">
        <v>123</v>
      </c>
      <c r="AM12">
        <v>177</v>
      </c>
    </row>
    <row r="13" spans="1:39" x14ac:dyDescent="0.25">
      <c r="A13" t="s">
        <v>18337</v>
      </c>
      <c r="B13">
        <v>143</v>
      </c>
      <c r="C13">
        <v>173</v>
      </c>
      <c r="D13">
        <v>166</v>
      </c>
      <c r="E13">
        <v>178</v>
      </c>
      <c r="F13">
        <v>120</v>
      </c>
      <c r="G13">
        <v>124</v>
      </c>
      <c r="H13">
        <v>145</v>
      </c>
      <c r="I13">
        <v>176</v>
      </c>
      <c r="J13">
        <v>170</v>
      </c>
      <c r="K13">
        <v>171</v>
      </c>
      <c r="L13">
        <v>168</v>
      </c>
      <c r="M13">
        <v>152</v>
      </c>
      <c r="N13">
        <v>165</v>
      </c>
      <c r="O13">
        <v>174</v>
      </c>
      <c r="P13">
        <v>171</v>
      </c>
      <c r="Q13">
        <v>169</v>
      </c>
      <c r="R13">
        <v>166</v>
      </c>
      <c r="S13">
        <v>176</v>
      </c>
      <c r="T13">
        <v>159</v>
      </c>
      <c r="U13">
        <v>178</v>
      </c>
      <c r="V13">
        <v>177</v>
      </c>
      <c r="W13">
        <v>127</v>
      </c>
      <c r="X13">
        <v>162</v>
      </c>
      <c r="Y13">
        <v>117</v>
      </c>
      <c r="Z13">
        <v>177</v>
      </c>
      <c r="AA13">
        <v>130</v>
      </c>
      <c r="AB13">
        <v>178</v>
      </c>
      <c r="AC13">
        <v>164</v>
      </c>
      <c r="AD13">
        <v>175</v>
      </c>
      <c r="AE13">
        <v>171</v>
      </c>
      <c r="AF13">
        <v>178</v>
      </c>
      <c r="AG13">
        <v>166</v>
      </c>
      <c r="AH13">
        <v>155</v>
      </c>
      <c r="AI13">
        <v>175</v>
      </c>
      <c r="AJ13">
        <v>159</v>
      </c>
      <c r="AK13">
        <v>142</v>
      </c>
      <c r="AL13">
        <v>121</v>
      </c>
      <c r="AM13">
        <v>178</v>
      </c>
    </row>
    <row r="14" spans="1:39" x14ac:dyDescent="0.25">
      <c r="A14" t="s">
        <v>18345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6" spans="1:39" ht="45" x14ac:dyDescent="0.25">
      <c r="A16" t="s">
        <v>18346</v>
      </c>
      <c r="B16" t="s">
        <v>18374</v>
      </c>
      <c r="C16" t="s">
        <v>18387</v>
      </c>
      <c r="D16" s="1" t="s">
        <v>18392</v>
      </c>
      <c r="E16" s="1" t="s">
        <v>18369</v>
      </c>
      <c r="F16" s="1" t="s">
        <v>18379</v>
      </c>
      <c r="G16" t="s">
        <v>18393</v>
      </c>
      <c r="H16" s="1" t="s">
        <v>18354</v>
      </c>
      <c r="I16" s="1" t="s">
        <v>18384</v>
      </c>
      <c r="J16" s="1" t="s">
        <v>18368</v>
      </c>
      <c r="K16" s="1" t="s">
        <v>18385</v>
      </c>
      <c r="L16" s="1" t="s">
        <v>18377</v>
      </c>
      <c r="M16" t="s">
        <v>18395</v>
      </c>
      <c r="N16" t="s">
        <v>18388</v>
      </c>
      <c r="O16" t="s">
        <v>18390</v>
      </c>
      <c r="P16" s="1" t="s">
        <v>18382</v>
      </c>
      <c r="Q16" s="1" t="s">
        <v>18372</v>
      </c>
      <c r="R16" s="1" t="s">
        <v>18403</v>
      </c>
      <c r="S16" s="1" t="s">
        <v>18378</v>
      </c>
      <c r="T16" t="s">
        <v>18391</v>
      </c>
      <c r="U16" t="s">
        <v>18386</v>
      </c>
      <c r="V16" s="3" t="s">
        <v>18376</v>
      </c>
      <c r="W16" t="s">
        <v>18396</v>
      </c>
      <c r="X16" s="1" t="s">
        <v>18362</v>
      </c>
      <c r="Y16" s="1" t="s">
        <v>18397</v>
      </c>
      <c r="Z16" t="s">
        <v>18398</v>
      </c>
      <c r="AA16" t="s">
        <v>18389</v>
      </c>
      <c r="AB16" s="3" t="s">
        <v>18380</v>
      </c>
      <c r="AC16" t="s">
        <v>18381</v>
      </c>
      <c r="AD16" s="3" t="s">
        <v>18383</v>
      </c>
      <c r="AE16" t="s">
        <v>18364</v>
      </c>
      <c r="AF16" t="s">
        <v>18356</v>
      </c>
      <c r="AG16" t="s">
        <v>18399</v>
      </c>
      <c r="AH16" t="s">
        <v>18400</v>
      </c>
      <c r="AI16" t="s">
        <v>18401</v>
      </c>
      <c r="AJ16" t="s">
        <v>18402</v>
      </c>
      <c r="AK16" t="s">
        <v>18370</v>
      </c>
      <c r="AL16" t="s">
        <v>18360</v>
      </c>
      <c r="AM16" s="3" t="s">
        <v>18371</v>
      </c>
    </row>
    <row r="17" spans="1:39" x14ac:dyDescent="0.25">
      <c r="A17" t="s">
        <v>18347</v>
      </c>
      <c r="B17" t="s">
        <v>18394</v>
      </c>
      <c r="C17" t="s">
        <v>18394</v>
      </c>
      <c r="D17" t="s">
        <v>18394</v>
      </c>
      <c r="E17" t="s">
        <v>18394</v>
      </c>
      <c r="F17" t="s">
        <v>18394</v>
      </c>
      <c r="G17" t="s">
        <v>18394</v>
      </c>
      <c r="H17" t="s">
        <v>18394</v>
      </c>
      <c r="I17" t="s">
        <v>18394</v>
      </c>
      <c r="J17" t="s">
        <v>18394</v>
      </c>
      <c r="K17" t="s">
        <v>18394</v>
      </c>
      <c r="L17" t="s">
        <v>18394</v>
      </c>
      <c r="M17" t="s">
        <v>18394</v>
      </c>
      <c r="N17" t="s">
        <v>18394</v>
      </c>
      <c r="O17" t="s">
        <v>18394</v>
      </c>
      <c r="P17" t="s">
        <v>18394</v>
      </c>
      <c r="Q17" t="s">
        <v>18394</v>
      </c>
      <c r="R17" t="s">
        <v>18394</v>
      </c>
      <c r="S17" t="s">
        <v>18394</v>
      </c>
      <c r="T17" t="s">
        <v>18394</v>
      </c>
      <c r="U17" t="s">
        <v>18394</v>
      </c>
      <c r="V17" t="s">
        <v>18394</v>
      </c>
      <c r="W17" t="s">
        <v>18394</v>
      </c>
      <c r="X17" t="s">
        <v>18394</v>
      </c>
      <c r="Y17" t="s">
        <v>18394</v>
      </c>
      <c r="Z17" t="s">
        <v>18394</v>
      </c>
      <c r="AA17" t="s">
        <v>18394</v>
      </c>
      <c r="AB17" t="s">
        <v>18394</v>
      </c>
      <c r="AC17" t="s">
        <v>18394</v>
      </c>
      <c r="AD17" t="s">
        <v>18394</v>
      </c>
      <c r="AE17" t="s">
        <v>18394</v>
      </c>
      <c r="AF17" t="s">
        <v>18394</v>
      </c>
      <c r="AG17" t="s">
        <v>18394</v>
      </c>
      <c r="AH17" t="s">
        <v>18394</v>
      </c>
      <c r="AI17" t="s">
        <v>18394</v>
      </c>
      <c r="AJ17" t="s">
        <v>18394</v>
      </c>
      <c r="AK17" t="s">
        <v>18394</v>
      </c>
      <c r="AL17" t="s">
        <v>18394</v>
      </c>
      <c r="AM17" t="s">
        <v>18394</v>
      </c>
    </row>
    <row r="18" spans="1:39" x14ac:dyDescent="0.25">
      <c r="A18" t="s">
        <v>18348</v>
      </c>
      <c r="B18">
        <v>1</v>
      </c>
      <c r="C18">
        <v>1</v>
      </c>
      <c r="D18">
        <v>1</v>
      </c>
      <c r="E18" s="1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5">
      <c r="A19" t="s">
        <v>18349</v>
      </c>
      <c r="B19">
        <f>((253.093681-B2)/253.093681)*(10^6)</f>
        <v>5.4520715118384988</v>
      </c>
      <c r="C19">
        <f>((285.083511-C2)/285.083511)*(10^6)</f>
        <v>3.2159129153750765</v>
      </c>
      <c r="D19">
        <f>((324.05968-(D2))/324.05968)*(10^6)</f>
        <v>4.9269747628151999</v>
      </c>
      <c r="E19" s="4">
        <f>((258.110652-E2)/258.110652)*(10^6)</f>
        <v>5.9857634429943269</v>
      </c>
      <c r="F19" s="3">
        <f>((281.113748-F2)/281.113748)*(10^6)</f>
        <v>4.3254995802745002</v>
      </c>
      <c r="G19">
        <f>((284.099495-G2)/284.099495)*(10^6)</f>
        <v>4.6382925248644611</v>
      </c>
      <c r="H19">
        <f>((312.130795-H2)/312.130795)*(10^6)</f>
        <v>4.3970614113129001</v>
      </c>
      <c r="I19">
        <f>((298.097387-I2)/298.097387)*(10^6)</f>
        <v>2.7185048019419908</v>
      </c>
      <c r="J19">
        <f>((263.146779-(J2))/263.146779)*(10^6)</f>
        <v>5.1672019742048656</v>
      </c>
      <c r="K19">
        <f>((166.086804-(K2))/166.086804)*(10^6)</f>
        <v>0.82765167783149574</v>
      </c>
      <c r="L19">
        <f>((310.113809-L2)/310.113809)*(10^6)</f>
        <v>5.3426735117705437</v>
      </c>
      <c r="M19">
        <f>((664.116954-M2)/664.116954)*(10^6)</f>
        <v>2.3643004013955684</v>
      </c>
      <c r="N19">
        <f>((146.165722-N2)/146.165722)*(10^6)</f>
        <v>9.5194140661017261</v>
      </c>
      <c r="O19">
        <f>((409.187581-O2)/409.187581)*(10^6)</f>
        <v>4.1676315318035835</v>
      </c>
      <c r="P19">
        <f>((176.103517-(P2))/176.103717)*(10^6)</f>
        <v>9.8779314238628082</v>
      </c>
      <c r="Q19" s="3">
        <f>((203.150801-Q2)/203.150801)*(10^6)</f>
        <v>8.7537276360195655</v>
      </c>
      <c r="R19">
        <f>((537.169367-R2)/537.169367)*(10^6)</f>
        <v>1.7191284586215225</v>
      </c>
      <c r="S19" s="3">
        <f>((384.11554-S2)/384.11554)*(10^6)</f>
        <v>2.7683192510246846</v>
      </c>
      <c r="T19">
        <f>((204.123584-T2)/204.123584)*(10^6)</f>
        <v>4.2997286731364834</v>
      </c>
      <c r="U19">
        <f>((175.119501-(U2))/175.119501)*(10^6)</f>
        <v>8.6793005937948902</v>
      </c>
      <c r="V19" s="3">
        <f>((205.097703-V2)/205.097703)*(10^6)</f>
        <v>1.3682375760046541</v>
      </c>
      <c r="W19" s="3">
        <f>((489.115162-W2)/489.115162)*(10^6)</f>
        <v>5.1654839274817288</v>
      </c>
      <c r="X19">
        <f>((106.050419-X2)/106.050419)*10^6</f>
        <v>15.92868928700663</v>
      </c>
      <c r="Y19">
        <f>((191.103183-Y2)/191.103183)*(10^6)</f>
        <v>9.3840326667925851</v>
      </c>
      <c r="Z19" s="3">
        <f>((182.081719-Z2)/182.081719)*(10^6)</f>
        <v>4.3099175668068042E-2</v>
      </c>
      <c r="AA19">
        <f>((245.077363-AA2)/245.077363)*10^6</f>
        <v>5.2955808325308844</v>
      </c>
      <c r="AB19" s="3">
        <f>((148.060984-AB2)/148.060984)*(10^6)</f>
        <v>6.5519574959547562</v>
      </c>
      <c r="AC19">
        <f>((241.130066-AC2)/241.130066)*(10^6)</f>
        <v>8.686329115849011</v>
      </c>
      <c r="AD19" s="3">
        <f>((209.092618-AD2)/209.092618)*(10^6)</f>
        <v>5.898500802053757</v>
      </c>
      <c r="AE19">
        <f>((269.088596-AE2)/269.088596)*(10^6)</f>
        <v>1.0153921870111988</v>
      </c>
      <c r="AF19">
        <f>((104.107539-(AF2))/104.107539)*(10^6)</f>
        <v>10.843438139546013</v>
      </c>
      <c r="AG19" s="3">
        <f>((134.045334-AG2)/134.045334)*(10^6)</f>
        <v>11.651491009645778</v>
      </c>
      <c r="AH19" s="3">
        <f>((133.061318-AH2)/133.061318)*(10^6)</f>
        <v>11.58895044164688</v>
      </c>
      <c r="AI19" s="3">
        <f>((377.146111-AI2)/377.146111)*(10^6)</f>
        <v>3.3952682359667121</v>
      </c>
      <c r="AJ19" s="3">
        <f>((169.036165-AJ2)/169.036165)*(10^6)</f>
        <v>7.6590506061285382</v>
      </c>
      <c r="AK19">
        <f>((127.050753-AK2)/127.050753)*(10^6)</f>
        <v>11.164816299853044</v>
      </c>
      <c r="AL19">
        <f>((244.093347-AL2)/244.093347)*(10^6)</f>
        <v>3.0657432870575714</v>
      </c>
      <c r="AM19" s="3">
        <f>((116.071154-AM2)/116.071154)*(10^6)</f>
        <v>6.5088857478487041</v>
      </c>
    </row>
    <row r="20" spans="1:39" x14ac:dyDescent="0.25">
      <c r="E20" s="1"/>
      <c r="V20" s="3"/>
      <c r="AF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E9DE-1094-4188-8FA2-C8BEBFA543B3}">
  <dimension ref="A1:GS21"/>
  <sheetViews>
    <sheetView topLeftCell="DT1" zoomScaleNormal="100" workbookViewId="0">
      <selection activeCell="EF25" sqref="EF25"/>
    </sheetView>
  </sheetViews>
  <sheetFormatPr defaultRowHeight="15" x14ac:dyDescent="0.25"/>
  <cols>
    <col min="1" max="1" width="15.5703125" bestFit="1" customWidth="1"/>
    <col min="3" max="3" width="12.28515625" bestFit="1" customWidth="1"/>
    <col min="92" max="92" width="13" bestFit="1" customWidth="1"/>
    <col min="152" max="152" width="9.28515625" customWidth="1"/>
  </cols>
  <sheetData>
    <row r="1" spans="1:201" x14ac:dyDescent="0.25">
      <c r="A1" t="s">
        <v>217</v>
      </c>
      <c r="B1" t="s">
        <v>232</v>
      </c>
      <c r="C1" s="2" t="s">
        <v>233</v>
      </c>
      <c r="D1" s="2" t="s">
        <v>234</v>
      </c>
      <c r="E1" t="s">
        <v>235</v>
      </c>
      <c r="F1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242</v>
      </c>
      <c r="M1" t="s">
        <v>243</v>
      </c>
      <c r="N1" s="2" t="s">
        <v>244</v>
      </c>
      <c r="O1" s="2" t="s">
        <v>245</v>
      </c>
      <c r="P1" s="2" t="s">
        <v>246</v>
      </c>
      <c r="Q1" t="s">
        <v>247</v>
      </c>
      <c r="R1" s="2" t="s">
        <v>248</v>
      </c>
      <c r="S1" t="s">
        <v>249</v>
      </c>
      <c r="T1" t="s">
        <v>250</v>
      </c>
      <c r="U1" t="s">
        <v>251</v>
      </c>
      <c r="V1" s="2" t="s">
        <v>252</v>
      </c>
      <c r="W1" s="2" t="s">
        <v>253</v>
      </c>
      <c r="X1" t="s">
        <v>254</v>
      </c>
      <c r="Y1" t="s">
        <v>255</v>
      </c>
      <c r="Z1" s="2" t="s">
        <v>256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t="s">
        <v>269</v>
      </c>
      <c r="AN1" s="2" t="s">
        <v>270</v>
      </c>
      <c r="AO1" t="s">
        <v>271</v>
      </c>
      <c r="AP1" s="2" t="s">
        <v>272</v>
      </c>
      <c r="AQ1" s="2" t="s">
        <v>273</v>
      </c>
      <c r="AR1" t="s">
        <v>274</v>
      </c>
      <c r="AS1" s="2" t="s">
        <v>275</v>
      </c>
      <c r="AT1" s="2" t="s">
        <v>276</v>
      </c>
      <c r="AU1" s="2" t="s">
        <v>277</v>
      </c>
      <c r="AV1" t="s">
        <v>278</v>
      </c>
      <c r="AW1" t="s">
        <v>279</v>
      </c>
      <c r="AX1" s="2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s="2" t="s">
        <v>285</v>
      </c>
      <c r="BD1" s="2" t="s">
        <v>286</v>
      </c>
      <c r="BE1" s="2" t="s">
        <v>287</v>
      </c>
      <c r="BF1" s="2" t="s">
        <v>288</v>
      </c>
      <c r="BG1" s="2" t="s">
        <v>289</v>
      </c>
      <c r="BH1" s="2" t="s">
        <v>290</v>
      </c>
      <c r="BI1" s="2" t="s">
        <v>291</v>
      </c>
      <c r="BJ1" s="2" t="s">
        <v>292</v>
      </c>
      <c r="BK1" s="2" t="s">
        <v>293</v>
      </c>
      <c r="BL1" s="2" t="s">
        <v>294</v>
      </c>
      <c r="BM1" s="2" t="s">
        <v>295</v>
      </c>
      <c r="BN1" s="2" t="s">
        <v>296</v>
      </c>
      <c r="BO1" s="2" t="s">
        <v>297</v>
      </c>
      <c r="BP1" s="2" t="s">
        <v>298</v>
      </c>
      <c r="BQ1" t="s">
        <v>299</v>
      </c>
      <c r="BR1" s="2" t="s">
        <v>300</v>
      </c>
      <c r="BS1" s="2" t="s">
        <v>301</v>
      </c>
      <c r="BT1" s="2" t="s">
        <v>302</v>
      </c>
      <c r="BU1" s="2" t="s">
        <v>303</v>
      </c>
      <c r="BV1" t="s">
        <v>304</v>
      </c>
      <c r="BW1" s="2" t="s">
        <v>305</v>
      </c>
      <c r="BX1" t="s">
        <v>306</v>
      </c>
      <c r="BY1" s="2" t="s">
        <v>307</v>
      </c>
      <c r="BZ1" t="s">
        <v>308</v>
      </c>
      <c r="CA1" s="2" t="s">
        <v>309</v>
      </c>
      <c r="CB1" s="2" t="s">
        <v>310</v>
      </c>
      <c r="CC1" s="2" t="s">
        <v>311</v>
      </c>
      <c r="CD1" s="2" t="s">
        <v>312</v>
      </c>
      <c r="CE1" s="2" t="s">
        <v>313</v>
      </c>
      <c r="CF1" t="s">
        <v>314</v>
      </c>
      <c r="CG1" s="2" t="s">
        <v>315</v>
      </c>
      <c r="CH1" s="2" t="s">
        <v>316</v>
      </c>
      <c r="CI1" s="2" t="s">
        <v>317</v>
      </c>
      <c r="CJ1" s="2" t="s">
        <v>318</v>
      </c>
      <c r="CK1" s="2" t="s">
        <v>319</v>
      </c>
      <c r="CL1" s="2" t="s">
        <v>320</v>
      </c>
      <c r="CM1" t="s">
        <v>321</v>
      </c>
      <c r="CN1" s="2" t="s">
        <v>322</v>
      </c>
      <c r="CO1" s="2" t="s">
        <v>323</v>
      </c>
      <c r="CP1" t="s">
        <v>324</v>
      </c>
      <c r="CQ1" t="s">
        <v>325</v>
      </c>
      <c r="CR1" s="2" t="s">
        <v>326</v>
      </c>
      <c r="CS1" s="2" t="s">
        <v>327</v>
      </c>
      <c r="CT1" s="2" t="s">
        <v>328</v>
      </c>
      <c r="CU1" s="2" t="s">
        <v>329</v>
      </c>
      <c r="CV1" s="2" t="s">
        <v>330</v>
      </c>
      <c r="CW1" s="2" t="s">
        <v>331</v>
      </c>
      <c r="CX1" s="2" t="s">
        <v>332</v>
      </c>
      <c r="CY1" s="2" t="s">
        <v>333</v>
      </c>
      <c r="CZ1" s="2" t="s">
        <v>334</v>
      </c>
      <c r="DA1" s="2" t="s">
        <v>335</v>
      </c>
      <c r="DB1" s="2" t="s">
        <v>336</v>
      </c>
      <c r="DC1" s="2" t="s">
        <v>337</v>
      </c>
      <c r="DD1" s="2" t="s">
        <v>338</v>
      </c>
      <c r="DE1" s="2" t="s">
        <v>339</v>
      </c>
      <c r="DF1" s="2" t="s">
        <v>340</v>
      </c>
      <c r="DG1" t="s">
        <v>341</v>
      </c>
      <c r="DH1" s="2" t="s">
        <v>342</v>
      </c>
      <c r="DI1" s="2" t="s">
        <v>343</v>
      </c>
      <c r="DJ1" s="2" t="s">
        <v>344</v>
      </c>
      <c r="DK1" s="2" t="s">
        <v>345</v>
      </c>
      <c r="DL1" s="2" t="s">
        <v>346</v>
      </c>
      <c r="DM1" t="s">
        <v>347</v>
      </c>
      <c r="DN1" s="2" t="s">
        <v>348</v>
      </c>
      <c r="DO1" s="2" t="s">
        <v>349</v>
      </c>
      <c r="DP1" s="2" t="s">
        <v>350</v>
      </c>
      <c r="DQ1" s="2" t="s">
        <v>351</v>
      </c>
      <c r="DR1" t="s">
        <v>352</v>
      </c>
      <c r="DS1" s="2" t="s">
        <v>353</v>
      </c>
      <c r="DT1" s="2" t="s">
        <v>354</v>
      </c>
      <c r="DU1" s="2" t="s">
        <v>355</v>
      </c>
      <c r="DV1" s="2" t="s">
        <v>356</v>
      </c>
      <c r="DW1" s="2" t="s">
        <v>357</v>
      </c>
      <c r="DX1" s="2" t="s">
        <v>358</v>
      </c>
      <c r="DY1" s="2" t="s">
        <v>359</v>
      </c>
      <c r="DZ1" s="2" t="s">
        <v>360</v>
      </c>
      <c r="EA1" s="2" t="s">
        <v>361</v>
      </c>
      <c r="EB1" t="s">
        <v>362</v>
      </c>
      <c r="EC1" s="2" t="s">
        <v>363</v>
      </c>
      <c r="ED1" s="2" t="s">
        <v>364</v>
      </c>
      <c r="EE1" t="s">
        <v>365</v>
      </c>
      <c r="EF1" t="s">
        <v>366</v>
      </c>
      <c r="EG1" s="2" t="s">
        <v>367</v>
      </c>
      <c r="EH1" t="s">
        <v>368</v>
      </c>
      <c r="EI1" s="2" t="s">
        <v>369</v>
      </c>
      <c r="EJ1" t="s">
        <v>370</v>
      </c>
      <c r="EK1" s="2" t="s">
        <v>371</v>
      </c>
      <c r="EL1" s="2" t="s">
        <v>372</v>
      </c>
      <c r="EM1" t="s">
        <v>373</v>
      </c>
      <c r="EN1" t="s">
        <v>374</v>
      </c>
      <c r="EO1" s="2" t="s">
        <v>375</v>
      </c>
      <c r="EP1" t="s">
        <v>376</v>
      </c>
      <c r="EQ1" s="2" t="s">
        <v>377</v>
      </c>
      <c r="ER1" s="2" t="s">
        <v>378</v>
      </c>
      <c r="ES1" s="2" t="s">
        <v>379</v>
      </c>
      <c r="ET1" t="s">
        <v>380</v>
      </c>
      <c r="EU1" s="2" t="s">
        <v>381</v>
      </c>
      <c r="EV1" s="2" t="s">
        <v>382</v>
      </c>
      <c r="EW1" s="2" t="s">
        <v>383</v>
      </c>
      <c r="EX1" s="2" t="s">
        <v>384</v>
      </c>
      <c r="EY1" s="2" t="s">
        <v>385</v>
      </c>
      <c r="EZ1" t="s">
        <v>386</v>
      </c>
      <c r="FA1" s="2" t="s">
        <v>387</v>
      </c>
      <c r="FB1" s="2" t="s">
        <v>388</v>
      </c>
      <c r="FC1" s="2" t="s">
        <v>389</v>
      </c>
      <c r="FD1" s="2" t="s">
        <v>390</v>
      </c>
      <c r="FE1" s="2" t="s">
        <v>391</v>
      </c>
      <c r="FF1" s="2" t="s">
        <v>392</v>
      </c>
      <c r="FG1" s="2" t="s">
        <v>393</v>
      </c>
      <c r="FH1" s="2" t="s">
        <v>394</v>
      </c>
      <c r="FI1" s="2" t="s">
        <v>395</v>
      </c>
      <c r="FJ1" s="2" t="s">
        <v>396</v>
      </c>
      <c r="FK1" s="2" t="s">
        <v>397</v>
      </c>
      <c r="FL1" t="s">
        <v>398</v>
      </c>
      <c r="FM1" s="2" t="s">
        <v>399</v>
      </c>
      <c r="FN1" s="2" t="s">
        <v>400</v>
      </c>
      <c r="FO1" s="2" t="s">
        <v>401</v>
      </c>
      <c r="FP1" t="s">
        <v>402</v>
      </c>
      <c r="FQ1" s="2" t="s">
        <v>403</v>
      </c>
      <c r="FR1" s="2" t="s">
        <v>404</v>
      </c>
      <c r="FS1" s="2" t="s">
        <v>405</v>
      </c>
      <c r="FT1" s="2" t="s">
        <v>406</v>
      </c>
      <c r="FU1" s="2" t="s">
        <v>407</v>
      </c>
      <c r="FV1" t="s">
        <v>408</v>
      </c>
      <c r="FW1" s="2" t="s">
        <v>409</v>
      </c>
      <c r="FX1" s="2" t="s">
        <v>410</v>
      </c>
      <c r="FY1" s="2" t="s">
        <v>411</v>
      </c>
      <c r="FZ1" s="2" t="s">
        <v>412</v>
      </c>
      <c r="GA1" s="2" t="s">
        <v>413</v>
      </c>
      <c r="GB1" s="2" t="s">
        <v>414</v>
      </c>
      <c r="GC1" s="2" t="s">
        <v>415</v>
      </c>
      <c r="GD1" s="2" t="s">
        <v>416</v>
      </c>
      <c r="GE1" s="2" t="s">
        <v>417</v>
      </c>
      <c r="GF1" s="2" t="s">
        <v>418</v>
      </c>
      <c r="GG1" s="2" t="s">
        <v>419</v>
      </c>
      <c r="GH1" s="2" t="s">
        <v>420</v>
      </c>
      <c r="GI1" s="2" t="s">
        <v>421</v>
      </c>
      <c r="GJ1" s="2" t="s">
        <v>422</v>
      </c>
      <c r="GK1" s="2" t="s">
        <v>423</v>
      </c>
      <c r="GL1" s="2" t="s">
        <v>424</v>
      </c>
      <c r="GM1" s="2" t="s">
        <v>425</v>
      </c>
      <c r="GN1" s="2" t="s">
        <v>426</v>
      </c>
      <c r="GO1" s="2" t="s">
        <v>427</v>
      </c>
      <c r="GP1" s="2" t="s">
        <v>428</v>
      </c>
      <c r="GQ1" s="2" t="s">
        <v>429</v>
      </c>
      <c r="GR1" t="s">
        <v>430</v>
      </c>
      <c r="GS1" s="2" t="s">
        <v>431</v>
      </c>
    </row>
    <row r="2" spans="1:201" x14ac:dyDescent="0.25">
      <c r="A2" t="s">
        <v>16881</v>
      </c>
      <c r="B2">
        <v>253.092301115152</v>
      </c>
      <c r="C2">
        <v>305.07949350703302</v>
      </c>
      <c r="D2">
        <v>206.047504206242</v>
      </c>
      <c r="E2">
        <v>279.133267795687</v>
      </c>
      <c r="F2">
        <v>285.082594196255</v>
      </c>
      <c r="G2">
        <v>805.24817847454904</v>
      </c>
      <c r="H2">
        <v>257.113878762095</v>
      </c>
      <c r="I2">
        <v>258.11594279708902</v>
      </c>
      <c r="J2">
        <v>357.24865500447601</v>
      </c>
      <c r="K2">
        <v>180.087223328775</v>
      </c>
      <c r="L2">
        <v>337.17015669532202</v>
      </c>
      <c r="M2">
        <v>324.05808336613501</v>
      </c>
      <c r="N2">
        <v>329.14188450754</v>
      </c>
      <c r="O2">
        <v>328.13938754738001</v>
      </c>
      <c r="P2">
        <v>358.25152088249502</v>
      </c>
      <c r="Q2">
        <v>258.10910701069503</v>
      </c>
      <c r="R2">
        <v>358.99813168127201</v>
      </c>
      <c r="S2">
        <v>281.112532042601</v>
      </c>
      <c r="T2">
        <v>284.09817726343601</v>
      </c>
      <c r="U2">
        <v>272.17098887792901</v>
      </c>
      <c r="V2">
        <v>263.08635238085901</v>
      </c>
      <c r="W2">
        <v>450.16032185338901</v>
      </c>
      <c r="X2">
        <v>312.129422541726</v>
      </c>
      <c r="Y2">
        <v>298.09657662082202</v>
      </c>
      <c r="Z2">
        <v>296.06414943465302</v>
      </c>
      <c r="AA2">
        <v>310.17528813109101</v>
      </c>
      <c r="AB2">
        <v>784.30691406317305</v>
      </c>
      <c r="AC2">
        <v>290.84617273800501</v>
      </c>
      <c r="AD2">
        <v>526.75575633938104</v>
      </c>
      <c r="AE2">
        <v>525.28354577614903</v>
      </c>
      <c r="AF2">
        <v>283.10274850048302</v>
      </c>
      <c r="AG2">
        <v>259.09150735779201</v>
      </c>
      <c r="AH2">
        <v>311.13131740796501</v>
      </c>
      <c r="AI2">
        <v>246.143591257048</v>
      </c>
      <c r="AJ2">
        <v>310.12913506389901</v>
      </c>
      <c r="AK2">
        <v>343.02413768488202</v>
      </c>
      <c r="AL2">
        <v>112.050113888029</v>
      </c>
      <c r="AM2">
        <v>263.14541926744403</v>
      </c>
      <c r="AN2">
        <v>394.213992114522</v>
      </c>
      <c r="AO2">
        <v>166.086666537978</v>
      </c>
      <c r="AP2">
        <v>299.09895670624002</v>
      </c>
      <c r="AQ2">
        <v>246.108049235062</v>
      </c>
      <c r="AR2">
        <v>310.11215216316702</v>
      </c>
      <c r="AS2">
        <v>204.104327675203</v>
      </c>
      <c r="AT2">
        <v>292.84413733512503</v>
      </c>
      <c r="AU2">
        <v>270.143979408831</v>
      </c>
      <c r="AV2">
        <v>664.11538382801905</v>
      </c>
      <c r="AW2">
        <v>146.16433058797</v>
      </c>
      <c r="AX2">
        <v>459.09758899349703</v>
      </c>
      <c r="AY2">
        <v>443.12355563330601</v>
      </c>
      <c r="AZ2">
        <v>245.11267229975101</v>
      </c>
      <c r="BA2">
        <v>327.165206235857</v>
      </c>
      <c r="BB2">
        <v>229.117451023256</v>
      </c>
      <c r="BC2">
        <v>286.08473541808701</v>
      </c>
      <c r="BD2">
        <v>442.794521608715</v>
      </c>
      <c r="BE2">
        <v>238.037288079295</v>
      </c>
      <c r="BF2">
        <v>244.128076248882</v>
      </c>
      <c r="BG2">
        <v>281.09865925569</v>
      </c>
      <c r="BH2">
        <v>413.14032811332601</v>
      </c>
      <c r="BI2">
        <v>303.02451866385002</v>
      </c>
      <c r="BJ2">
        <v>223.023365835498</v>
      </c>
      <c r="BK2">
        <v>179.127009298953</v>
      </c>
      <c r="BL2">
        <v>401.21325076784302</v>
      </c>
      <c r="BM2">
        <v>213.07330621731001</v>
      </c>
      <c r="BN2">
        <v>317.039413605238</v>
      </c>
      <c r="BO2">
        <v>231.09680601627801</v>
      </c>
      <c r="BP2">
        <v>165.055055919306</v>
      </c>
      <c r="BQ2">
        <v>409.18587565693502</v>
      </c>
      <c r="BR2">
        <v>206.099523111883</v>
      </c>
      <c r="BS2">
        <v>187.106928234051</v>
      </c>
      <c r="BT2">
        <v>469.10449550599702</v>
      </c>
      <c r="BU2">
        <v>349.13878236895101</v>
      </c>
      <c r="BV2">
        <v>176.10177745956</v>
      </c>
      <c r="BW2">
        <v>182.517677253226</v>
      </c>
      <c r="BX2">
        <v>203.14902267321901</v>
      </c>
      <c r="BY2">
        <v>142.031099973219</v>
      </c>
      <c r="BZ2">
        <v>537.16844353685406</v>
      </c>
      <c r="CA2">
        <v>427.09408248932601</v>
      </c>
      <c r="CB2">
        <v>476.01123523249203</v>
      </c>
      <c r="CC2">
        <v>235.055194668452</v>
      </c>
      <c r="CD2">
        <v>264.14729343408902</v>
      </c>
      <c r="CE2">
        <v>261.14350434238901</v>
      </c>
      <c r="CF2">
        <v>384.11447664555601</v>
      </c>
      <c r="CG2">
        <v>136.061094903114</v>
      </c>
      <c r="CH2">
        <v>217.117251531779</v>
      </c>
      <c r="CI2">
        <v>409.12148292237202</v>
      </c>
      <c r="CJ2">
        <v>176.1204842203</v>
      </c>
      <c r="CK2">
        <v>259.11167511202802</v>
      </c>
      <c r="CL2">
        <v>374.97188556945201</v>
      </c>
      <c r="CM2">
        <v>204.12270632397301</v>
      </c>
      <c r="CN2">
        <v>125.069988248988</v>
      </c>
      <c r="CO2">
        <v>206.88462886321801</v>
      </c>
      <c r="CP2">
        <v>175.117981085211</v>
      </c>
      <c r="CQ2">
        <v>205.097422377616</v>
      </c>
      <c r="CR2">
        <v>243.13293685149301</v>
      </c>
      <c r="CS2">
        <v>294.10070458074102</v>
      </c>
      <c r="CT2">
        <v>254.160047913683</v>
      </c>
      <c r="CU2">
        <v>153.03985763694101</v>
      </c>
      <c r="CV2">
        <v>112.11104531674501</v>
      </c>
      <c r="CW2">
        <v>152.05596735814601</v>
      </c>
      <c r="CX2">
        <v>60.053715577915</v>
      </c>
      <c r="CY2">
        <v>569.15697574125602</v>
      </c>
      <c r="CZ2">
        <v>227.10183280174101</v>
      </c>
      <c r="DA2">
        <v>309.12828156510801</v>
      </c>
      <c r="DB2">
        <v>578.93384905042205</v>
      </c>
      <c r="DC2">
        <v>538.17023276224802</v>
      </c>
      <c r="DD2">
        <v>367.14941535449401</v>
      </c>
      <c r="DE2">
        <v>291.010566638071</v>
      </c>
      <c r="DF2">
        <v>597.13877446239303</v>
      </c>
      <c r="DG2">
        <v>489.112635483492</v>
      </c>
      <c r="DH2">
        <v>297.10721506887</v>
      </c>
      <c r="DI2">
        <v>216.013063797678</v>
      </c>
      <c r="DJ2">
        <v>665.11785021544404</v>
      </c>
      <c r="DK2">
        <v>259.10307962014502</v>
      </c>
      <c r="DL2">
        <v>294.12785025715402</v>
      </c>
      <c r="DM2">
        <v>106.048729755827</v>
      </c>
      <c r="DN2">
        <v>321.129403631927</v>
      </c>
      <c r="DO2">
        <v>192.064900079936</v>
      </c>
      <c r="DP2">
        <v>404.99193194140202</v>
      </c>
      <c r="DQ2">
        <v>151.06052108663101</v>
      </c>
      <c r="DR2">
        <v>191.101389681488</v>
      </c>
      <c r="DS2">
        <v>265.068558293504</v>
      </c>
      <c r="DT2">
        <v>191.07549264423801</v>
      </c>
      <c r="DU2">
        <v>227.10173454256201</v>
      </c>
      <c r="DV2">
        <v>298.05146897208903</v>
      </c>
      <c r="DW2">
        <v>167.08873791021301</v>
      </c>
      <c r="DX2">
        <v>273.07344654454101</v>
      </c>
      <c r="DY2">
        <v>494.972411386857</v>
      </c>
      <c r="DZ2">
        <v>189.073681473568</v>
      </c>
      <c r="EA2">
        <v>116.069713005536</v>
      </c>
      <c r="EB2">
        <v>182.081711152428</v>
      </c>
      <c r="EC2">
        <v>74.004435024573596</v>
      </c>
      <c r="ED2">
        <v>188.514842903545</v>
      </c>
      <c r="EE2">
        <v>245.076065173014</v>
      </c>
      <c r="EF2">
        <v>148.06001391072601</v>
      </c>
      <c r="EG2">
        <v>305.07348376315701</v>
      </c>
      <c r="EH2">
        <v>241.127971464887</v>
      </c>
      <c r="EI2">
        <v>150.057835364765</v>
      </c>
      <c r="EJ2">
        <v>209.09138466702501</v>
      </c>
      <c r="EK2">
        <v>428.09627370819101</v>
      </c>
      <c r="EL2">
        <v>154.06004948202801</v>
      </c>
      <c r="EM2">
        <v>269.088322769542</v>
      </c>
      <c r="EN2">
        <v>104.106410116341</v>
      </c>
      <c r="EO2">
        <v>121.049928663955</v>
      </c>
      <c r="EP2">
        <v>134.04377217199601</v>
      </c>
      <c r="EQ2">
        <v>135.026622099333</v>
      </c>
      <c r="ER2">
        <v>234.09638804234501</v>
      </c>
      <c r="ES2">
        <v>553.16187538970803</v>
      </c>
      <c r="ET2">
        <v>133.05977595898</v>
      </c>
      <c r="EU2">
        <v>169.093614164126</v>
      </c>
      <c r="EV2">
        <v>129.064695444054</v>
      </c>
      <c r="EW2">
        <v>270.09042180026802</v>
      </c>
      <c r="EX2">
        <v>192.10111863579601</v>
      </c>
      <c r="EY2">
        <v>94.064154605957199</v>
      </c>
      <c r="EZ2">
        <v>377.14483048778902</v>
      </c>
      <c r="FA2">
        <v>119.088484787551</v>
      </c>
      <c r="FB2">
        <v>193.06790190663301</v>
      </c>
      <c r="FC2">
        <v>249.094280874785</v>
      </c>
      <c r="FD2">
        <v>229.063537989037</v>
      </c>
      <c r="FE2">
        <v>298.12764528607102</v>
      </c>
      <c r="FF2">
        <v>116.033067409952</v>
      </c>
      <c r="FG2">
        <v>510.94637239390801</v>
      </c>
      <c r="FH2">
        <v>129.13768555123201</v>
      </c>
      <c r="FI2">
        <v>129.10134206240701</v>
      </c>
      <c r="FJ2">
        <v>159.09084158757901</v>
      </c>
      <c r="FK2">
        <v>147.043390173321</v>
      </c>
      <c r="FL2">
        <v>169.03487034345801</v>
      </c>
      <c r="FM2">
        <v>133.048688077729</v>
      </c>
      <c r="FN2">
        <v>163.08555288321801</v>
      </c>
      <c r="FO2">
        <v>166.07139872737901</v>
      </c>
      <c r="FP2">
        <v>127.049334501682</v>
      </c>
      <c r="FQ2">
        <v>149.06254829484601</v>
      </c>
      <c r="FR2">
        <v>363.154218421167</v>
      </c>
      <c r="FS2">
        <v>138.04779266877901</v>
      </c>
      <c r="FT2">
        <v>355.26196922857702</v>
      </c>
      <c r="FU2">
        <v>525.19218198340104</v>
      </c>
      <c r="FV2">
        <v>244.09259867246001</v>
      </c>
      <c r="FW2">
        <v>170.031558479518</v>
      </c>
      <c r="FX2">
        <v>598.14357745829602</v>
      </c>
      <c r="FY2">
        <v>208.88272396113101</v>
      </c>
      <c r="FZ2">
        <v>173.09106277008101</v>
      </c>
      <c r="GA2">
        <v>291.84906555967302</v>
      </c>
      <c r="GB2">
        <v>301.10042071757101</v>
      </c>
      <c r="GC2">
        <v>137.045513138866</v>
      </c>
      <c r="GD2">
        <v>337.138322222211</v>
      </c>
      <c r="GE2">
        <v>444.79271973308801</v>
      </c>
      <c r="GF2">
        <v>432.16950149698602</v>
      </c>
      <c r="GG2">
        <v>197.09940191210501</v>
      </c>
      <c r="GH2">
        <v>137.07817490468301</v>
      </c>
      <c r="GI2">
        <v>136.074728973064</v>
      </c>
      <c r="GJ2">
        <v>275.12311386346101</v>
      </c>
      <c r="GK2">
        <v>488.23359131447302</v>
      </c>
      <c r="GL2">
        <v>88.038183980157299</v>
      </c>
      <c r="GM2">
        <v>105.109524275599</v>
      </c>
      <c r="GN2">
        <v>362.01382151122601</v>
      </c>
      <c r="GO2">
        <v>510.78191946394901</v>
      </c>
      <c r="GP2">
        <v>107.04809261381</v>
      </c>
      <c r="GQ2">
        <v>769.23823803911705</v>
      </c>
      <c r="GR2">
        <v>116.07039850612</v>
      </c>
      <c r="GS2">
        <v>136.07599432963201</v>
      </c>
    </row>
    <row r="3" spans="1:201" x14ac:dyDescent="0.25">
      <c r="A3" t="s">
        <v>17082</v>
      </c>
      <c r="B3">
        <v>253.09029277289801</v>
      </c>
      <c r="C3">
        <v>305.078331413022</v>
      </c>
      <c r="D3">
        <v>206.044619177812</v>
      </c>
      <c r="E3">
        <v>279.12926542692702</v>
      </c>
      <c r="F3">
        <v>285.07962341592503</v>
      </c>
      <c r="G3">
        <v>805.24331336101204</v>
      </c>
      <c r="H3">
        <v>257.11007884380302</v>
      </c>
      <c r="I3">
        <v>258.11390852206</v>
      </c>
      <c r="J3">
        <v>357.24700134065802</v>
      </c>
      <c r="K3">
        <v>180.08523811069</v>
      </c>
      <c r="L3">
        <v>337.165964879049</v>
      </c>
      <c r="M3">
        <v>324.05530688232102</v>
      </c>
      <c r="N3">
        <v>329.13819563204203</v>
      </c>
      <c r="O3">
        <v>328.13601796235901</v>
      </c>
      <c r="P3">
        <v>358.24874351028802</v>
      </c>
      <c r="Q3">
        <v>258.10642215800402</v>
      </c>
      <c r="R3">
        <v>358.99572044900702</v>
      </c>
      <c r="S3">
        <v>281.109054551795</v>
      </c>
      <c r="T3">
        <v>284.09541966400002</v>
      </c>
      <c r="U3">
        <v>272.16610743311003</v>
      </c>
      <c r="V3">
        <v>263.08366153276802</v>
      </c>
      <c r="W3">
        <v>450.15572588755902</v>
      </c>
      <c r="X3">
        <v>312.12531987129302</v>
      </c>
      <c r="Y3">
        <v>298.09369938907503</v>
      </c>
      <c r="Z3">
        <v>296.05967656210402</v>
      </c>
      <c r="AA3">
        <v>310.17292322703503</v>
      </c>
      <c r="AB3">
        <v>784.30330281973204</v>
      </c>
      <c r="AC3">
        <v>290.84399985676703</v>
      </c>
      <c r="AD3">
        <v>526.75330884572202</v>
      </c>
      <c r="AE3">
        <v>525.27868252429005</v>
      </c>
      <c r="AF3">
        <v>283.10085520203103</v>
      </c>
      <c r="AG3">
        <v>259.08951751953202</v>
      </c>
      <c r="AH3">
        <v>311.12330591238702</v>
      </c>
      <c r="AI3">
        <v>246.140479580858</v>
      </c>
      <c r="AJ3">
        <v>310.12417480305402</v>
      </c>
      <c r="AK3">
        <v>343.02027746552301</v>
      </c>
      <c r="AL3">
        <v>112.048752802365</v>
      </c>
      <c r="AM3">
        <v>263.138849928909</v>
      </c>
      <c r="AN3">
        <v>394.21067190904103</v>
      </c>
      <c r="AO3">
        <v>166.083303685126</v>
      </c>
      <c r="AP3">
        <v>299.09631202470501</v>
      </c>
      <c r="AQ3">
        <v>246.103437304225</v>
      </c>
      <c r="AR3">
        <v>310.10934230520002</v>
      </c>
      <c r="AS3">
        <v>204.102237620919</v>
      </c>
      <c r="AT3">
        <v>292.84209718767403</v>
      </c>
      <c r="AU3">
        <v>270.14330403601502</v>
      </c>
      <c r="AV3">
        <v>664.11167963712205</v>
      </c>
      <c r="AW3">
        <v>146.163174780704</v>
      </c>
      <c r="AX3">
        <v>459.09459296214101</v>
      </c>
      <c r="AY3">
        <v>443.12071868003102</v>
      </c>
      <c r="AZ3">
        <v>245.110286835822</v>
      </c>
      <c r="BA3">
        <v>327.160077744185</v>
      </c>
      <c r="BB3">
        <v>229.115402173202</v>
      </c>
      <c r="BC3">
        <v>286.081120483983</v>
      </c>
      <c r="BD3">
        <v>442.79332742843701</v>
      </c>
      <c r="BE3">
        <v>238.03428902304501</v>
      </c>
      <c r="BF3">
        <v>244.125749787058</v>
      </c>
      <c r="BG3">
        <v>281.09621618952701</v>
      </c>
      <c r="BH3">
        <v>413.136649470316</v>
      </c>
      <c r="BI3">
        <v>303.01965988991702</v>
      </c>
      <c r="BJ3">
        <v>223.02110679015601</v>
      </c>
      <c r="BK3">
        <v>179.12587070794601</v>
      </c>
      <c r="BL3">
        <v>401.209472592986</v>
      </c>
      <c r="BM3">
        <v>213.071379252919</v>
      </c>
      <c r="BN3">
        <v>317.033483625136</v>
      </c>
      <c r="BO3">
        <v>231.094031807476</v>
      </c>
      <c r="BP3">
        <v>165.052330365763</v>
      </c>
      <c r="BQ3">
        <v>409.17977298588801</v>
      </c>
      <c r="BR3">
        <v>206.097426743021</v>
      </c>
      <c r="BS3">
        <v>187.104931931035</v>
      </c>
      <c r="BT3">
        <v>469.09918376379301</v>
      </c>
      <c r="BU3">
        <v>349.13603406457702</v>
      </c>
      <c r="BV3">
        <v>176.099970159854</v>
      </c>
      <c r="BW3">
        <v>182.516234778533</v>
      </c>
      <c r="BX3">
        <v>203.146733670717</v>
      </c>
      <c r="BY3">
        <v>142.03021101888501</v>
      </c>
      <c r="BZ3">
        <v>537.16473828054802</v>
      </c>
      <c r="CA3">
        <v>427.08847744940903</v>
      </c>
      <c r="CB3">
        <v>476.00842426593903</v>
      </c>
      <c r="CC3">
        <v>235.053372015262</v>
      </c>
      <c r="CD3">
        <v>264.14497360622602</v>
      </c>
      <c r="CE3">
        <v>261.13873842933901</v>
      </c>
      <c r="CF3">
        <v>384.10948036641003</v>
      </c>
      <c r="CG3">
        <v>136.059516695909</v>
      </c>
      <c r="CH3">
        <v>217.11480278977501</v>
      </c>
      <c r="CI3">
        <v>409.11902932417701</v>
      </c>
      <c r="CJ3">
        <v>176.11879603848101</v>
      </c>
      <c r="CK3">
        <v>259.10351573489402</v>
      </c>
      <c r="CL3">
        <v>374.96923057715401</v>
      </c>
      <c r="CM3">
        <v>204.11928160033901</v>
      </c>
      <c r="CN3">
        <v>125.068996017397</v>
      </c>
      <c r="CO3">
        <v>206.883622159287</v>
      </c>
      <c r="CP3">
        <v>175.114234039927</v>
      </c>
      <c r="CQ3">
        <v>205.093310873528</v>
      </c>
      <c r="CR3">
        <v>243.130546054104</v>
      </c>
      <c r="CS3">
        <v>294.09763296001302</v>
      </c>
      <c r="CT3">
        <v>254.158192280403</v>
      </c>
      <c r="CU3">
        <v>153.038427752015</v>
      </c>
      <c r="CV3">
        <v>112.110244369561</v>
      </c>
      <c r="CW3">
        <v>152.05355648795501</v>
      </c>
      <c r="CX3">
        <v>60.053247556532398</v>
      </c>
      <c r="CY3">
        <v>569.15340191815005</v>
      </c>
      <c r="CZ3">
        <v>227.099411338229</v>
      </c>
      <c r="DA3">
        <v>309.12600074713203</v>
      </c>
      <c r="DB3">
        <v>578.92919451224805</v>
      </c>
      <c r="DC3">
        <v>538.16642297601004</v>
      </c>
      <c r="DD3">
        <v>367.14656927327701</v>
      </c>
      <c r="DE3">
        <v>291.00862605651201</v>
      </c>
      <c r="DF3">
        <v>597.13453322657006</v>
      </c>
      <c r="DG3">
        <v>489.10869313202602</v>
      </c>
      <c r="DH3">
        <v>297.10436499163501</v>
      </c>
      <c r="DI3">
        <v>216.011008498385</v>
      </c>
      <c r="DJ3">
        <v>665.11336768746105</v>
      </c>
      <c r="DK3">
        <v>259.10088804165201</v>
      </c>
      <c r="DL3">
        <v>294.125389002639</v>
      </c>
      <c r="DM3">
        <v>106.048172511904</v>
      </c>
      <c r="DN3">
        <v>321.12397321591402</v>
      </c>
      <c r="DO3">
        <v>192.062959887901</v>
      </c>
      <c r="DP3">
        <v>404.989566180704</v>
      </c>
      <c r="DQ3">
        <v>151.05868820319</v>
      </c>
      <c r="DR3">
        <v>191.099428027166</v>
      </c>
      <c r="DS3">
        <v>265.06643418429502</v>
      </c>
      <c r="DT3">
        <v>191.073745085296</v>
      </c>
      <c r="DU3">
        <v>227.09946390674901</v>
      </c>
      <c r="DV3">
        <v>298.04918072944201</v>
      </c>
      <c r="DW3">
        <v>167.08829791582801</v>
      </c>
      <c r="DX3">
        <v>273.07114296744601</v>
      </c>
      <c r="DY3">
        <v>494.96883586558602</v>
      </c>
      <c r="DZ3">
        <v>189.071806205</v>
      </c>
      <c r="EA3">
        <v>116.06879576179</v>
      </c>
      <c r="EB3">
        <v>182.079399377464</v>
      </c>
      <c r="EC3">
        <v>74.003685331310706</v>
      </c>
      <c r="ED3">
        <v>188.512538156121</v>
      </c>
      <c r="EE3">
        <v>245.07410675699001</v>
      </c>
      <c r="EF3">
        <v>148.058968754983</v>
      </c>
      <c r="EG3">
        <v>305.07117457292901</v>
      </c>
      <c r="EH3">
        <v>241.125675359741</v>
      </c>
      <c r="EI3">
        <v>150.056543659098</v>
      </c>
      <c r="EJ3">
        <v>209.088746374425</v>
      </c>
      <c r="EK3">
        <v>428.09344913791301</v>
      </c>
      <c r="EL3">
        <v>154.05812827312101</v>
      </c>
      <c r="EM3">
        <v>269.08484760470702</v>
      </c>
      <c r="EN3">
        <v>104.105766838119</v>
      </c>
      <c r="EO3">
        <v>121.048512713178</v>
      </c>
      <c r="EP3">
        <v>134.042781416564</v>
      </c>
      <c r="EQ3">
        <v>135.025703790666</v>
      </c>
      <c r="ER3">
        <v>234.09354571870401</v>
      </c>
      <c r="ES3">
        <v>553.15833679374305</v>
      </c>
      <c r="ET3">
        <v>133.05857107186901</v>
      </c>
      <c r="EU3">
        <v>169.091955249428</v>
      </c>
      <c r="EV3">
        <v>129.06382326886001</v>
      </c>
      <c r="EW3">
        <v>270.08779186804702</v>
      </c>
      <c r="EX3">
        <v>192.09927282765301</v>
      </c>
      <c r="EY3">
        <v>94.0636586683232</v>
      </c>
      <c r="EZ3">
        <v>377.13900392336302</v>
      </c>
      <c r="FA3">
        <v>119.08439725251201</v>
      </c>
      <c r="FB3">
        <v>193.065262002824</v>
      </c>
      <c r="FC3">
        <v>249.09125797873901</v>
      </c>
      <c r="FD3">
        <v>229.06171614573901</v>
      </c>
      <c r="FE3">
        <v>298.12418051143402</v>
      </c>
      <c r="FF3">
        <v>116.032306048159</v>
      </c>
      <c r="FG3">
        <v>510.94172667391501</v>
      </c>
      <c r="FH3">
        <v>129.13683572997201</v>
      </c>
      <c r="FI3">
        <v>129.100688574901</v>
      </c>
      <c r="FJ3">
        <v>159.08924358605501</v>
      </c>
      <c r="FK3">
        <v>147.042084144396</v>
      </c>
      <c r="FL3">
        <v>169.033458553603</v>
      </c>
      <c r="FM3">
        <v>133.047990475593</v>
      </c>
      <c r="FN3">
        <v>163.084426026611</v>
      </c>
      <c r="FO3">
        <v>166.069792365257</v>
      </c>
      <c r="FP3">
        <v>127.047990099554</v>
      </c>
      <c r="FQ3">
        <v>149.06129958749401</v>
      </c>
      <c r="FR3">
        <v>363.14901926047702</v>
      </c>
      <c r="FS3">
        <v>138.046747259787</v>
      </c>
      <c r="FT3">
        <v>355.25837361406201</v>
      </c>
      <c r="FU3">
        <v>525.18912424669304</v>
      </c>
      <c r="FV3">
        <v>244.089112700356</v>
      </c>
      <c r="FW3">
        <v>170.030213924663</v>
      </c>
      <c r="FX3">
        <v>598.13842428271005</v>
      </c>
      <c r="FY3">
        <v>208.880919779111</v>
      </c>
      <c r="FZ3">
        <v>173.08953811377401</v>
      </c>
      <c r="GA3">
        <v>291.84593741595103</v>
      </c>
      <c r="GB3">
        <v>301.09887226120901</v>
      </c>
      <c r="GC3">
        <v>137.044108475988</v>
      </c>
      <c r="GD3">
        <v>337.13558368677701</v>
      </c>
      <c r="GE3">
        <v>444.78845970161302</v>
      </c>
      <c r="GF3">
        <v>432.16622014023</v>
      </c>
      <c r="GG3">
        <v>197.095170823123</v>
      </c>
      <c r="GH3">
        <v>137.075389887245</v>
      </c>
      <c r="GI3">
        <v>136.07381730621401</v>
      </c>
      <c r="GJ3">
        <v>275.12071563406101</v>
      </c>
      <c r="GK3">
        <v>488.23084350351701</v>
      </c>
      <c r="GL3">
        <v>88.037605799595795</v>
      </c>
      <c r="GM3">
        <v>105.10892711327</v>
      </c>
      <c r="GN3">
        <v>362.00986076513402</v>
      </c>
      <c r="GO3">
        <v>510.779180056423</v>
      </c>
      <c r="GP3">
        <v>107.046346822592</v>
      </c>
      <c r="GQ3">
        <v>769.23349208904494</v>
      </c>
      <c r="GR3">
        <v>116.069189734031</v>
      </c>
      <c r="GS3">
        <v>136.073595223399</v>
      </c>
    </row>
    <row r="4" spans="1:201" x14ac:dyDescent="0.25">
      <c r="A4" t="s">
        <v>17283</v>
      </c>
      <c r="B4">
        <v>253.09414756573</v>
      </c>
      <c r="C4">
        <v>305.08776131717502</v>
      </c>
      <c r="D4">
        <v>206.049340967208</v>
      </c>
      <c r="E4">
        <v>279.13625254128101</v>
      </c>
      <c r="F4">
        <v>285.08513227920201</v>
      </c>
      <c r="G4">
        <v>805.25273079002</v>
      </c>
      <c r="H4">
        <v>257.11514162504301</v>
      </c>
      <c r="I4">
        <v>258.11686176302601</v>
      </c>
      <c r="J4">
        <v>357.25006056700801</v>
      </c>
      <c r="K4">
        <v>180.088600289901</v>
      </c>
      <c r="L4">
        <v>337.17151235451701</v>
      </c>
      <c r="M4">
        <v>324.06212765061503</v>
      </c>
      <c r="N4">
        <v>329.14307446825302</v>
      </c>
      <c r="O4">
        <v>328.14160983356601</v>
      </c>
      <c r="P4">
        <v>358.258051117278</v>
      </c>
      <c r="Q4">
        <v>258.11113262474902</v>
      </c>
      <c r="R4">
        <v>359.00262060109401</v>
      </c>
      <c r="S4">
        <v>281.113558406219</v>
      </c>
      <c r="T4">
        <v>284.10103511656803</v>
      </c>
      <c r="U4">
        <v>272.17236411925802</v>
      </c>
      <c r="V4">
        <v>263.09105480557002</v>
      </c>
      <c r="W4">
        <v>450.16305354704002</v>
      </c>
      <c r="X4">
        <v>312.13078449803203</v>
      </c>
      <c r="Y4">
        <v>298.09820062175601</v>
      </c>
      <c r="Z4">
        <v>296.06820475213402</v>
      </c>
      <c r="AA4">
        <v>310.17668561468503</v>
      </c>
      <c r="AB4">
        <v>784.31254817086506</v>
      </c>
      <c r="AC4">
        <v>290.85295529435302</v>
      </c>
      <c r="AD4">
        <v>526.762914681084</v>
      </c>
      <c r="AE4">
        <v>525.28602565572305</v>
      </c>
      <c r="AF4">
        <v>283.105175784089</v>
      </c>
      <c r="AG4">
        <v>259.09333066018303</v>
      </c>
      <c r="AH4">
        <v>311.13317267966403</v>
      </c>
      <c r="AI4">
        <v>246.14565882874501</v>
      </c>
      <c r="AJ4">
        <v>310.133092677653</v>
      </c>
      <c r="AK4">
        <v>343.02557901818301</v>
      </c>
      <c r="AL4">
        <v>112.050901303397</v>
      </c>
      <c r="AM4">
        <v>263.14696388398301</v>
      </c>
      <c r="AN4">
        <v>394.21645967701102</v>
      </c>
      <c r="AO4">
        <v>166.08723174590801</v>
      </c>
      <c r="AP4">
        <v>299.10327381766001</v>
      </c>
      <c r="AQ4">
        <v>246.11319907289001</v>
      </c>
      <c r="AR4">
        <v>310.11492152125402</v>
      </c>
      <c r="AS4">
        <v>204.106381104045</v>
      </c>
      <c r="AT4">
        <v>292.84548574792001</v>
      </c>
      <c r="AU4">
        <v>270.15239970799502</v>
      </c>
      <c r="AV4">
        <v>664.11804458052302</v>
      </c>
      <c r="AW4">
        <v>146.165085276583</v>
      </c>
      <c r="AX4">
        <v>459.10068854831201</v>
      </c>
      <c r="AY4">
        <v>443.12732978991801</v>
      </c>
      <c r="AZ4">
        <v>245.113762346595</v>
      </c>
      <c r="BA4">
        <v>327.16782000346501</v>
      </c>
      <c r="BB4">
        <v>229.118464631476</v>
      </c>
      <c r="BC4">
        <v>286.08614375454903</v>
      </c>
      <c r="BD4">
        <v>442.803155961973</v>
      </c>
      <c r="BE4">
        <v>238.03867324827701</v>
      </c>
      <c r="BF4">
        <v>244.131310154776</v>
      </c>
      <c r="BG4">
        <v>281.10317549988503</v>
      </c>
      <c r="BH4">
        <v>413.14270543017801</v>
      </c>
      <c r="BI4">
        <v>303.02813661960801</v>
      </c>
      <c r="BJ4">
        <v>223.024154487868</v>
      </c>
      <c r="BK4">
        <v>179.127836833098</v>
      </c>
      <c r="BL4">
        <v>401.21481669718003</v>
      </c>
      <c r="BM4">
        <v>213.07430306662101</v>
      </c>
      <c r="BN4">
        <v>317.04138401477701</v>
      </c>
      <c r="BO4">
        <v>231.098668023497</v>
      </c>
      <c r="BP4">
        <v>165.055988542232</v>
      </c>
      <c r="BQ4">
        <v>409.18710086578301</v>
      </c>
      <c r="BR4">
        <v>206.10252943567201</v>
      </c>
      <c r="BS4">
        <v>187.108173768038</v>
      </c>
      <c r="BT4">
        <v>469.10719095920001</v>
      </c>
      <c r="BU4">
        <v>349.14168446869002</v>
      </c>
      <c r="BV4">
        <v>176.103735108775</v>
      </c>
      <c r="BW4">
        <v>182.519423809866</v>
      </c>
      <c r="BX4">
        <v>203.149912077458</v>
      </c>
      <c r="BY4">
        <v>142.03348498476601</v>
      </c>
      <c r="BZ4">
        <v>537.17264231602405</v>
      </c>
      <c r="CA4">
        <v>427.09597652024701</v>
      </c>
      <c r="CB4">
        <v>476.017971282411</v>
      </c>
      <c r="CC4">
        <v>235.057827779013</v>
      </c>
      <c r="CD4">
        <v>264.15132271504802</v>
      </c>
      <c r="CE4">
        <v>261.14492575450402</v>
      </c>
      <c r="CF4">
        <v>384.11591697461103</v>
      </c>
      <c r="CG4">
        <v>136.062443868353</v>
      </c>
      <c r="CH4">
        <v>217.119428225344</v>
      </c>
      <c r="CI4">
        <v>409.12359270656702</v>
      </c>
      <c r="CJ4">
        <v>176.121802922086</v>
      </c>
      <c r="CK4">
        <v>259.11318972307402</v>
      </c>
      <c r="CL4">
        <v>374.97725779126603</v>
      </c>
      <c r="CM4">
        <v>204.12426284784601</v>
      </c>
      <c r="CN4">
        <v>125.070547519561</v>
      </c>
      <c r="CO4">
        <v>206.892236426062</v>
      </c>
      <c r="CP4">
        <v>175.119013555279</v>
      </c>
      <c r="CQ4">
        <v>205.097974293335</v>
      </c>
      <c r="CR4">
        <v>243.134334550359</v>
      </c>
      <c r="CS4">
        <v>294.10275443803602</v>
      </c>
      <c r="CT4">
        <v>254.161628425408</v>
      </c>
      <c r="CU4">
        <v>153.040483349608</v>
      </c>
      <c r="CV4">
        <v>112.112561855883</v>
      </c>
      <c r="CW4">
        <v>152.056828329718</v>
      </c>
      <c r="CX4">
        <v>60.0546188474652</v>
      </c>
      <c r="CY4">
        <v>569.16025969177804</v>
      </c>
      <c r="CZ4">
        <v>227.103372464763</v>
      </c>
      <c r="DA4">
        <v>309.13033082969002</v>
      </c>
      <c r="DB4">
        <v>578.93777218669004</v>
      </c>
      <c r="DC4">
        <v>538.17325195835804</v>
      </c>
      <c r="DD4">
        <v>367.15215972365303</v>
      </c>
      <c r="DE4">
        <v>291.01424269008203</v>
      </c>
      <c r="DF4">
        <v>597.14258096589504</v>
      </c>
      <c r="DG4">
        <v>489.11753773462601</v>
      </c>
      <c r="DH4">
        <v>297.10913485856003</v>
      </c>
      <c r="DI4">
        <v>216.0143785313</v>
      </c>
      <c r="DJ4">
        <v>665.12261931278704</v>
      </c>
      <c r="DK4">
        <v>259.10692364823501</v>
      </c>
      <c r="DL4">
        <v>294.13236593314002</v>
      </c>
      <c r="DM4">
        <v>106.04956414847101</v>
      </c>
      <c r="DN4">
        <v>321.13233912906702</v>
      </c>
      <c r="DO4">
        <v>192.065968952031</v>
      </c>
      <c r="DP4">
        <v>404.99677888442301</v>
      </c>
      <c r="DQ4">
        <v>151.06588272221501</v>
      </c>
      <c r="DR4">
        <v>191.10769330132601</v>
      </c>
      <c r="DS4">
        <v>265.07013052213301</v>
      </c>
      <c r="DT4">
        <v>191.076893738195</v>
      </c>
      <c r="DU4">
        <v>227.10343264183001</v>
      </c>
      <c r="DV4">
        <v>298.058286286037</v>
      </c>
      <c r="DW4">
        <v>167.098080381665</v>
      </c>
      <c r="DX4">
        <v>273.078167880786</v>
      </c>
      <c r="DY4">
        <v>494.97640801792102</v>
      </c>
      <c r="DZ4">
        <v>189.075269536316</v>
      </c>
      <c r="EA4">
        <v>116.070170904324</v>
      </c>
      <c r="EB4">
        <v>182.08228647586401</v>
      </c>
      <c r="EC4">
        <v>74.005247108269401</v>
      </c>
      <c r="ED4">
        <v>188.51706690652401</v>
      </c>
      <c r="EE4">
        <v>245.077221704859</v>
      </c>
      <c r="EF4">
        <v>148.060629698322</v>
      </c>
      <c r="EG4">
        <v>305.07741178099701</v>
      </c>
      <c r="EH4">
        <v>241.130003366003</v>
      </c>
      <c r="EI4">
        <v>150.061723243118</v>
      </c>
      <c r="EJ4">
        <v>209.096078190637</v>
      </c>
      <c r="EK4">
        <v>428.10306783665101</v>
      </c>
      <c r="EL4">
        <v>154.061048890564</v>
      </c>
      <c r="EM4">
        <v>269.09181904985701</v>
      </c>
      <c r="EN4">
        <v>104.107275945046</v>
      </c>
      <c r="EO4">
        <v>121.051047658163</v>
      </c>
      <c r="EP4">
        <v>134.044505026797</v>
      </c>
      <c r="EQ4">
        <v>135.02858556051001</v>
      </c>
      <c r="ER4">
        <v>234.099286571498</v>
      </c>
      <c r="ES4">
        <v>553.16764220190805</v>
      </c>
      <c r="ET4">
        <v>133.064892791202</v>
      </c>
      <c r="EU4">
        <v>169.095891516389</v>
      </c>
      <c r="EV4">
        <v>129.06602874381801</v>
      </c>
      <c r="EW4">
        <v>270.091315073381</v>
      </c>
      <c r="EX4">
        <v>192.10309565714701</v>
      </c>
      <c r="EY4">
        <v>94.064869889038803</v>
      </c>
      <c r="EZ4">
        <v>377.14748626942003</v>
      </c>
      <c r="FA4">
        <v>119.090032556702</v>
      </c>
      <c r="FB4">
        <v>193.06925856186001</v>
      </c>
      <c r="FC4">
        <v>249.095714528098</v>
      </c>
      <c r="FD4">
        <v>229.064733624632</v>
      </c>
      <c r="FE4">
        <v>298.13014566206601</v>
      </c>
      <c r="FF4">
        <v>116.03399157233601</v>
      </c>
      <c r="FG4">
        <v>510.948240339667</v>
      </c>
      <c r="FH4">
        <v>129.138531470385</v>
      </c>
      <c r="FI4">
        <v>129.101958733488</v>
      </c>
      <c r="FJ4">
        <v>159.091430124467</v>
      </c>
      <c r="FK4">
        <v>147.044705219116</v>
      </c>
      <c r="FL4">
        <v>169.035666049562</v>
      </c>
      <c r="FM4">
        <v>133.053270180515</v>
      </c>
      <c r="FN4">
        <v>163.08728537456801</v>
      </c>
      <c r="FO4">
        <v>166.073455007305</v>
      </c>
      <c r="FP4">
        <v>127.051376024386</v>
      </c>
      <c r="FQ4">
        <v>149.063717337946</v>
      </c>
      <c r="FR4">
        <v>363.15515158432601</v>
      </c>
      <c r="FS4">
        <v>138.05154218131</v>
      </c>
      <c r="FT4">
        <v>355.26381640457703</v>
      </c>
      <c r="FU4">
        <v>525.19700175926505</v>
      </c>
      <c r="FV4">
        <v>244.094246909406</v>
      </c>
      <c r="FW4">
        <v>170.032655342483</v>
      </c>
      <c r="FX4">
        <v>598.14807714880305</v>
      </c>
      <c r="FY4">
        <v>208.88430786380101</v>
      </c>
      <c r="FZ4">
        <v>173.092152885042</v>
      </c>
      <c r="GA4">
        <v>291.85297457444102</v>
      </c>
      <c r="GB4">
        <v>301.10825475080202</v>
      </c>
      <c r="GC4">
        <v>137.04777239052001</v>
      </c>
      <c r="GD4">
        <v>337.14100084681502</v>
      </c>
      <c r="GE4">
        <v>444.79784605377603</v>
      </c>
      <c r="GF4">
        <v>432.171856249852</v>
      </c>
      <c r="GG4">
        <v>197.100827030891</v>
      </c>
      <c r="GH4">
        <v>137.078763431624</v>
      </c>
      <c r="GI4">
        <v>136.07542891230801</v>
      </c>
      <c r="GJ4">
        <v>275.12409493050501</v>
      </c>
      <c r="GK4">
        <v>488.23691284980401</v>
      </c>
      <c r="GL4">
        <v>88.038662210518098</v>
      </c>
      <c r="GM4">
        <v>105.10990669073</v>
      </c>
      <c r="GN4">
        <v>362.01726542527803</v>
      </c>
      <c r="GO4">
        <v>510.78780755394001</v>
      </c>
      <c r="GP4">
        <v>107.052383681208</v>
      </c>
      <c r="GQ4">
        <v>769.24301274785705</v>
      </c>
      <c r="GR4">
        <v>116.071137645956</v>
      </c>
      <c r="GS4">
        <v>136.07715439491301</v>
      </c>
    </row>
    <row r="5" spans="1:201" x14ac:dyDescent="0.25">
      <c r="A5" t="s">
        <v>17484</v>
      </c>
      <c r="B5">
        <v>214.43062349540401</v>
      </c>
      <c r="C5">
        <v>234.479549225075</v>
      </c>
      <c r="D5">
        <v>104.724933203982</v>
      </c>
      <c r="E5">
        <v>247.08660558025801</v>
      </c>
      <c r="F5">
        <v>221.28157445783901</v>
      </c>
      <c r="G5">
        <v>206.692572379469</v>
      </c>
      <c r="H5">
        <v>212.71496269954</v>
      </c>
      <c r="I5">
        <v>212.69620689639001</v>
      </c>
      <c r="J5">
        <v>44.211560890477301</v>
      </c>
      <c r="K5">
        <v>249.609938396655</v>
      </c>
      <c r="L5">
        <v>34.7130129637792</v>
      </c>
      <c r="M5">
        <v>46.660078766393703</v>
      </c>
      <c r="N5">
        <v>236.205459332218</v>
      </c>
      <c r="O5">
        <v>236.145692751247</v>
      </c>
      <c r="P5">
        <v>44.171430704827998</v>
      </c>
      <c r="Q5">
        <v>36.3724689734523</v>
      </c>
      <c r="R5">
        <v>30.6570026144379</v>
      </c>
      <c r="S5">
        <v>267.80441947718202</v>
      </c>
      <c r="T5">
        <v>205.786020823917</v>
      </c>
      <c r="U5">
        <v>50.213109286673401</v>
      </c>
      <c r="V5">
        <v>42.914812543503501</v>
      </c>
      <c r="W5">
        <v>222.051362646228</v>
      </c>
      <c r="X5">
        <v>249.593051524402</v>
      </c>
      <c r="Y5">
        <v>269.57654617519103</v>
      </c>
      <c r="Z5">
        <v>36.511389106883399</v>
      </c>
      <c r="AA5">
        <v>222.79865649358001</v>
      </c>
      <c r="AB5">
        <v>54.892332231391002</v>
      </c>
      <c r="AC5">
        <v>31.3378133200987</v>
      </c>
      <c r="AD5">
        <v>31.5568707848124</v>
      </c>
      <c r="AE5">
        <v>39.8039359643534</v>
      </c>
      <c r="AF5">
        <v>230.091332658922</v>
      </c>
      <c r="AG5">
        <v>44.083667446896399</v>
      </c>
      <c r="AH5">
        <v>236.010190972782</v>
      </c>
      <c r="AI5">
        <v>56.975392775632898</v>
      </c>
      <c r="AJ5">
        <v>236.497659985768</v>
      </c>
      <c r="AK5">
        <v>30.589538762385502</v>
      </c>
      <c r="AL5">
        <v>57.184742031280102</v>
      </c>
      <c r="AM5">
        <v>39.8938937191554</v>
      </c>
      <c r="AN5">
        <v>39.840130395096701</v>
      </c>
      <c r="AO5">
        <v>222.90273347680201</v>
      </c>
      <c r="AP5">
        <v>269.64418556555103</v>
      </c>
      <c r="AQ5">
        <v>48.574018324780901</v>
      </c>
      <c r="AR5">
        <v>41.862994660982402</v>
      </c>
      <c r="AS5">
        <v>381.41593511316802</v>
      </c>
      <c r="AT5">
        <v>31.3378133200987</v>
      </c>
      <c r="AU5">
        <v>216.551454952651</v>
      </c>
      <c r="AV5">
        <v>114.16638646508</v>
      </c>
      <c r="AW5">
        <v>25.323483095935</v>
      </c>
      <c r="AX5">
        <v>30.721273308927699</v>
      </c>
      <c r="AY5">
        <v>30.682824085978201</v>
      </c>
      <c r="AZ5">
        <v>52.111806740716403</v>
      </c>
      <c r="BA5">
        <v>209.66235182337701</v>
      </c>
      <c r="BB5">
        <v>51.9696857934577</v>
      </c>
      <c r="BC5">
        <v>221.257004028084</v>
      </c>
      <c r="BD5">
        <v>31.482437017718102</v>
      </c>
      <c r="BE5">
        <v>44.895154840309502</v>
      </c>
      <c r="BF5">
        <v>43.869004579543798</v>
      </c>
      <c r="BG5">
        <v>281.36376539681203</v>
      </c>
      <c r="BH5">
        <v>281.37140857576202</v>
      </c>
      <c r="BI5">
        <v>32.165594919777099</v>
      </c>
      <c r="BJ5">
        <v>31.0786163785749</v>
      </c>
      <c r="BK5">
        <v>45.304802048686</v>
      </c>
      <c r="BL5">
        <v>223.593534553334</v>
      </c>
      <c r="BM5">
        <v>33.203534853980102</v>
      </c>
      <c r="BN5">
        <v>33.058592130286698</v>
      </c>
      <c r="BO5">
        <v>44.005915493622403</v>
      </c>
      <c r="BP5">
        <v>100.951912601597</v>
      </c>
      <c r="BQ5">
        <v>260.32029819113501</v>
      </c>
      <c r="BR5">
        <v>260.16153422693202</v>
      </c>
      <c r="BS5">
        <v>48.0398716772984</v>
      </c>
      <c r="BT5">
        <v>215.90426094371901</v>
      </c>
      <c r="BU5">
        <v>260.80865281492601</v>
      </c>
      <c r="BV5">
        <v>36.714439577693199</v>
      </c>
      <c r="BW5">
        <v>99.396892000127295</v>
      </c>
      <c r="BX5">
        <v>41.537881273144798</v>
      </c>
      <c r="BY5">
        <v>104.927611518756</v>
      </c>
      <c r="BZ5">
        <v>205.747936714302</v>
      </c>
      <c r="CA5">
        <v>43.0859430359966</v>
      </c>
      <c r="CB5">
        <v>98.336025745736805</v>
      </c>
      <c r="CC5">
        <v>32.6992700618745</v>
      </c>
      <c r="CD5">
        <v>39.991110375777303</v>
      </c>
      <c r="CE5">
        <v>278.09336244389101</v>
      </c>
      <c r="CF5">
        <v>248.97125572013201</v>
      </c>
      <c r="CG5">
        <v>269.60849151700802</v>
      </c>
      <c r="CH5">
        <v>46.601862275850102</v>
      </c>
      <c r="CI5">
        <v>81.965393632761007</v>
      </c>
      <c r="CJ5">
        <v>33.802412662886901</v>
      </c>
      <c r="CK5">
        <v>36.496310790701898</v>
      </c>
      <c r="CL5">
        <v>30.808592953882801</v>
      </c>
      <c r="CM5">
        <v>58.318091332707702</v>
      </c>
      <c r="CN5">
        <v>214.89135367808001</v>
      </c>
      <c r="CO5">
        <v>31.549454812051</v>
      </c>
      <c r="CP5">
        <v>33.7960187919007</v>
      </c>
      <c r="CQ5">
        <v>260.22352660241501</v>
      </c>
      <c r="CR5">
        <v>236.11513817745401</v>
      </c>
      <c r="CS5">
        <v>92.785470656629798</v>
      </c>
      <c r="CT5">
        <v>215.34754468970101</v>
      </c>
      <c r="CU5">
        <v>220.748289379033</v>
      </c>
      <c r="CV5">
        <v>25.8482656420016</v>
      </c>
      <c r="CW5">
        <v>205.967334523349</v>
      </c>
      <c r="CX5">
        <v>33.934763546629398</v>
      </c>
      <c r="CY5">
        <v>220.25289953409401</v>
      </c>
      <c r="CZ5">
        <v>289.80227829816403</v>
      </c>
      <c r="DA5">
        <v>37.4642399867517</v>
      </c>
      <c r="DB5">
        <v>30.8151768674132</v>
      </c>
      <c r="DC5">
        <v>205.968166500802</v>
      </c>
      <c r="DD5">
        <v>260.83592141184101</v>
      </c>
      <c r="DE5">
        <v>31.089321132254401</v>
      </c>
      <c r="DF5">
        <v>101.356716895855</v>
      </c>
      <c r="DG5">
        <v>41.441532753112803</v>
      </c>
      <c r="DH5">
        <v>212.099409412531</v>
      </c>
      <c r="DI5">
        <v>32.441199919587</v>
      </c>
      <c r="DJ5">
        <v>113.651957506703</v>
      </c>
      <c r="DK5">
        <v>103.838181549296</v>
      </c>
      <c r="DL5">
        <v>36.239990934030203</v>
      </c>
      <c r="DM5">
        <v>35.1856860448395</v>
      </c>
      <c r="DN5">
        <v>296.12055346786701</v>
      </c>
      <c r="DO5">
        <v>211.85954522736</v>
      </c>
      <c r="DP5">
        <v>30.0258680231235</v>
      </c>
      <c r="DQ5">
        <v>229.62386770603601</v>
      </c>
      <c r="DR5">
        <v>41.486679696573702</v>
      </c>
      <c r="DS5">
        <v>33.447287235066902</v>
      </c>
      <c r="DT5">
        <v>30.6030360240417</v>
      </c>
      <c r="DU5">
        <v>244.213940334874</v>
      </c>
      <c r="DV5">
        <v>43.155220073336899</v>
      </c>
      <c r="DW5">
        <v>222.63361624205601</v>
      </c>
      <c r="DX5">
        <v>36.113451794654303</v>
      </c>
      <c r="DY5">
        <v>30.706972650320299</v>
      </c>
      <c r="DZ5">
        <v>260.17934401075502</v>
      </c>
      <c r="EA5">
        <v>57.843784613267601</v>
      </c>
      <c r="EB5">
        <v>98.939527567074705</v>
      </c>
      <c r="EC5">
        <v>43.592919501450801</v>
      </c>
      <c r="ED5">
        <v>260.18976829694202</v>
      </c>
      <c r="EE5">
        <v>116.747868275976</v>
      </c>
      <c r="EF5">
        <v>36.234359057753899</v>
      </c>
      <c r="EG5">
        <v>97.454391115626905</v>
      </c>
      <c r="EH5">
        <v>34.1086957987362</v>
      </c>
      <c r="EI5">
        <v>57.752375193528998</v>
      </c>
      <c r="EJ5">
        <v>213.239258256049</v>
      </c>
      <c r="EK5">
        <v>43.1250570975429</v>
      </c>
      <c r="EL5">
        <v>238.195599813944</v>
      </c>
      <c r="EM5">
        <v>205.643950270022</v>
      </c>
      <c r="EN5">
        <v>34.826103733697401</v>
      </c>
      <c r="EO5">
        <v>231.16576408612801</v>
      </c>
      <c r="EP5">
        <v>35.520430304129903</v>
      </c>
      <c r="EQ5">
        <v>57.8319280811967</v>
      </c>
      <c r="ER5">
        <v>36.8363690003955</v>
      </c>
      <c r="ES5">
        <v>220.275811569696</v>
      </c>
      <c r="ET5">
        <v>35.178022675137598</v>
      </c>
      <c r="EU5">
        <v>30.7671797660295</v>
      </c>
      <c r="EV5">
        <v>38.9106788268193</v>
      </c>
      <c r="EW5">
        <v>205.707935857233</v>
      </c>
      <c r="EX5">
        <v>373.03989236218501</v>
      </c>
      <c r="EY5">
        <v>213.190816318082</v>
      </c>
      <c r="EZ5">
        <v>322.45010203771102</v>
      </c>
      <c r="FA5">
        <v>54.5565701765847</v>
      </c>
      <c r="FB5">
        <v>213.235672907496</v>
      </c>
      <c r="FC5">
        <v>33.171549638728699</v>
      </c>
      <c r="FD5">
        <v>305.48330536576401</v>
      </c>
      <c r="FE5">
        <v>240.997255544919</v>
      </c>
      <c r="FF5">
        <v>35.295604903282999</v>
      </c>
      <c r="FG5">
        <v>30.9578333681667</v>
      </c>
      <c r="FH5">
        <v>25.823065573746401</v>
      </c>
      <c r="FI5">
        <v>29.4282708158972</v>
      </c>
      <c r="FJ5">
        <v>260.20019258312902</v>
      </c>
      <c r="FK5">
        <v>99.8569572096917</v>
      </c>
      <c r="FL5">
        <v>74.614755902048302</v>
      </c>
      <c r="FM5">
        <v>220.2968653918</v>
      </c>
      <c r="FN5">
        <v>213.30484493486901</v>
      </c>
      <c r="FO5">
        <v>93.5566542976525</v>
      </c>
      <c r="FP5">
        <v>148.541771346606</v>
      </c>
      <c r="FQ5">
        <v>36.384149347557198</v>
      </c>
      <c r="FR5">
        <v>100.27432858355201</v>
      </c>
      <c r="FS5">
        <v>205.74145664798101</v>
      </c>
      <c r="FT5">
        <v>552.67308993227005</v>
      </c>
      <c r="FU5">
        <v>211.997188684089</v>
      </c>
      <c r="FV5">
        <v>56.895414479183103</v>
      </c>
      <c r="FW5">
        <v>40.066878046733898</v>
      </c>
      <c r="FX5">
        <v>101.275438765039</v>
      </c>
      <c r="FY5">
        <v>31.5910776631057</v>
      </c>
      <c r="FZ5">
        <v>46.3348017785896</v>
      </c>
      <c r="GA5">
        <v>31.4544901912741</v>
      </c>
      <c r="GB5">
        <v>39.890287425380201</v>
      </c>
      <c r="GC5">
        <v>205.57946519273</v>
      </c>
      <c r="GD5">
        <v>266.84690963440801</v>
      </c>
      <c r="GE5">
        <v>31.570025204733302</v>
      </c>
      <c r="GF5">
        <v>39.922421256238401</v>
      </c>
      <c r="GG5">
        <v>33.135788424645199</v>
      </c>
      <c r="GH5">
        <v>99.636517844509498</v>
      </c>
      <c r="GI5">
        <v>213.340002783855</v>
      </c>
      <c r="GJ5">
        <v>141.54926448440801</v>
      </c>
      <c r="GK5">
        <v>224.33151859006901</v>
      </c>
      <c r="GL5">
        <v>35.4668049672878</v>
      </c>
      <c r="GM5">
        <v>34.590800384151798</v>
      </c>
      <c r="GN5">
        <v>46.628872614563399</v>
      </c>
      <c r="GO5">
        <v>31.143802550551101</v>
      </c>
      <c r="GP5">
        <v>222.75250048877001</v>
      </c>
      <c r="GQ5">
        <v>401.89538865680203</v>
      </c>
      <c r="GR5">
        <v>41.962620445595398</v>
      </c>
      <c r="GS5">
        <v>100.874322402131</v>
      </c>
    </row>
    <row r="6" spans="1:201" x14ac:dyDescent="0.25">
      <c r="A6" t="s">
        <v>17684</v>
      </c>
      <c r="B6">
        <v>205.55641213188801</v>
      </c>
      <c r="C6">
        <v>220.83345129473301</v>
      </c>
      <c r="D6">
        <v>92.474604466916801</v>
      </c>
      <c r="E6">
        <v>241.549588586651</v>
      </c>
      <c r="F6">
        <v>218.51426330457301</v>
      </c>
      <c r="G6">
        <v>201.974788437683</v>
      </c>
      <c r="H6">
        <v>204.187892551251</v>
      </c>
      <c r="I6">
        <v>204.792157080001</v>
      </c>
      <c r="J6">
        <v>41.701407397634</v>
      </c>
      <c r="K6">
        <v>241.097882924121</v>
      </c>
      <c r="L6">
        <v>27.059899720416801</v>
      </c>
      <c r="M6">
        <v>39.140102287124002</v>
      </c>
      <c r="N6">
        <v>234.196189225745</v>
      </c>
      <c r="O6">
        <v>234.49257458512</v>
      </c>
      <c r="P6">
        <v>41.401151356284103</v>
      </c>
      <c r="Q6">
        <v>34.556373117805499</v>
      </c>
      <c r="R6">
        <v>29.3221713941319</v>
      </c>
      <c r="S6">
        <v>261.94910128941001</v>
      </c>
      <c r="T6">
        <v>200.4755309885</v>
      </c>
      <c r="U6">
        <v>44.772113407918802</v>
      </c>
      <c r="V6">
        <v>41.265636694289</v>
      </c>
      <c r="W6">
        <v>219.57451822070701</v>
      </c>
      <c r="X6">
        <v>242.409012564471</v>
      </c>
      <c r="Y6">
        <v>266.35130354570202</v>
      </c>
      <c r="Z6">
        <v>35.086012732781803</v>
      </c>
      <c r="AA6">
        <v>216.953388961852</v>
      </c>
      <c r="AB6">
        <v>53.6750683713855</v>
      </c>
      <c r="AC6">
        <v>30.087361264004102</v>
      </c>
      <c r="AD6">
        <v>28.0246315325087</v>
      </c>
      <c r="AE6">
        <v>39.172504295539198</v>
      </c>
      <c r="AF6">
        <v>229.07147154091101</v>
      </c>
      <c r="AG6">
        <v>42.883646957445798</v>
      </c>
      <c r="AH6">
        <v>233.461081552303</v>
      </c>
      <c r="AI6">
        <v>55.218842258806902</v>
      </c>
      <c r="AJ6">
        <v>223.956503287348</v>
      </c>
      <c r="AK6">
        <v>29.0671526596613</v>
      </c>
      <c r="AL6">
        <v>53.6517478440717</v>
      </c>
      <c r="AM6">
        <v>35.9830545235682</v>
      </c>
      <c r="AN6">
        <v>39.1613710584313</v>
      </c>
      <c r="AO6">
        <v>214.60659854699901</v>
      </c>
      <c r="AP6">
        <v>266.35130354570202</v>
      </c>
      <c r="AQ6">
        <v>47.4536495044945</v>
      </c>
      <c r="AR6">
        <v>38.4216453295439</v>
      </c>
      <c r="AS6">
        <v>378.23869113292102</v>
      </c>
      <c r="AT6">
        <v>30.087361264004102</v>
      </c>
      <c r="AU6">
        <v>210.25323331571201</v>
      </c>
      <c r="AV6">
        <v>104.215144371205</v>
      </c>
      <c r="AW6">
        <v>22.408697507378999</v>
      </c>
      <c r="AX6">
        <v>28.613048723038499</v>
      </c>
      <c r="AY6">
        <v>28.812154375033099</v>
      </c>
      <c r="AZ6">
        <v>49.7047323331158</v>
      </c>
      <c r="BA6">
        <v>200.81299741569001</v>
      </c>
      <c r="BB6">
        <v>49.2047144832462</v>
      </c>
      <c r="BC6">
        <v>217.15819930446801</v>
      </c>
      <c r="BD6">
        <v>30.087361264004102</v>
      </c>
      <c r="BE6">
        <v>41.8334269303299</v>
      </c>
      <c r="BF6">
        <v>42.6051454333385</v>
      </c>
      <c r="BG6">
        <v>280.269785927589</v>
      </c>
      <c r="BH6">
        <v>279.64106642329801</v>
      </c>
      <c r="BI6">
        <v>23.7272303490602</v>
      </c>
      <c r="BJ6">
        <v>29.5772116751853</v>
      </c>
      <c r="BK6">
        <v>40.386169092086298</v>
      </c>
      <c r="BL6">
        <v>212.816809004498</v>
      </c>
      <c r="BM6">
        <v>32.1280896392744</v>
      </c>
      <c r="BN6">
        <v>31.787722910247901</v>
      </c>
      <c r="BO6">
        <v>40.713634693231199</v>
      </c>
      <c r="BP6">
        <v>83.882131355340604</v>
      </c>
      <c r="BQ6">
        <v>255.81553295863401</v>
      </c>
      <c r="BR6">
        <v>255.798053208374</v>
      </c>
      <c r="BS6">
        <v>42.848218856275302</v>
      </c>
      <c r="BT6">
        <v>214.64788222233</v>
      </c>
      <c r="BU6">
        <v>253.70264765971601</v>
      </c>
      <c r="BV6">
        <v>35.962121195591699</v>
      </c>
      <c r="BW6">
        <v>89.584014702201102</v>
      </c>
      <c r="BX6">
        <v>40.581306994778203</v>
      </c>
      <c r="BY6">
        <v>93.092451383242505</v>
      </c>
      <c r="BZ6">
        <v>191.457500706178</v>
      </c>
      <c r="CA6">
        <v>32.902205825176303</v>
      </c>
      <c r="CB6">
        <v>91.030190164200405</v>
      </c>
      <c r="CC6">
        <v>29.7817627251397</v>
      </c>
      <c r="CD6">
        <v>39.412700030923702</v>
      </c>
      <c r="CE6">
        <v>273.042859474387</v>
      </c>
      <c r="CF6">
        <v>247.824700184287</v>
      </c>
      <c r="CG6">
        <v>256.83675256669801</v>
      </c>
      <c r="CH6">
        <v>44.702539368360398</v>
      </c>
      <c r="CI6">
        <v>71.457393637841804</v>
      </c>
      <c r="CJ6">
        <v>32.7757100292473</v>
      </c>
      <c r="CK6">
        <v>26.3031021721232</v>
      </c>
      <c r="CL6">
        <v>26.0930355301265</v>
      </c>
      <c r="CM6">
        <v>51.744536800648198</v>
      </c>
      <c r="CN6">
        <v>214.02036248543101</v>
      </c>
      <c r="CO6">
        <v>30.087361264004102</v>
      </c>
      <c r="CP6">
        <v>28.592348872495499</v>
      </c>
      <c r="CQ6">
        <v>250.977916950701</v>
      </c>
      <c r="CR6">
        <v>233.444165933443</v>
      </c>
      <c r="CS6">
        <v>89.642904712545899</v>
      </c>
      <c r="CT6">
        <v>209.017289611444</v>
      </c>
      <c r="CU6">
        <v>219.67513487823501</v>
      </c>
      <c r="CV6">
        <v>23.2272303490602</v>
      </c>
      <c r="CW6">
        <v>200.22549572753601</v>
      </c>
      <c r="CX6">
        <v>32.6945010592203</v>
      </c>
      <c r="CY6">
        <v>219.518602070133</v>
      </c>
      <c r="CZ6">
        <v>287.891903132442</v>
      </c>
      <c r="DA6">
        <v>36.688758783851299</v>
      </c>
      <c r="DB6">
        <v>29.5772116751853</v>
      </c>
      <c r="DC6">
        <v>194.190234527044</v>
      </c>
      <c r="DD6">
        <v>250.65207888037301</v>
      </c>
      <c r="DE6">
        <v>29.541031791562201</v>
      </c>
      <c r="DF6">
        <v>90.5687879613875</v>
      </c>
      <c r="DG6">
        <v>39.0051258780152</v>
      </c>
      <c r="DH6">
        <v>204.50319513881001</v>
      </c>
      <c r="DI6">
        <v>30.5974738829476</v>
      </c>
      <c r="DJ6">
        <v>107.791912723385</v>
      </c>
      <c r="DK6">
        <v>100.815834070725</v>
      </c>
      <c r="DL6">
        <v>34.715622773064702</v>
      </c>
      <c r="DM6">
        <v>33.912210140932999</v>
      </c>
      <c r="DN6">
        <v>280.255155260008</v>
      </c>
      <c r="DO6">
        <v>208.392093105871</v>
      </c>
      <c r="DP6">
        <v>27.537431313611201</v>
      </c>
      <c r="DQ6">
        <v>223.54120264073001</v>
      </c>
      <c r="DR6">
        <v>38.334059984170302</v>
      </c>
      <c r="DS6">
        <v>32.612082290781103</v>
      </c>
      <c r="DT6">
        <v>28.6234909153685</v>
      </c>
      <c r="DU6">
        <v>242.95087643985201</v>
      </c>
      <c r="DV6">
        <v>37.098672775794498</v>
      </c>
      <c r="DW6">
        <v>213.68111903224701</v>
      </c>
      <c r="DX6">
        <v>27.9059027265487</v>
      </c>
      <c r="DY6">
        <v>29.0799611665539</v>
      </c>
      <c r="DZ6">
        <v>255.798053208374</v>
      </c>
      <c r="EA6">
        <v>54.930512562190799</v>
      </c>
      <c r="EB6">
        <v>88.925027324612003</v>
      </c>
      <c r="EC6">
        <v>41.726254988125</v>
      </c>
      <c r="ED6">
        <v>255.798053208374</v>
      </c>
      <c r="EE6">
        <v>97.762022613527606</v>
      </c>
      <c r="EF6">
        <v>35.1916730583958</v>
      </c>
      <c r="EG6">
        <v>86.259670120856299</v>
      </c>
      <c r="EH6">
        <v>33.109038273070603</v>
      </c>
      <c r="EI6">
        <v>54.188002906774102</v>
      </c>
      <c r="EJ6">
        <v>202.21703797537</v>
      </c>
      <c r="EK6">
        <v>41.808329501560799</v>
      </c>
      <c r="EL6">
        <v>237.242380180277</v>
      </c>
      <c r="EM6">
        <v>191.707584959261</v>
      </c>
      <c r="EN6">
        <v>33.657310064210598</v>
      </c>
      <c r="EO6">
        <v>230.224758946951</v>
      </c>
      <c r="EP6">
        <v>34.423095304654701</v>
      </c>
      <c r="EQ6">
        <v>51.444017921375703</v>
      </c>
      <c r="ER6">
        <v>36.174572596031403</v>
      </c>
      <c r="ES6">
        <v>219.210536762092</v>
      </c>
      <c r="ET6">
        <v>34.0076621204473</v>
      </c>
      <c r="EU6">
        <v>28.302214768342299</v>
      </c>
      <c r="EV6">
        <v>37.929749946555603</v>
      </c>
      <c r="EW6">
        <v>191.457500706178</v>
      </c>
      <c r="EX6">
        <v>371.55992511079802</v>
      </c>
      <c r="EY6">
        <v>207.67177458424101</v>
      </c>
      <c r="EZ6">
        <v>316.40310122120201</v>
      </c>
      <c r="FA6">
        <v>46.4243391071331</v>
      </c>
      <c r="FB6">
        <v>207.75846588213</v>
      </c>
      <c r="FC6">
        <v>24.834561578727602</v>
      </c>
      <c r="FD6">
        <v>303.62300874448601</v>
      </c>
      <c r="FE6">
        <v>238.646017657763</v>
      </c>
      <c r="FF6">
        <v>34.064806911935399</v>
      </c>
      <c r="FG6">
        <v>29.225003685191801</v>
      </c>
      <c r="FH6">
        <v>23.2272303490602</v>
      </c>
      <c r="FI6">
        <v>27.026627332819</v>
      </c>
      <c r="FJ6">
        <v>255.798053208374</v>
      </c>
      <c r="FK6">
        <v>88.084937274735907</v>
      </c>
      <c r="FL6">
        <v>67.039378744615206</v>
      </c>
      <c r="FM6">
        <v>213.77178775176</v>
      </c>
      <c r="FN6">
        <v>207.75722105993501</v>
      </c>
      <c r="FO6">
        <v>81.404016601017602</v>
      </c>
      <c r="FP6">
        <v>144.267892859456</v>
      </c>
      <c r="FQ6">
        <v>35.154782315248198</v>
      </c>
      <c r="FR6">
        <v>95.666458527543497</v>
      </c>
      <c r="FS6">
        <v>190.414252341387</v>
      </c>
      <c r="FT6">
        <v>550.92648592253204</v>
      </c>
      <c r="FU6">
        <v>201.87867643112</v>
      </c>
      <c r="FV6">
        <v>53.2805452194415</v>
      </c>
      <c r="FW6">
        <v>39.398267336566299</v>
      </c>
      <c r="FX6">
        <v>95.987468952826802</v>
      </c>
      <c r="FY6">
        <v>30.150030847563901</v>
      </c>
      <c r="FZ6">
        <v>41.938293984129203</v>
      </c>
      <c r="GA6">
        <v>30.005832040027201</v>
      </c>
      <c r="GB6">
        <v>28.5747197342127</v>
      </c>
      <c r="GC6">
        <v>172.564858925008</v>
      </c>
      <c r="GD6">
        <v>264.13279832740602</v>
      </c>
      <c r="GE6">
        <v>30.0245549337208</v>
      </c>
      <c r="GF6">
        <v>39.238794079124503</v>
      </c>
      <c r="GG6">
        <v>31.9316513337501</v>
      </c>
      <c r="GH6">
        <v>87.835091003914499</v>
      </c>
      <c r="GI6">
        <v>200.289617913923</v>
      </c>
      <c r="GJ6">
        <v>137.986033673322</v>
      </c>
      <c r="GK6">
        <v>219.50330639626901</v>
      </c>
      <c r="GL6">
        <v>34.475548034488398</v>
      </c>
      <c r="GM6">
        <v>33.203063035897301</v>
      </c>
      <c r="GN6">
        <v>39.9722114655697</v>
      </c>
      <c r="GO6">
        <v>30.087361264004102</v>
      </c>
      <c r="GP6">
        <v>210.60333209954001</v>
      </c>
      <c r="GQ6">
        <v>395.33361909096601</v>
      </c>
      <c r="GR6">
        <v>40.468985950145601</v>
      </c>
      <c r="GS6">
        <v>87.925545270994107</v>
      </c>
    </row>
    <row r="7" spans="1:201" x14ac:dyDescent="0.25">
      <c r="A7" t="s">
        <v>17874</v>
      </c>
      <c r="B7">
        <v>223.22808032800401</v>
      </c>
      <c r="C7">
        <v>243.045643444338</v>
      </c>
      <c r="D7">
        <v>114.643266844203</v>
      </c>
      <c r="E7">
        <v>253.72052207437901</v>
      </c>
      <c r="F7">
        <v>231.911116928995</v>
      </c>
      <c r="G7">
        <v>214.277054588038</v>
      </c>
      <c r="H7">
        <v>228.287138197492</v>
      </c>
      <c r="I7">
        <v>221.94980393154401</v>
      </c>
      <c r="J7">
        <v>47.2500358069871</v>
      </c>
      <c r="K7">
        <v>253.661690872729</v>
      </c>
      <c r="L7">
        <v>35.8367565522517</v>
      </c>
      <c r="M7">
        <v>49.215166751345599</v>
      </c>
      <c r="N7">
        <v>243.347801665297</v>
      </c>
      <c r="O7">
        <v>242.833180482096</v>
      </c>
      <c r="P7">
        <v>48.477286762553703</v>
      </c>
      <c r="Q7">
        <v>44.029503164054802</v>
      </c>
      <c r="R7">
        <v>42.2792439596045</v>
      </c>
      <c r="S7">
        <v>269.98978488882301</v>
      </c>
      <c r="T7">
        <v>213.519658713464</v>
      </c>
      <c r="U7">
        <v>61.6668920802787</v>
      </c>
      <c r="V7">
        <v>47.274146161121301</v>
      </c>
      <c r="W7">
        <v>231.667922271832</v>
      </c>
      <c r="X7">
        <v>253.40601599502801</v>
      </c>
      <c r="Y7">
        <v>271.58137830533002</v>
      </c>
      <c r="Z7">
        <v>45.6034086727785</v>
      </c>
      <c r="AA7">
        <v>229.40611712310701</v>
      </c>
      <c r="AB7">
        <v>58.500696073058798</v>
      </c>
      <c r="AC7">
        <v>33.838570240179003</v>
      </c>
      <c r="AD7">
        <v>32.887971627919597</v>
      </c>
      <c r="AE7">
        <v>40.760126425583003</v>
      </c>
      <c r="AF7">
        <v>236.782251738441</v>
      </c>
      <c r="AG7">
        <v>49.167956736615501</v>
      </c>
      <c r="AH7">
        <v>241.307679243748</v>
      </c>
      <c r="AI7">
        <v>60.530956620965398</v>
      </c>
      <c r="AJ7">
        <v>244.96572403928701</v>
      </c>
      <c r="AK7">
        <v>31.9763802520662</v>
      </c>
      <c r="AL7">
        <v>65.706833384411595</v>
      </c>
      <c r="AM7">
        <v>48.961143524623999</v>
      </c>
      <c r="AN7">
        <v>40.538527764169302</v>
      </c>
      <c r="AO7">
        <v>229.72728083803</v>
      </c>
      <c r="AP7">
        <v>274.665345846815</v>
      </c>
      <c r="AQ7">
        <v>53.5750147867899</v>
      </c>
      <c r="AR7">
        <v>44.198369354961798</v>
      </c>
      <c r="AS7">
        <v>382.95187653879202</v>
      </c>
      <c r="AT7">
        <v>32.404148848873199</v>
      </c>
      <c r="AU7">
        <v>228.385873878388</v>
      </c>
      <c r="AV7">
        <v>117.207546894893</v>
      </c>
      <c r="AW7">
        <v>27.1968677953991</v>
      </c>
      <c r="AX7">
        <v>33.385958604033299</v>
      </c>
      <c r="AY7">
        <v>31.6154247306531</v>
      </c>
      <c r="AZ7">
        <v>54.897200943855502</v>
      </c>
      <c r="BA7">
        <v>217.090369737619</v>
      </c>
      <c r="BB7">
        <v>60.863783630129902</v>
      </c>
      <c r="BC7">
        <v>228.854614424478</v>
      </c>
      <c r="BD7">
        <v>33.588775381079699</v>
      </c>
      <c r="BE7">
        <v>46.467312094705299</v>
      </c>
      <c r="BF7">
        <v>45.219910870306002</v>
      </c>
      <c r="BG7">
        <v>286.94593649132202</v>
      </c>
      <c r="BH7">
        <v>282.55367555104601</v>
      </c>
      <c r="BI7">
        <v>35.014375681870803</v>
      </c>
      <c r="BJ7">
        <v>32.050258779315001</v>
      </c>
      <c r="BK7">
        <v>55.000941060862502</v>
      </c>
      <c r="BL7">
        <v>226.143645221464</v>
      </c>
      <c r="BM7">
        <v>34.469219925175899</v>
      </c>
      <c r="BN7">
        <v>42.952463957259603</v>
      </c>
      <c r="BO7">
        <v>46.2489099730672</v>
      </c>
      <c r="BP7">
        <v>114.43414112863</v>
      </c>
      <c r="BQ7">
        <v>271.44663041451503</v>
      </c>
      <c r="BR7">
        <v>272.45249145421502</v>
      </c>
      <c r="BS7">
        <v>51.053569474140801</v>
      </c>
      <c r="BT7">
        <v>224.506363064808</v>
      </c>
      <c r="BU7">
        <v>266.67492782797802</v>
      </c>
      <c r="BV7">
        <v>38.542729458699398</v>
      </c>
      <c r="BW7">
        <v>111.892046143036</v>
      </c>
      <c r="BX7">
        <v>43.957518558807998</v>
      </c>
      <c r="BY7">
        <v>116.626999879317</v>
      </c>
      <c r="BZ7">
        <v>214.277054588038</v>
      </c>
      <c r="CA7">
        <v>52.725765058777</v>
      </c>
      <c r="CB7">
        <v>103.581630977063</v>
      </c>
      <c r="CC7">
        <v>34.161666719224598</v>
      </c>
      <c r="CD7">
        <v>46.625291571518602</v>
      </c>
      <c r="CE7">
        <v>283.06536429237701</v>
      </c>
      <c r="CF7">
        <v>254.79896011172201</v>
      </c>
      <c r="CG7">
        <v>271.58137830533002</v>
      </c>
      <c r="CH7">
        <v>54.802331004888501</v>
      </c>
      <c r="CI7">
        <v>93.801154017944199</v>
      </c>
      <c r="CJ7">
        <v>35.282103060571799</v>
      </c>
      <c r="CK7">
        <v>37.755456741090399</v>
      </c>
      <c r="CL7">
        <v>31.946353789016101</v>
      </c>
      <c r="CM7">
        <v>64.0045614833938</v>
      </c>
      <c r="CN7">
        <v>223.99504922189101</v>
      </c>
      <c r="CO7">
        <v>34.2896392550226</v>
      </c>
      <c r="CP7">
        <v>35.5471622261501</v>
      </c>
      <c r="CQ7">
        <v>268.73082234428603</v>
      </c>
      <c r="CR7">
        <v>236.89799240240501</v>
      </c>
      <c r="CS7">
        <v>101.56426619540601</v>
      </c>
      <c r="CT7">
        <v>228.201474562372</v>
      </c>
      <c r="CU7">
        <v>228.34329262692901</v>
      </c>
      <c r="CV7">
        <v>32.678133280561099</v>
      </c>
      <c r="CW7">
        <v>216.834720508034</v>
      </c>
      <c r="CX7">
        <v>35.872378058317103</v>
      </c>
      <c r="CY7">
        <v>232.888905496783</v>
      </c>
      <c r="CZ7">
        <v>295.82567752596202</v>
      </c>
      <c r="DA7">
        <v>40.186558817275802</v>
      </c>
      <c r="DB7">
        <v>32.183037730267003</v>
      </c>
      <c r="DC7">
        <v>214.850112441921</v>
      </c>
      <c r="DD7">
        <v>269.65777827205301</v>
      </c>
      <c r="DE7">
        <v>35.805158037745102</v>
      </c>
      <c r="DF7">
        <v>112.146807561834</v>
      </c>
      <c r="DG7">
        <v>43.0163765793789</v>
      </c>
      <c r="DH7">
        <v>218.855726114096</v>
      </c>
      <c r="DI7">
        <v>33.913750006336002</v>
      </c>
      <c r="DJ7">
        <v>117.28998994253</v>
      </c>
      <c r="DK7">
        <v>106.43551042379001</v>
      </c>
      <c r="DL7">
        <v>48.965400449154501</v>
      </c>
      <c r="DM7">
        <v>36.827159014789203</v>
      </c>
      <c r="DN7">
        <v>296.81879174127903</v>
      </c>
      <c r="DO7">
        <v>220.077057457688</v>
      </c>
      <c r="DP7">
        <v>30.663282144848601</v>
      </c>
      <c r="DQ7">
        <v>236.270917791833</v>
      </c>
      <c r="DR7">
        <v>51.4256723487225</v>
      </c>
      <c r="DS7">
        <v>35.297477146694</v>
      </c>
      <c r="DT7">
        <v>32.088928783659398</v>
      </c>
      <c r="DU7">
        <v>258.16719318088201</v>
      </c>
      <c r="DV7">
        <v>52.230223141286501</v>
      </c>
      <c r="DW7">
        <v>231.17480333346001</v>
      </c>
      <c r="DX7">
        <v>36.8505904908452</v>
      </c>
      <c r="DY7">
        <v>32.131727653091403</v>
      </c>
      <c r="DZ7">
        <v>268.12987435942802</v>
      </c>
      <c r="EA7">
        <v>64.8776361807613</v>
      </c>
      <c r="EB7">
        <v>108.50292449202</v>
      </c>
      <c r="EC7">
        <v>56.897241789265799</v>
      </c>
      <c r="ED7">
        <v>264.65881972282102</v>
      </c>
      <c r="EE7">
        <v>128.870793928518</v>
      </c>
      <c r="EF7">
        <v>37.099954759177599</v>
      </c>
      <c r="EG7">
        <v>104.374591991383</v>
      </c>
      <c r="EH7">
        <v>35.5471622261501</v>
      </c>
      <c r="EI7">
        <v>61.8215651140939</v>
      </c>
      <c r="EJ7">
        <v>228.942399739976</v>
      </c>
      <c r="EK7">
        <v>53.631659490943299</v>
      </c>
      <c r="EL7">
        <v>244.710052329223</v>
      </c>
      <c r="EM7">
        <v>210.806140365343</v>
      </c>
      <c r="EN7">
        <v>35.587846580255601</v>
      </c>
      <c r="EO7">
        <v>239.83208922203301</v>
      </c>
      <c r="EP7">
        <v>37.076012795418002</v>
      </c>
      <c r="EQ7">
        <v>62.1558057124169</v>
      </c>
      <c r="ER7">
        <v>45.6903533759697</v>
      </c>
      <c r="ES7">
        <v>228.17437383607</v>
      </c>
      <c r="ET7">
        <v>36.5541435793779</v>
      </c>
      <c r="EU7">
        <v>33.185817100619801</v>
      </c>
      <c r="EV7">
        <v>39.924576162537399</v>
      </c>
      <c r="EW7">
        <v>214.850112441921</v>
      </c>
      <c r="EX7">
        <v>380.74152106491402</v>
      </c>
      <c r="EY7">
        <v>220.94012049651101</v>
      </c>
      <c r="EZ7">
        <v>328.04550143382102</v>
      </c>
      <c r="FA7">
        <v>65.190976812418498</v>
      </c>
      <c r="FB7">
        <v>220.94012049651101</v>
      </c>
      <c r="FC7">
        <v>41.103778893837401</v>
      </c>
      <c r="FD7">
        <v>310.35240242667902</v>
      </c>
      <c r="FE7">
        <v>249.057509233682</v>
      </c>
      <c r="FF7">
        <v>36.5303874506575</v>
      </c>
      <c r="FG7">
        <v>31.798984544149601</v>
      </c>
      <c r="FH7">
        <v>27.713554232257</v>
      </c>
      <c r="FI7">
        <v>30.1453989477269</v>
      </c>
      <c r="FJ7">
        <v>272.03635451123102</v>
      </c>
      <c r="FK7">
        <v>116.040020812655</v>
      </c>
      <c r="FL7">
        <v>84.186267228472005</v>
      </c>
      <c r="FM7">
        <v>232.55565003839101</v>
      </c>
      <c r="FN7">
        <v>220.938603299031</v>
      </c>
      <c r="FO7">
        <v>99.5113759944131</v>
      </c>
      <c r="FP7">
        <v>163.185473849527</v>
      </c>
      <c r="FQ7">
        <v>37.361358276732602</v>
      </c>
      <c r="FR7">
        <v>109.32711202803</v>
      </c>
      <c r="FS7">
        <v>214.277054588038</v>
      </c>
      <c r="FT7">
        <v>560.63071685282205</v>
      </c>
      <c r="FU7">
        <v>220.507215524505</v>
      </c>
      <c r="FV7">
        <v>76.877354890093898</v>
      </c>
      <c r="FW7">
        <v>47.0012698926257</v>
      </c>
      <c r="FX7">
        <v>110.23993078035301</v>
      </c>
      <c r="FY7">
        <v>32.428247122525001</v>
      </c>
      <c r="FZ7">
        <v>48.971419644576699</v>
      </c>
      <c r="GA7">
        <v>32.770974811839302</v>
      </c>
      <c r="GB7">
        <v>40.7949406660695</v>
      </c>
      <c r="GC7">
        <v>208.901400441254</v>
      </c>
      <c r="GD7">
        <v>274.53566895903901</v>
      </c>
      <c r="GE7">
        <v>39.2116347622474</v>
      </c>
      <c r="GF7">
        <v>42.897134115628099</v>
      </c>
      <c r="GG7">
        <v>34.612982294076502</v>
      </c>
      <c r="GH7">
        <v>114.43414112863</v>
      </c>
      <c r="GI7">
        <v>222.02978070217</v>
      </c>
      <c r="GJ7">
        <v>155.089198246282</v>
      </c>
      <c r="GK7">
        <v>226.071290103373</v>
      </c>
      <c r="GL7">
        <v>36.7965219847909</v>
      </c>
      <c r="GM7">
        <v>35.587002038898703</v>
      </c>
      <c r="GN7">
        <v>49.741874160828701</v>
      </c>
      <c r="GO7">
        <v>32.4226717390926</v>
      </c>
      <c r="GP7">
        <v>238.439394993354</v>
      </c>
      <c r="GQ7">
        <v>410.84799208077601</v>
      </c>
      <c r="GR7">
        <v>49.7047323331158</v>
      </c>
      <c r="GS7">
        <v>114.43414112863</v>
      </c>
    </row>
    <row r="8" spans="1:201" x14ac:dyDescent="0.25">
      <c r="A8" t="s">
        <v>18066</v>
      </c>
      <c r="B8">
        <v>276</v>
      </c>
      <c r="C8">
        <v>222</v>
      </c>
      <c r="D8">
        <v>304</v>
      </c>
      <c r="E8">
        <v>253</v>
      </c>
      <c r="F8">
        <v>345</v>
      </c>
      <c r="G8">
        <v>215</v>
      </c>
      <c r="H8">
        <v>353</v>
      </c>
      <c r="I8">
        <v>294</v>
      </c>
      <c r="J8">
        <v>309</v>
      </c>
      <c r="K8">
        <v>314</v>
      </c>
      <c r="L8">
        <v>229</v>
      </c>
      <c r="M8">
        <v>377</v>
      </c>
      <c r="N8">
        <v>245</v>
      </c>
      <c r="O8">
        <v>273</v>
      </c>
      <c r="P8">
        <v>257</v>
      </c>
      <c r="Q8">
        <v>361</v>
      </c>
      <c r="R8">
        <v>337</v>
      </c>
      <c r="S8">
        <v>213</v>
      </c>
      <c r="T8">
        <v>245</v>
      </c>
      <c r="U8">
        <v>217</v>
      </c>
      <c r="V8">
        <v>225</v>
      </c>
      <c r="W8">
        <v>324</v>
      </c>
      <c r="X8">
        <v>288</v>
      </c>
      <c r="Y8">
        <v>352</v>
      </c>
      <c r="Z8">
        <v>325</v>
      </c>
      <c r="AA8">
        <v>361</v>
      </c>
      <c r="AB8">
        <v>255</v>
      </c>
      <c r="AC8">
        <v>335</v>
      </c>
      <c r="AD8">
        <v>277</v>
      </c>
      <c r="AE8">
        <v>228</v>
      </c>
      <c r="AF8">
        <v>279</v>
      </c>
      <c r="AG8">
        <v>242</v>
      </c>
      <c r="AH8">
        <v>269</v>
      </c>
      <c r="AI8">
        <v>232</v>
      </c>
      <c r="AJ8">
        <v>302</v>
      </c>
      <c r="AK8">
        <v>332</v>
      </c>
      <c r="AL8">
        <v>328</v>
      </c>
      <c r="AM8">
        <v>335</v>
      </c>
      <c r="AN8">
        <v>267</v>
      </c>
      <c r="AO8">
        <v>367</v>
      </c>
      <c r="AP8">
        <v>286</v>
      </c>
      <c r="AQ8">
        <v>248</v>
      </c>
      <c r="AR8">
        <v>335</v>
      </c>
      <c r="AS8">
        <v>237</v>
      </c>
      <c r="AT8">
        <v>325</v>
      </c>
      <c r="AU8">
        <v>269</v>
      </c>
      <c r="AV8">
        <v>290</v>
      </c>
      <c r="AW8">
        <v>330</v>
      </c>
      <c r="AX8">
        <v>215</v>
      </c>
      <c r="AY8">
        <v>231</v>
      </c>
      <c r="AZ8">
        <v>332</v>
      </c>
      <c r="BA8">
        <v>226</v>
      </c>
      <c r="BB8">
        <v>335</v>
      </c>
      <c r="BC8">
        <v>321</v>
      </c>
      <c r="BD8">
        <v>302</v>
      </c>
      <c r="BE8">
        <v>286</v>
      </c>
      <c r="BF8">
        <v>272</v>
      </c>
      <c r="BG8">
        <v>315</v>
      </c>
      <c r="BH8">
        <v>310</v>
      </c>
      <c r="BI8">
        <v>302</v>
      </c>
      <c r="BJ8">
        <v>342</v>
      </c>
      <c r="BK8">
        <v>279</v>
      </c>
      <c r="BL8">
        <v>239</v>
      </c>
      <c r="BM8">
        <v>315</v>
      </c>
      <c r="BN8">
        <v>268</v>
      </c>
      <c r="BO8">
        <v>258</v>
      </c>
      <c r="BP8">
        <v>462</v>
      </c>
      <c r="BQ8">
        <v>349</v>
      </c>
      <c r="BR8">
        <v>357</v>
      </c>
      <c r="BS8">
        <v>318</v>
      </c>
      <c r="BT8">
        <v>336</v>
      </c>
      <c r="BU8">
        <v>249</v>
      </c>
      <c r="BV8">
        <v>338</v>
      </c>
      <c r="BW8">
        <v>357</v>
      </c>
      <c r="BX8">
        <v>336</v>
      </c>
      <c r="BY8">
        <v>265</v>
      </c>
      <c r="BZ8">
        <v>403</v>
      </c>
      <c r="CA8">
        <v>335</v>
      </c>
      <c r="CB8">
        <v>244</v>
      </c>
      <c r="CC8">
        <v>315</v>
      </c>
      <c r="CD8">
        <v>282</v>
      </c>
      <c r="CE8">
        <v>273</v>
      </c>
      <c r="CF8">
        <v>353</v>
      </c>
      <c r="CG8">
        <v>339</v>
      </c>
      <c r="CH8">
        <v>275</v>
      </c>
      <c r="CI8">
        <v>313</v>
      </c>
      <c r="CJ8">
        <v>298</v>
      </c>
      <c r="CK8">
        <v>306</v>
      </c>
      <c r="CL8">
        <v>323</v>
      </c>
      <c r="CM8">
        <v>334</v>
      </c>
      <c r="CN8">
        <v>292</v>
      </c>
      <c r="CO8">
        <v>346</v>
      </c>
      <c r="CP8">
        <v>356</v>
      </c>
      <c r="CQ8">
        <v>362</v>
      </c>
      <c r="CR8">
        <v>249</v>
      </c>
      <c r="CS8">
        <v>228</v>
      </c>
      <c r="CT8">
        <v>250</v>
      </c>
      <c r="CU8">
        <v>339</v>
      </c>
      <c r="CV8">
        <v>315</v>
      </c>
      <c r="CW8">
        <v>289</v>
      </c>
      <c r="CX8">
        <v>295</v>
      </c>
      <c r="CY8">
        <v>312</v>
      </c>
      <c r="CZ8">
        <v>280</v>
      </c>
      <c r="DA8">
        <v>248</v>
      </c>
      <c r="DB8">
        <v>288</v>
      </c>
      <c r="DC8">
        <v>341</v>
      </c>
      <c r="DD8">
        <v>260</v>
      </c>
      <c r="DE8">
        <v>224</v>
      </c>
      <c r="DF8">
        <v>298</v>
      </c>
      <c r="DG8">
        <v>251</v>
      </c>
      <c r="DH8">
        <v>238</v>
      </c>
      <c r="DI8">
        <v>326</v>
      </c>
      <c r="DJ8">
        <v>212</v>
      </c>
      <c r="DK8">
        <v>238</v>
      </c>
      <c r="DL8">
        <v>262</v>
      </c>
      <c r="DM8">
        <v>317</v>
      </c>
      <c r="DN8">
        <v>278</v>
      </c>
      <c r="DO8">
        <v>329</v>
      </c>
      <c r="DP8">
        <v>236</v>
      </c>
      <c r="DQ8">
        <v>316</v>
      </c>
      <c r="DR8">
        <v>212</v>
      </c>
      <c r="DS8">
        <v>223</v>
      </c>
      <c r="DT8">
        <v>331</v>
      </c>
      <c r="DU8">
        <v>298</v>
      </c>
      <c r="DV8">
        <v>287</v>
      </c>
      <c r="DW8">
        <v>354</v>
      </c>
      <c r="DX8">
        <v>254</v>
      </c>
      <c r="DY8">
        <v>283</v>
      </c>
      <c r="DZ8">
        <v>357</v>
      </c>
      <c r="EA8">
        <v>249</v>
      </c>
      <c r="EB8">
        <v>411</v>
      </c>
      <c r="EC8">
        <v>294</v>
      </c>
      <c r="ED8">
        <v>350</v>
      </c>
      <c r="EE8">
        <v>280</v>
      </c>
      <c r="EF8">
        <v>355</v>
      </c>
      <c r="EG8">
        <v>254</v>
      </c>
      <c r="EH8">
        <v>324</v>
      </c>
      <c r="EI8">
        <v>270</v>
      </c>
      <c r="EJ8">
        <v>360</v>
      </c>
      <c r="EK8">
        <v>284</v>
      </c>
      <c r="EL8">
        <v>318</v>
      </c>
      <c r="EM8">
        <v>444</v>
      </c>
      <c r="EN8">
        <v>355</v>
      </c>
      <c r="EO8">
        <v>254</v>
      </c>
      <c r="EP8">
        <v>328</v>
      </c>
      <c r="EQ8">
        <v>252</v>
      </c>
      <c r="ER8">
        <v>242</v>
      </c>
      <c r="ES8">
        <v>225</v>
      </c>
      <c r="ET8">
        <v>300</v>
      </c>
      <c r="EU8">
        <v>289</v>
      </c>
      <c r="EV8">
        <v>344</v>
      </c>
      <c r="EW8">
        <v>404</v>
      </c>
      <c r="EX8">
        <v>305</v>
      </c>
      <c r="EY8">
        <v>328</v>
      </c>
      <c r="EZ8">
        <v>351</v>
      </c>
      <c r="FA8">
        <v>324</v>
      </c>
      <c r="FB8">
        <v>280</v>
      </c>
      <c r="FC8">
        <v>207</v>
      </c>
      <c r="FD8">
        <v>289</v>
      </c>
      <c r="FE8">
        <v>274</v>
      </c>
      <c r="FF8">
        <v>316</v>
      </c>
      <c r="FG8">
        <v>279</v>
      </c>
      <c r="FH8">
        <v>313</v>
      </c>
      <c r="FI8">
        <v>270</v>
      </c>
      <c r="FJ8">
        <v>353</v>
      </c>
      <c r="FK8">
        <v>420</v>
      </c>
      <c r="FL8">
        <v>314</v>
      </c>
      <c r="FM8">
        <v>320</v>
      </c>
      <c r="FN8">
        <v>252</v>
      </c>
      <c r="FO8">
        <v>279</v>
      </c>
      <c r="FP8">
        <v>286</v>
      </c>
      <c r="FQ8">
        <v>335</v>
      </c>
      <c r="FR8">
        <v>342</v>
      </c>
      <c r="FS8">
        <v>419</v>
      </c>
      <c r="FT8">
        <v>266</v>
      </c>
      <c r="FU8">
        <v>234</v>
      </c>
      <c r="FV8">
        <v>305</v>
      </c>
      <c r="FW8">
        <v>327</v>
      </c>
      <c r="FX8">
        <v>265</v>
      </c>
      <c r="FY8">
        <v>327</v>
      </c>
      <c r="FZ8">
        <v>310</v>
      </c>
      <c r="GA8">
        <v>248</v>
      </c>
      <c r="GB8">
        <v>293</v>
      </c>
      <c r="GC8">
        <v>547</v>
      </c>
      <c r="GD8">
        <v>232</v>
      </c>
      <c r="GE8">
        <v>256</v>
      </c>
      <c r="GF8">
        <v>282</v>
      </c>
      <c r="GG8">
        <v>245</v>
      </c>
      <c r="GH8">
        <v>420</v>
      </c>
      <c r="GI8">
        <v>287</v>
      </c>
      <c r="GJ8">
        <v>269</v>
      </c>
      <c r="GK8">
        <v>328</v>
      </c>
      <c r="GL8">
        <v>324</v>
      </c>
      <c r="GM8">
        <v>353</v>
      </c>
      <c r="GN8">
        <v>242</v>
      </c>
      <c r="GO8">
        <v>328</v>
      </c>
      <c r="GP8">
        <v>366</v>
      </c>
      <c r="GQ8">
        <v>243</v>
      </c>
      <c r="GR8">
        <v>356</v>
      </c>
      <c r="GS8">
        <v>479</v>
      </c>
    </row>
    <row r="9" spans="1:201" x14ac:dyDescent="0.25">
      <c r="A9" t="s">
        <v>18192</v>
      </c>
      <c r="B9" t="s">
        <v>5735</v>
      </c>
      <c r="C9" t="s">
        <v>5735</v>
      </c>
      <c r="D9" t="s">
        <v>5735</v>
      </c>
      <c r="E9" t="s">
        <v>5735</v>
      </c>
      <c r="F9" t="s">
        <v>18193</v>
      </c>
      <c r="G9" t="s">
        <v>5735</v>
      </c>
      <c r="H9" t="s">
        <v>18194</v>
      </c>
      <c r="I9" t="s">
        <v>18195</v>
      </c>
      <c r="J9" t="s">
        <v>18196</v>
      </c>
      <c r="K9" t="s">
        <v>5735</v>
      </c>
      <c r="L9" t="s">
        <v>5735</v>
      </c>
      <c r="M9" t="s">
        <v>5735</v>
      </c>
      <c r="N9" t="s">
        <v>18197</v>
      </c>
      <c r="O9" t="s">
        <v>18198</v>
      </c>
      <c r="P9" t="s">
        <v>18199</v>
      </c>
      <c r="Q9" t="s">
        <v>18200</v>
      </c>
      <c r="R9" t="s">
        <v>18201</v>
      </c>
      <c r="S9" t="s">
        <v>5735</v>
      </c>
      <c r="T9" t="s">
        <v>5735</v>
      </c>
      <c r="U9" t="s">
        <v>5735</v>
      </c>
      <c r="V9" t="s">
        <v>5735</v>
      </c>
      <c r="W9" t="s">
        <v>18202</v>
      </c>
      <c r="X9" t="s">
        <v>5735</v>
      </c>
      <c r="Y9" t="s">
        <v>18203</v>
      </c>
      <c r="Z9" t="s">
        <v>5735</v>
      </c>
      <c r="AA9" t="s">
        <v>5735</v>
      </c>
      <c r="AB9" t="s">
        <v>5735</v>
      </c>
      <c r="AC9" t="s">
        <v>18204</v>
      </c>
      <c r="AD9" t="s">
        <v>5735</v>
      </c>
      <c r="AE9" t="s">
        <v>5735</v>
      </c>
      <c r="AF9" t="s">
        <v>5735</v>
      </c>
      <c r="AG9" t="s">
        <v>5735</v>
      </c>
      <c r="AH9" t="s">
        <v>18205</v>
      </c>
      <c r="AI9" t="s">
        <v>5735</v>
      </c>
      <c r="AJ9" t="s">
        <v>18206</v>
      </c>
      <c r="AK9" t="s">
        <v>5735</v>
      </c>
      <c r="AL9" t="s">
        <v>5735</v>
      </c>
      <c r="AM9" t="s">
        <v>18207</v>
      </c>
      <c r="AN9" t="s">
        <v>5735</v>
      </c>
      <c r="AO9" t="s">
        <v>18208</v>
      </c>
      <c r="AP9" t="s">
        <v>18209</v>
      </c>
      <c r="AQ9" t="s">
        <v>5735</v>
      </c>
      <c r="AR9" t="s">
        <v>5735</v>
      </c>
      <c r="AS9" t="s">
        <v>5735</v>
      </c>
      <c r="AT9" t="s">
        <v>18210</v>
      </c>
      <c r="AU9" t="s">
        <v>5735</v>
      </c>
      <c r="AV9" t="s">
        <v>18211</v>
      </c>
      <c r="AW9" t="s">
        <v>18212</v>
      </c>
      <c r="AX9" t="s">
        <v>5735</v>
      </c>
      <c r="AY9" t="s">
        <v>5735</v>
      </c>
      <c r="AZ9" t="s">
        <v>5735</v>
      </c>
      <c r="BA9" t="s">
        <v>5735</v>
      </c>
      <c r="BB9" t="s">
        <v>5735</v>
      </c>
      <c r="BC9" t="s">
        <v>18213</v>
      </c>
      <c r="BD9" t="s">
        <v>5735</v>
      </c>
      <c r="BE9" t="s">
        <v>5735</v>
      </c>
      <c r="BF9" t="s">
        <v>5735</v>
      </c>
      <c r="BG9" t="s">
        <v>5735</v>
      </c>
      <c r="BH9" t="s">
        <v>5735</v>
      </c>
      <c r="BI9" t="s">
        <v>5735</v>
      </c>
      <c r="BJ9" t="s">
        <v>5735</v>
      </c>
      <c r="BK9" t="s">
        <v>5735</v>
      </c>
      <c r="BL9" t="s">
        <v>5735</v>
      </c>
      <c r="BM9" t="s">
        <v>5735</v>
      </c>
      <c r="BN9" t="s">
        <v>5735</v>
      </c>
      <c r="BO9" t="s">
        <v>5735</v>
      </c>
      <c r="BP9" t="s">
        <v>18214</v>
      </c>
      <c r="BQ9" t="s">
        <v>18215</v>
      </c>
      <c r="BR9" t="s">
        <v>18216</v>
      </c>
      <c r="BS9" t="s">
        <v>5735</v>
      </c>
      <c r="BT9" t="s">
        <v>18217</v>
      </c>
      <c r="BU9" t="s">
        <v>18218</v>
      </c>
      <c r="BV9" t="s">
        <v>5735</v>
      </c>
      <c r="BW9" t="s">
        <v>5735</v>
      </c>
      <c r="BX9" t="s">
        <v>5735</v>
      </c>
      <c r="BY9" t="s">
        <v>5735</v>
      </c>
      <c r="BZ9" t="s">
        <v>18219</v>
      </c>
      <c r="CA9" t="s">
        <v>18220</v>
      </c>
      <c r="CB9" t="s">
        <v>5735</v>
      </c>
      <c r="CC9" t="s">
        <v>5735</v>
      </c>
      <c r="CD9" t="s">
        <v>18221</v>
      </c>
      <c r="CE9" t="s">
        <v>5735</v>
      </c>
      <c r="CF9" t="s">
        <v>18222</v>
      </c>
      <c r="CG9" t="s">
        <v>5735</v>
      </c>
      <c r="CH9" t="s">
        <v>5735</v>
      </c>
      <c r="CI9" t="s">
        <v>5735</v>
      </c>
      <c r="CJ9" t="s">
        <v>18223</v>
      </c>
      <c r="CK9" t="s">
        <v>18224</v>
      </c>
      <c r="CL9" t="s">
        <v>5735</v>
      </c>
      <c r="CM9" t="s">
        <v>18225</v>
      </c>
      <c r="CN9" t="s">
        <v>5735</v>
      </c>
      <c r="CO9" t="s">
        <v>5735</v>
      </c>
      <c r="CP9" t="s">
        <v>18226</v>
      </c>
      <c r="CQ9" t="s">
        <v>18227</v>
      </c>
      <c r="CR9" t="s">
        <v>5735</v>
      </c>
      <c r="CS9" t="s">
        <v>5735</v>
      </c>
      <c r="CT9" t="s">
        <v>5735</v>
      </c>
      <c r="CU9" t="s">
        <v>18228</v>
      </c>
      <c r="CV9" t="s">
        <v>5735</v>
      </c>
      <c r="CW9" t="s">
        <v>5735</v>
      </c>
      <c r="CX9" t="s">
        <v>5735</v>
      </c>
      <c r="CY9" t="s">
        <v>5735</v>
      </c>
      <c r="CZ9" t="s">
        <v>5735</v>
      </c>
      <c r="DA9" t="s">
        <v>5735</v>
      </c>
      <c r="DB9" t="s">
        <v>5735</v>
      </c>
      <c r="DC9" t="s">
        <v>18229</v>
      </c>
      <c r="DD9" t="s">
        <v>5735</v>
      </c>
      <c r="DE9" t="s">
        <v>5735</v>
      </c>
      <c r="DF9" t="s">
        <v>18230</v>
      </c>
      <c r="DG9" t="s">
        <v>5735</v>
      </c>
      <c r="DH9" t="s">
        <v>5735</v>
      </c>
      <c r="DI9" t="s">
        <v>5735</v>
      </c>
      <c r="DJ9" t="s">
        <v>18231</v>
      </c>
      <c r="DK9" t="s">
        <v>5735</v>
      </c>
      <c r="DL9" t="s">
        <v>5735</v>
      </c>
      <c r="DM9" t="s">
        <v>5735</v>
      </c>
      <c r="DN9" t="s">
        <v>5735</v>
      </c>
      <c r="DO9" t="s">
        <v>5735</v>
      </c>
      <c r="DP9" t="s">
        <v>5735</v>
      </c>
      <c r="DQ9" t="s">
        <v>5735</v>
      </c>
      <c r="DR9" t="s">
        <v>5735</v>
      </c>
      <c r="DS9" t="s">
        <v>5735</v>
      </c>
      <c r="DT9" t="s">
        <v>5735</v>
      </c>
      <c r="DU9" t="s">
        <v>5735</v>
      </c>
      <c r="DV9" t="s">
        <v>5735</v>
      </c>
      <c r="DW9" t="s">
        <v>18232</v>
      </c>
      <c r="DX9" t="s">
        <v>5735</v>
      </c>
      <c r="DY9" t="s">
        <v>5735</v>
      </c>
      <c r="DZ9" t="s">
        <v>18233</v>
      </c>
      <c r="EA9" t="s">
        <v>5735</v>
      </c>
      <c r="EB9" t="s">
        <v>5735</v>
      </c>
      <c r="EC9" t="s">
        <v>5735</v>
      </c>
      <c r="ED9" t="s">
        <v>5735</v>
      </c>
      <c r="EE9" t="s">
        <v>5735</v>
      </c>
      <c r="EF9" t="s">
        <v>5735</v>
      </c>
      <c r="EG9" t="s">
        <v>5735</v>
      </c>
      <c r="EH9" t="s">
        <v>5735</v>
      </c>
      <c r="EI9" t="s">
        <v>5735</v>
      </c>
      <c r="EJ9" t="s">
        <v>5735</v>
      </c>
      <c r="EK9" t="s">
        <v>18234</v>
      </c>
      <c r="EL9" t="s">
        <v>5735</v>
      </c>
      <c r="EM9" t="s">
        <v>18235</v>
      </c>
      <c r="EN9" t="s">
        <v>18236</v>
      </c>
      <c r="EO9" t="s">
        <v>5735</v>
      </c>
      <c r="EP9" t="s">
        <v>5735</v>
      </c>
      <c r="EQ9" t="s">
        <v>5735</v>
      </c>
      <c r="ER9" t="s">
        <v>5735</v>
      </c>
      <c r="ES9" t="s">
        <v>5735</v>
      </c>
      <c r="ET9" t="s">
        <v>5735</v>
      </c>
      <c r="EU9" t="s">
        <v>5735</v>
      </c>
      <c r="EV9" t="s">
        <v>5735</v>
      </c>
      <c r="EW9" t="s">
        <v>18237</v>
      </c>
      <c r="EX9" t="s">
        <v>5735</v>
      </c>
      <c r="EY9" t="s">
        <v>5735</v>
      </c>
      <c r="EZ9" t="s">
        <v>18238</v>
      </c>
      <c r="FA9" t="s">
        <v>18239</v>
      </c>
      <c r="FB9" t="s">
        <v>5735</v>
      </c>
      <c r="FC9" t="s">
        <v>5735</v>
      </c>
      <c r="FD9" t="s">
        <v>18240</v>
      </c>
      <c r="FE9" t="s">
        <v>5735</v>
      </c>
      <c r="FF9" t="s">
        <v>5735</v>
      </c>
      <c r="FG9" t="s">
        <v>5735</v>
      </c>
      <c r="FH9" t="s">
        <v>5735</v>
      </c>
      <c r="FI9" t="s">
        <v>5735</v>
      </c>
      <c r="FJ9" t="s">
        <v>18241</v>
      </c>
      <c r="FK9" t="s">
        <v>18242</v>
      </c>
      <c r="FL9" t="s">
        <v>5735</v>
      </c>
      <c r="FM9" t="s">
        <v>5735</v>
      </c>
      <c r="FN9" t="s">
        <v>5735</v>
      </c>
      <c r="FO9" t="s">
        <v>5735</v>
      </c>
      <c r="FP9" t="s">
        <v>5735</v>
      </c>
      <c r="FQ9" t="s">
        <v>18243</v>
      </c>
      <c r="FR9" t="s">
        <v>18244</v>
      </c>
      <c r="FS9" t="s">
        <v>18245</v>
      </c>
      <c r="FT9" t="s">
        <v>5735</v>
      </c>
      <c r="FU9" t="s">
        <v>5735</v>
      </c>
      <c r="FV9" t="s">
        <v>5735</v>
      </c>
      <c r="FW9" t="s">
        <v>5735</v>
      </c>
      <c r="FX9" t="s">
        <v>18246</v>
      </c>
      <c r="FY9" t="s">
        <v>5735</v>
      </c>
      <c r="FZ9" t="s">
        <v>5735</v>
      </c>
      <c r="GA9" t="s">
        <v>18247</v>
      </c>
      <c r="GB9" t="s">
        <v>5735</v>
      </c>
      <c r="GC9" t="s">
        <v>18248</v>
      </c>
      <c r="GD9" t="s">
        <v>5735</v>
      </c>
      <c r="GE9" t="s">
        <v>5735</v>
      </c>
      <c r="GF9" t="s">
        <v>5735</v>
      </c>
      <c r="GG9" t="s">
        <v>5735</v>
      </c>
      <c r="GH9" t="s">
        <v>5735</v>
      </c>
      <c r="GI9" t="s">
        <v>5735</v>
      </c>
      <c r="GJ9" t="s">
        <v>5735</v>
      </c>
      <c r="GK9" t="s">
        <v>5735</v>
      </c>
      <c r="GL9" t="s">
        <v>5735</v>
      </c>
      <c r="GM9" t="s">
        <v>18249</v>
      </c>
      <c r="GN9" t="s">
        <v>5735</v>
      </c>
      <c r="GO9" t="s">
        <v>5735</v>
      </c>
      <c r="GP9" t="s">
        <v>18250</v>
      </c>
      <c r="GQ9" t="s">
        <v>5735</v>
      </c>
      <c r="GR9" t="s">
        <v>18251</v>
      </c>
      <c r="GS9" t="s">
        <v>5735</v>
      </c>
    </row>
    <row r="10" spans="1:201" x14ac:dyDescent="0.25">
      <c r="A10" t="s">
        <v>18252</v>
      </c>
      <c r="B10" t="s">
        <v>5735</v>
      </c>
      <c r="C10" t="s">
        <v>5735</v>
      </c>
      <c r="D10" t="s">
        <v>5735</v>
      </c>
      <c r="E10" t="s">
        <v>5735</v>
      </c>
      <c r="F10" t="s">
        <v>5735</v>
      </c>
      <c r="G10" t="s">
        <v>5735</v>
      </c>
      <c r="H10" t="s">
        <v>5735</v>
      </c>
      <c r="I10" t="s">
        <v>5735</v>
      </c>
      <c r="J10" t="s">
        <v>5735</v>
      </c>
      <c r="K10" t="s">
        <v>5735</v>
      </c>
      <c r="L10" t="s">
        <v>5735</v>
      </c>
      <c r="M10" t="s">
        <v>5735</v>
      </c>
      <c r="N10" t="s">
        <v>5735</v>
      </c>
      <c r="O10" t="s">
        <v>5735</v>
      </c>
      <c r="P10" t="s">
        <v>5735</v>
      </c>
      <c r="Q10" t="s">
        <v>5735</v>
      </c>
      <c r="R10" t="s">
        <v>5735</v>
      </c>
      <c r="S10" t="s">
        <v>5735</v>
      </c>
      <c r="T10" t="s">
        <v>5735</v>
      </c>
      <c r="U10" t="s">
        <v>5735</v>
      </c>
      <c r="V10" t="s">
        <v>5735</v>
      </c>
      <c r="W10" t="s">
        <v>5735</v>
      </c>
      <c r="X10" t="s">
        <v>5735</v>
      </c>
      <c r="Y10" t="s">
        <v>5735</v>
      </c>
      <c r="Z10" t="s">
        <v>5735</v>
      </c>
      <c r="AA10" t="s">
        <v>5735</v>
      </c>
      <c r="AB10" t="s">
        <v>5735</v>
      </c>
      <c r="AC10" t="s">
        <v>5735</v>
      </c>
      <c r="AD10" t="s">
        <v>5735</v>
      </c>
      <c r="AE10" t="s">
        <v>5735</v>
      </c>
      <c r="AF10" t="s">
        <v>5735</v>
      </c>
      <c r="AG10" t="s">
        <v>5735</v>
      </c>
      <c r="AH10" t="s">
        <v>5735</v>
      </c>
      <c r="AI10" t="s">
        <v>5735</v>
      </c>
      <c r="AJ10" t="s">
        <v>5735</v>
      </c>
      <c r="AK10" t="s">
        <v>5735</v>
      </c>
      <c r="AL10" t="s">
        <v>5735</v>
      </c>
      <c r="AM10" t="s">
        <v>5735</v>
      </c>
      <c r="AN10" t="s">
        <v>5735</v>
      </c>
      <c r="AO10" t="s">
        <v>5735</v>
      </c>
      <c r="AP10" t="s">
        <v>5735</v>
      </c>
      <c r="AQ10" t="s">
        <v>5735</v>
      </c>
      <c r="AR10" t="s">
        <v>5735</v>
      </c>
      <c r="AS10" t="s">
        <v>5735</v>
      </c>
      <c r="AT10" t="s">
        <v>5735</v>
      </c>
      <c r="AU10" t="s">
        <v>5735</v>
      </c>
      <c r="AV10" t="s">
        <v>5735</v>
      </c>
      <c r="AW10" t="s">
        <v>5735</v>
      </c>
      <c r="AX10" t="s">
        <v>5735</v>
      </c>
      <c r="AY10" t="s">
        <v>5735</v>
      </c>
      <c r="AZ10" t="s">
        <v>5735</v>
      </c>
      <c r="BA10" t="s">
        <v>5735</v>
      </c>
      <c r="BB10" t="s">
        <v>5735</v>
      </c>
      <c r="BC10" t="s">
        <v>5735</v>
      </c>
      <c r="BD10" t="s">
        <v>5735</v>
      </c>
      <c r="BE10" t="s">
        <v>5735</v>
      </c>
      <c r="BF10" t="s">
        <v>5735</v>
      </c>
      <c r="BG10" t="s">
        <v>5735</v>
      </c>
      <c r="BH10" t="s">
        <v>5735</v>
      </c>
      <c r="BI10" t="s">
        <v>5735</v>
      </c>
      <c r="BJ10" t="s">
        <v>5735</v>
      </c>
      <c r="BK10" t="s">
        <v>5735</v>
      </c>
      <c r="BL10" t="s">
        <v>5735</v>
      </c>
      <c r="BM10" t="s">
        <v>5735</v>
      </c>
      <c r="BN10" t="s">
        <v>5735</v>
      </c>
      <c r="BO10" t="s">
        <v>5735</v>
      </c>
      <c r="BP10" t="s">
        <v>5735</v>
      </c>
      <c r="BQ10" t="s">
        <v>5735</v>
      </c>
      <c r="BR10" t="s">
        <v>5735</v>
      </c>
      <c r="BS10" t="s">
        <v>5735</v>
      </c>
      <c r="BT10" t="s">
        <v>5735</v>
      </c>
      <c r="BU10" t="s">
        <v>5735</v>
      </c>
      <c r="BV10" t="s">
        <v>5735</v>
      </c>
      <c r="BW10" t="s">
        <v>5735</v>
      </c>
      <c r="BX10" t="s">
        <v>5735</v>
      </c>
      <c r="BY10" t="s">
        <v>5735</v>
      </c>
      <c r="BZ10" t="s">
        <v>5735</v>
      </c>
      <c r="CA10" t="s">
        <v>5735</v>
      </c>
      <c r="CB10" t="s">
        <v>5735</v>
      </c>
      <c r="CC10" t="s">
        <v>5735</v>
      </c>
      <c r="CD10" t="s">
        <v>5735</v>
      </c>
      <c r="CE10" t="s">
        <v>5735</v>
      </c>
      <c r="CF10" t="s">
        <v>5735</v>
      </c>
      <c r="CG10" t="s">
        <v>5735</v>
      </c>
      <c r="CH10" t="s">
        <v>5735</v>
      </c>
      <c r="CI10" t="s">
        <v>5735</v>
      </c>
      <c r="CJ10" t="s">
        <v>5735</v>
      </c>
      <c r="CK10" t="s">
        <v>5735</v>
      </c>
      <c r="CL10" t="s">
        <v>5735</v>
      </c>
      <c r="CM10" t="s">
        <v>5735</v>
      </c>
      <c r="CN10" t="s">
        <v>5735</v>
      </c>
      <c r="CO10" t="s">
        <v>5735</v>
      </c>
      <c r="CP10" t="s">
        <v>5735</v>
      </c>
      <c r="CQ10" t="s">
        <v>5735</v>
      </c>
      <c r="CR10" t="s">
        <v>5735</v>
      </c>
      <c r="CS10" t="s">
        <v>5735</v>
      </c>
      <c r="CT10" t="s">
        <v>5735</v>
      </c>
      <c r="CU10" t="s">
        <v>5735</v>
      </c>
      <c r="CV10" t="s">
        <v>5735</v>
      </c>
      <c r="CW10" t="s">
        <v>5735</v>
      </c>
      <c r="CX10" t="s">
        <v>5735</v>
      </c>
      <c r="CY10" t="s">
        <v>5735</v>
      </c>
      <c r="CZ10" t="s">
        <v>5735</v>
      </c>
      <c r="DA10" t="s">
        <v>5735</v>
      </c>
      <c r="DB10" t="s">
        <v>5735</v>
      </c>
      <c r="DC10" t="s">
        <v>5735</v>
      </c>
      <c r="DD10" t="s">
        <v>5735</v>
      </c>
      <c r="DE10" t="s">
        <v>5735</v>
      </c>
      <c r="DF10" t="s">
        <v>5735</v>
      </c>
      <c r="DG10" t="s">
        <v>5735</v>
      </c>
      <c r="DH10" t="s">
        <v>5735</v>
      </c>
      <c r="DI10" t="s">
        <v>5735</v>
      </c>
      <c r="DJ10" t="s">
        <v>5735</v>
      </c>
      <c r="DK10" t="s">
        <v>5735</v>
      </c>
      <c r="DL10" t="s">
        <v>5735</v>
      </c>
      <c r="DM10" t="s">
        <v>5735</v>
      </c>
      <c r="DN10" t="s">
        <v>5735</v>
      </c>
      <c r="DO10" t="s">
        <v>5735</v>
      </c>
      <c r="DP10" t="s">
        <v>5735</v>
      </c>
      <c r="DQ10" t="s">
        <v>5735</v>
      </c>
      <c r="DR10" t="s">
        <v>5735</v>
      </c>
      <c r="DS10" t="s">
        <v>5735</v>
      </c>
      <c r="DT10" t="s">
        <v>5735</v>
      </c>
      <c r="DU10" t="s">
        <v>5735</v>
      </c>
      <c r="DV10" t="s">
        <v>5735</v>
      </c>
      <c r="DW10" t="s">
        <v>5735</v>
      </c>
      <c r="DX10" t="s">
        <v>5735</v>
      </c>
      <c r="DY10" t="s">
        <v>5735</v>
      </c>
      <c r="DZ10" t="s">
        <v>5735</v>
      </c>
      <c r="EA10" t="s">
        <v>5735</v>
      </c>
      <c r="EB10" t="s">
        <v>5735</v>
      </c>
      <c r="EC10" t="s">
        <v>5735</v>
      </c>
      <c r="ED10" t="s">
        <v>5735</v>
      </c>
      <c r="EE10" t="s">
        <v>5735</v>
      </c>
      <c r="EF10" t="s">
        <v>5735</v>
      </c>
      <c r="EG10" t="s">
        <v>5735</v>
      </c>
      <c r="EH10" t="s">
        <v>5735</v>
      </c>
      <c r="EI10" t="s">
        <v>5735</v>
      </c>
      <c r="EJ10" t="s">
        <v>5735</v>
      </c>
      <c r="EK10" t="s">
        <v>5735</v>
      </c>
      <c r="EL10" t="s">
        <v>5735</v>
      </c>
      <c r="EM10" t="s">
        <v>5735</v>
      </c>
      <c r="EN10" t="s">
        <v>5735</v>
      </c>
      <c r="EO10" t="s">
        <v>5735</v>
      </c>
      <c r="EP10" t="s">
        <v>5735</v>
      </c>
      <c r="EQ10" t="s">
        <v>5735</v>
      </c>
      <c r="ER10" t="s">
        <v>5735</v>
      </c>
      <c r="ES10" t="s">
        <v>5735</v>
      </c>
      <c r="ET10" t="s">
        <v>5735</v>
      </c>
      <c r="EU10" t="s">
        <v>5735</v>
      </c>
      <c r="EV10" t="s">
        <v>5735</v>
      </c>
      <c r="EW10" t="s">
        <v>5735</v>
      </c>
      <c r="EX10" t="s">
        <v>5735</v>
      </c>
      <c r="EY10" t="s">
        <v>5735</v>
      </c>
      <c r="EZ10" t="s">
        <v>5735</v>
      </c>
      <c r="FA10" t="s">
        <v>5735</v>
      </c>
      <c r="FB10" t="s">
        <v>5735</v>
      </c>
      <c r="FC10" t="s">
        <v>5735</v>
      </c>
      <c r="FD10" t="s">
        <v>5735</v>
      </c>
      <c r="FE10" t="s">
        <v>5735</v>
      </c>
      <c r="FF10" t="s">
        <v>5735</v>
      </c>
      <c r="FG10" t="s">
        <v>5735</v>
      </c>
      <c r="FH10" t="s">
        <v>5735</v>
      </c>
      <c r="FI10" t="s">
        <v>5735</v>
      </c>
      <c r="FJ10" t="s">
        <v>5735</v>
      </c>
      <c r="FK10" t="s">
        <v>5735</v>
      </c>
      <c r="FL10" t="s">
        <v>5735</v>
      </c>
      <c r="FM10" t="s">
        <v>5735</v>
      </c>
      <c r="FN10" t="s">
        <v>5735</v>
      </c>
      <c r="FO10" t="s">
        <v>5735</v>
      </c>
      <c r="FP10" t="s">
        <v>5735</v>
      </c>
      <c r="FQ10" t="s">
        <v>5735</v>
      </c>
      <c r="FR10" t="s">
        <v>5735</v>
      </c>
      <c r="FS10" t="s">
        <v>5735</v>
      </c>
      <c r="FT10" t="s">
        <v>5735</v>
      </c>
      <c r="FU10" t="s">
        <v>5735</v>
      </c>
      <c r="FV10" t="s">
        <v>5735</v>
      </c>
      <c r="FW10" t="s">
        <v>5735</v>
      </c>
      <c r="FX10" t="s">
        <v>5735</v>
      </c>
      <c r="FY10" t="s">
        <v>5735</v>
      </c>
      <c r="FZ10" t="s">
        <v>5735</v>
      </c>
      <c r="GA10" t="s">
        <v>5735</v>
      </c>
      <c r="GB10" t="s">
        <v>5735</v>
      </c>
      <c r="GC10" t="s">
        <v>5735</v>
      </c>
      <c r="GD10" t="s">
        <v>5735</v>
      </c>
      <c r="GE10" t="s">
        <v>5735</v>
      </c>
      <c r="GF10" t="s">
        <v>5735</v>
      </c>
      <c r="GG10" t="s">
        <v>5735</v>
      </c>
      <c r="GH10" t="s">
        <v>5735</v>
      </c>
      <c r="GI10" t="s">
        <v>5735</v>
      </c>
      <c r="GJ10" t="s">
        <v>5735</v>
      </c>
      <c r="GK10" t="s">
        <v>5735</v>
      </c>
      <c r="GL10" t="s">
        <v>5735</v>
      </c>
      <c r="GM10" t="s">
        <v>5735</v>
      </c>
      <c r="GN10" t="s">
        <v>5735</v>
      </c>
      <c r="GO10" t="s">
        <v>5735</v>
      </c>
      <c r="GP10" t="s">
        <v>5735</v>
      </c>
      <c r="GQ10" t="s">
        <v>5735</v>
      </c>
      <c r="GR10" t="s">
        <v>5735</v>
      </c>
      <c r="GS10" t="s">
        <v>5735</v>
      </c>
    </row>
    <row r="11" spans="1:201" x14ac:dyDescent="0.25">
      <c r="A11" t="s">
        <v>18253</v>
      </c>
      <c r="B11">
        <v>146</v>
      </c>
      <c r="C11">
        <v>233</v>
      </c>
      <c r="D11">
        <v>66</v>
      </c>
      <c r="E11">
        <v>80</v>
      </c>
      <c r="F11">
        <v>99</v>
      </c>
      <c r="G11">
        <v>11</v>
      </c>
      <c r="H11">
        <v>41</v>
      </c>
      <c r="I11">
        <v>41</v>
      </c>
      <c r="J11">
        <v>76</v>
      </c>
      <c r="K11">
        <v>179</v>
      </c>
      <c r="L11">
        <v>28</v>
      </c>
      <c r="M11">
        <v>75</v>
      </c>
      <c r="N11">
        <v>21</v>
      </c>
      <c r="O11">
        <v>21</v>
      </c>
      <c r="P11">
        <v>76</v>
      </c>
      <c r="Q11">
        <v>47</v>
      </c>
      <c r="R11">
        <v>67</v>
      </c>
      <c r="S11">
        <v>143</v>
      </c>
      <c r="T11">
        <v>11</v>
      </c>
      <c r="U11">
        <v>100</v>
      </c>
      <c r="V11">
        <v>167</v>
      </c>
      <c r="W11">
        <v>8</v>
      </c>
      <c r="X11">
        <v>179</v>
      </c>
      <c r="Y11">
        <v>94</v>
      </c>
      <c r="Z11">
        <v>47</v>
      </c>
      <c r="AA11">
        <v>8</v>
      </c>
      <c r="AB11">
        <v>22</v>
      </c>
      <c r="AC11">
        <v>58</v>
      </c>
      <c r="AD11">
        <v>58</v>
      </c>
      <c r="AE11">
        <v>9</v>
      </c>
      <c r="AF11">
        <v>216</v>
      </c>
      <c r="AG11">
        <v>76</v>
      </c>
      <c r="AH11">
        <v>21</v>
      </c>
      <c r="AI11">
        <v>27</v>
      </c>
      <c r="AJ11">
        <v>21</v>
      </c>
      <c r="AK11">
        <v>67</v>
      </c>
      <c r="AL11">
        <v>27</v>
      </c>
      <c r="AM11">
        <v>9</v>
      </c>
      <c r="AN11">
        <v>9</v>
      </c>
      <c r="AO11">
        <v>8</v>
      </c>
      <c r="AP11">
        <v>94</v>
      </c>
      <c r="AQ11">
        <v>110</v>
      </c>
      <c r="AR11">
        <v>25</v>
      </c>
      <c r="AS11">
        <v>224</v>
      </c>
      <c r="AT11">
        <v>58</v>
      </c>
      <c r="AU11">
        <v>164</v>
      </c>
      <c r="AV11">
        <v>6</v>
      </c>
      <c r="AW11">
        <v>152</v>
      </c>
      <c r="AX11">
        <v>67</v>
      </c>
      <c r="AY11">
        <v>67</v>
      </c>
      <c r="AZ11">
        <v>123</v>
      </c>
      <c r="BA11">
        <v>209</v>
      </c>
      <c r="BB11">
        <v>123</v>
      </c>
      <c r="BC11">
        <v>99</v>
      </c>
      <c r="BD11">
        <v>58</v>
      </c>
      <c r="BE11">
        <v>56</v>
      </c>
      <c r="BF11">
        <v>76</v>
      </c>
      <c r="BG11">
        <v>270</v>
      </c>
      <c r="BH11">
        <v>270</v>
      </c>
      <c r="BI11">
        <v>55</v>
      </c>
      <c r="BJ11">
        <v>67</v>
      </c>
      <c r="BK11">
        <v>56</v>
      </c>
      <c r="BL11">
        <v>8</v>
      </c>
      <c r="BM11">
        <v>190</v>
      </c>
      <c r="BN11">
        <v>190</v>
      </c>
      <c r="BO11">
        <v>76</v>
      </c>
      <c r="BP11">
        <v>14</v>
      </c>
      <c r="BQ11">
        <v>33</v>
      </c>
      <c r="BR11">
        <v>33</v>
      </c>
      <c r="BS11">
        <v>118</v>
      </c>
      <c r="BT11">
        <v>98</v>
      </c>
      <c r="BU11">
        <v>33</v>
      </c>
      <c r="BV11">
        <v>47</v>
      </c>
      <c r="BW11">
        <v>30</v>
      </c>
      <c r="BX11">
        <v>25</v>
      </c>
      <c r="BY11">
        <v>66</v>
      </c>
      <c r="BZ11">
        <v>11</v>
      </c>
      <c r="CA11">
        <v>167</v>
      </c>
      <c r="CB11">
        <v>12</v>
      </c>
      <c r="CC11">
        <v>55</v>
      </c>
      <c r="CD11">
        <v>9</v>
      </c>
      <c r="CE11">
        <v>154</v>
      </c>
      <c r="CF11">
        <v>116</v>
      </c>
      <c r="CG11">
        <v>94</v>
      </c>
      <c r="CH11">
        <v>75</v>
      </c>
      <c r="CI11">
        <v>7</v>
      </c>
      <c r="CJ11">
        <v>68</v>
      </c>
      <c r="CK11">
        <v>47</v>
      </c>
      <c r="CL11">
        <v>67</v>
      </c>
      <c r="CM11">
        <v>35</v>
      </c>
      <c r="CN11">
        <v>172</v>
      </c>
      <c r="CO11">
        <v>58</v>
      </c>
      <c r="CP11">
        <v>68</v>
      </c>
      <c r="CQ11">
        <v>33</v>
      </c>
      <c r="CR11">
        <v>21</v>
      </c>
      <c r="CS11">
        <v>29</v>
      </c>
      <c r="CT11">
        <v>172</v>
      </c>
      <c r="CU11">
        <v>132</v>
      </c>
      <c r="CV11">
        <v>74</v>
      </c>
      <c r="CW11">
        <v>11</v>
      </c>
      <c r="CX11">
        <v>68</v>
      </c>
      <c r="CY11">
        <v>234</v>
      </c>
      <c r="CZ11">
        <v>159</v>
      </c>
      <c r="DA11">
        <v>20</v>
      </c>
      <c r="DB11">
        <v>67</v>
      </c>
      <c r="DC11">
        <v>11</v>
      </c>
      <c r="DD11">
        <v>33</v>
      </c>
      <c r="DE11">
        <v>67</v>
      </c>
      <c r="DF11">
        <v>14</v>
      </c>
      <c r="DG11">
        <v>25</v>
      </c>
      <c r="DH11">
        <v>41</v>
      </c>
      <c r="DI11">
        <v>55</v>
      </c>
      <c r="DJ11">
        <v>6</v>
      </c>
      <c r="DK11">
        <v>66</v>
      </c>
      <c r="DL11">
        <v>36</v>
      </c>
      <c r="DM11">
        <v>28</v>
      </c>
      <c r="DN11">
        <v>43</v>
      </c>
      <c r="DO11">
        <v>101</v>
      </c>
      <c r="DP11">
        <v>65</v>
      </c>
      <c r="DQ11">
        <v>216</v>
      </c>
      <c r="DR11">
        <v>25</v>
      </c>
      <c r="DS11">
        <v>190</v>
      </c>
      <c r="DT11">
        <v>67</v>
      </c>
      <c r="DU11">
        <v>119</v>
      </c>
      <c r="DV11">
        <v>167</v>
      </c>
      <c r="DW11">
        <v>8</v>
      </c>
      <c r="DX11">
        <v>36</v>
      </c>
      <c r="DY11">
        <v>67</v>
      </c>
      <c r="DZ11">
        <v>33</v>
      </c>
      <c r="EA11">
        <v>35</v>
      </c>
      <c r="EB11">
        <v>12</v>
      </c>
      <c r="EC11">
        <v>76</v>
      </c>
      <c r="ED11">
        <v>33</v>
      </c>
      <c r="EE11">
        <v>171</v>
      </c>
      <c r="EF11">
        <v>36</v>
      </c>
      <c r="EG11">
        <v>12</v>
      </c>
      <c r="EH11">
        <v>68</v>
      </c>
      <c r="EI11">
        <v>27</v>
      </c>
      <c r="EJ11">
        <v>41</v>
      </c>
      <c r="EK11">
        <v>167</v>
      </c>
      <c r="EL11">
        <v>149</v>
      </c>
      <c r="EM11">
        <v>11</v>
      </c>
      <c r="EN11">
        <v>28</v>
      </c>
      <c r="EO11">
        <v>142</v>
      </c>
      <c r="EP11">
        <v>36</v>
      </c>
      <c r="EQ11">
        <v>35</v>
      </c>
      <c r="ER11">
        <v>47</v>
      </c>
      <c r="ES11">
        <v>132</v>
      </c>
      <c r="ET11">
        <v>28</v>
      </c>
      <c r="EU11">
        <v>67</v>
      </c>
      <c r="EV11">
        <v>188</v>
      </c>
      <c r="EW11">
        <v>11</v>
      </c>
      <c r="EX11">
        <v>212</v>
      </c>
      <c r="EY11">
        <v>41</v>
      </c>
      <c r="EZ11">
        <v>181</v>
      </c>
      <c r="FA11">
        <v>22</v>
      </c>
      <c r="FB11">
        <v>41</v>
      </c>
      <c r="FC11">
        <v>190</v>
      </c>
      <c r="FD11">
        <v>81</v>
      </c>
      <c r="FE11">
        <v>174</v>
      </c>
      <c r="FF11">
        <v>28</v>
      </c>
      <c r="FG11">
        <v>67</v>
      </c>
      <c r="FH11">
        <v>74</v>
      </c>
      <c r="FI11">
        <v>40</v>
      </c>
      <c r="FJ11">
        <v>33</v>
      </c>
      <c r="FK11">
        <v>14</v>
      </c>
      <c r="FL11">
        <v>104</v>
      </c>
      <c r="FM11">
        <v>132</v>
      </c>
      <c r="FN11">
        <v>41</v>
      </c>
      <c r="FO11">
        <v>29</v>
      </c>
      <c r="FP11">
        <v>90</v>
      </c>
      <c r="FQ11">
        <v>47</v>
      </c>
      <c r="FR11">
        <v>14</v>
      </c>
      <c r="FS11">
        <v>11</v>
      </c>
      <c r="FT11">
        <v>130</v>
      </c>
      <c r="FU11">
        <v>101</v>
      </c>
      <c r="FV11">
        <v>27</v>
      </c>
      <c r="FW11">
        <v>9</v>
      </c>
      <c r="FX11">
        <v>14</v>
      </c>
      <c r="FY11">
        <v>58</v>
      </c>
      <c r="FZ11">
        <v>75</v>
      </c>
      <c r="GA11">
        <v>58</v>
      </c>
      <c r="GB11">
        <v>9</v>
      </c>
      <c r="GC11">
        <v>11</v>
      </c>
      <c r="GD11">
        <v>278</v>
      </c>
      <c r="GE11">
        <v>58</v>
      </c>
      <c r="GF11">
        <v>9</v>
      </c>
      <c r="GG11">
        <v>190</v>
      </c>
      <c r="GH11">
        <v>30</v>
      </c>
      <c r="GI11">
        <v>41</v>
      </c>
      <c r="GJ11">
        <v>183</v>
      </c>
      <c r="GK11">
        <v>8</v>
      </c>
      <c r="GL11">
        <v>36</v>
      </c>
      <c r="GM11">
        <v>28</v>
      </c>
      <c r="GN11">
        <v>75</v>
      </c>
      <c r="GO11">
        <v>67</v>
      </c>
      <c r="GP11">
        <v>8</v>
      </c>
      <c r="GQ11">
        <v>112</v>
      </c>
      <c r="GR11">
        <v>25</v>
      </c>
      <c r="GS11">
        <v>14</v>
      </c>
    </row>
    <row r="12" spans="1:201" x14ac:dyDescent="0.25">
      <c r="A12" t="s">
        <v>18288</v>
      </c>
      <c r="B12">
        <v>132</v>
      </c>
      <c r="C12">
        <v>105</v>
      </c>
      <c r="D12">
        <v>117</v>
      </c>
      <c r="E12">
        <v>120</v>
      </c>
      <c r="F12">
        <v>171</v>
      </c>
      <c r="G12">
        <v>100</v>
      </c>
      <c r="H12">
        <v>165</v>
      </c>
      <c r="I12">
        <v>143</v>
      </c>
      <c r="J12">
        <v>149</v>
      </c>
      <c r="K12">
        <v>151</v>
      </c>
      <c r="L12">
        <v>117</v>
      </c>
      <c r="M12">
        <v>168</v>
      </c>
      <c r="N12">
        <v>120</v>
      </c>
      <c r="O12">
        <v>137</v>
      </c>
      <c r="P12">
        <v>121</v>
      </c>
      <c r="Q12">
        <v>177</v>
      </c>
      <c r="R12">
        <v>164</v>
      </c>
      <c r="S12">
        <v>93</v>
      </c>
      <c r="T12">
        <v>117</v>
      </c>
      <c r="U12">
        <v>100</v>
      </c>
      <c r="V12">
        <v>108</v>
      </c>
      <c r="W12">
        <v>159</v>
      </c>
      <c r="X12">
        <v>141</v>
      </c>
      <c r="Y12">
        <v>176</v>
      </c>
      <c r="Z12">
        <v>154</v>
      </c>
      <c r="AA12">
        <v>150</v>
      </c>
      <c r="AB12">
        <v>119</v>
      </c>
      <c r="AC12">
        <v>165</v>
      </c>
      <c r="AD12">
        <v>136</v>
      </c>
      <c r="AE12">
        <v>109</v>
      </c>
      <c r="AF12">
        <v>133</v>
      </c>
      <c r="AG12">
        <v>112</v>
      </c>
      <c r="AH12">
        <v>132</v>
      </c>
      <c r="AI12">
        <v>107</v>
      </c>
      <c r="AJ12">
        <v>148</v>
      </c>
      <c r="AK12">
        <v>165</v>
      </c>
      <c r="AL12">
        <v>150</v>
      </c>
      <c r="AM12">
        <v>162</v>
      </c>
      <c r="AN12">
        <v>129</v>
      </c>
      <c r="AO12">
        <v>166</v>
      </c>
      <c r="AP12">
        <v>142</v>
      </c>
      <c r="AQ12">
        <v>123</v>
      </c>
      <c r="AR12">
        <v>167</v>
      </c>
      <c r="AS12">
        <v>112</v>
      </c>
      <c r="AT12">
        <v>161</v>
      </c>
      <c r="AU12">
        <v>126</v>
      </c>
      <c r="AV12">
        <v>137</v>
      </c>
      <c r="AW12">
        <v>165</v>
      </c>
      <c r="AX12">
        <v>96</v>
      </c>
      <c r="AY12">
        <v>105</v>
      </c>
      <c r="AZ12">
        <v>162</v>
      </c>
      <c r="BA12">
        <v>99</v>
      </c>
      <c r="BB12">
        <v>160</v>
      </c>
      <c r="BC12">
        <v>156</v>
      </c>
      <c r="BD12">
        <v>152</v>
      </c>
      <c r="BE12">
        <v>139</v>
      </c>
      <c r="BF12">
        <v>128</v>
      </c>
      <c r="BG12">
        <v>157</v>
      </c>
      <c r="BH12">
        <v>153</v>
      </c>
      <c r="BI12">
        <v>137</v>
      </c>
      <c r="BJ12">
        <v>169</v>
      </c>
      <c r="BK12">
        <v>134</v>
      </c>
      <c r="BL12">
        <v>115</v>
      </c>
      <c r="BM12">
        <v>154</v>
      </c>
      <c r="BN12">
        <v>128</v>
      </c>
      <c r="BO12">
        <v>127</v>
      </c>
      <c r="BP12">
        <v>177</v>
      </c>
      <c r="BQ12">
        <v>174</v>
      </c>
      <c r="BR12">
        <v>177</v>
      </c>
      <c r="BS12">
        <v>154</v>
      </c>
      <c r="BT12">
        <v>168</v>
      </c>
      <c r="BU12">
        <v>126</v>
      </c>
      <c r="BV12">
        <v>167</v>
      </c>
      <c r="BW12">
        <v>154</v>
      </c>
      <c r="BX12">
        <v>167</v>
      </c>
      <c r="BY12">
        <v>95</v>
      </c>
      <c r="BZ12">
        <v>161</v>
      </c>
      <c r="CA12">
        <v>163</v>
      </c>
      <c r="CB12">
        <v>114</v>
      </c>
      <c r="CC12">
        <v>157</v>
      </c>
      <c r="CD12">
        <v>137</v>
      </c>
      <c r="CE12">
        <v>132</v>
      </c>
      <c r="CF12">
        <v>176</v>
      </c>
      <c r="CG12">
        <v>169</v>
      </c>
      <c r="CH12">
        <v>133</v>
      </c>
      <c r="CI12">
        <v>138</v>
      </c>
      <c r="CJ12">
        <v>150</v>
      </c>
      <c r="CK12">
        <v>149</v>
      </c>
      <c r="CL12">
        <v>158</v>
      </c>
      <c r="CM12">
        <v>172</v>
      </c>
      <c r="CN12">
        <v>142</v>
      </c>
      <c r="CO12">
        <v>172</v>
      </c>
      <c r="CP12">
        <v>177</v>
      </c>
      <c r="CQ12">
        <v>177</v>
      </c>
      <c r="CR12">
        <v>115</v>
      </c>
      <c r="CS12">
        <v>114</v>
      </c>
      <c r="CT12">
        <v>123</v>
      </c>
      <c r="CU12">
        <v>167</v>
      </c>
      <c r="CV12">
        <v>159</v>
      </c>
      <c r="CW12">
        <v>128</v>
      </c>
      <c r="CX12">
        <v>144</v>
      </c>
      <c r="CY12">
        <v>151</v>
      </c>
      <c r="CZ12">
        <v>134</v>
      </c>
      <c r="DA12">
        <v>122</v>
      </c>
      <c r="DB12">
        <v>142</v>
      </c>
      <c r="DC12">
        <v>146</v>
      </c>
      <c r="DD12">
        <v>124</v>
      </c>
      <c r="DE12">
        <v>104</v>
      </c>
      <c r="DF12">
        <v>142</v>
      </c>
      <c r="DG12">
        <v>124</v>
      </c>
      <c r="DH12">
        <v>96</v>
      </c>
      <c r="DI12">
        <v>162</v>
      </c>
      <c r="DJ12">
        <v>97</v>
      </c>
      <c r="DK12">
        <v>108</v>
      </c>
      <c r="DL12">
        <v>122</v>
      </c>
      <c r="DM12">
        <v>155</v>
      </c>
      <c r="DN12">
        <v>132</v>
      </c>
      <c r="DO12">
        <v>159</v>
      </c>
      <c r="DP12">
        <v>112</v>
      </c>
      <c r="DQ12">
        <v>145</v>
      </c>
      <c r="DR12">
        <v>95</v>
      </c>
      <c r="DS12">
        <v>102</v>
      </c>
      <c r="DT12">
        <v>163</v>
      </c>
      <c r="DU12">
        <v>143</v>
      </c>
      <c r="DV12">
        <v>139</v>
      </c>
      <c r="DW12">
        <v>172</v>
      </c>
      <c r="DX12">
        <v>122</v>
      </c>
      <c r="DY12">
        <v>137</v>
      </c>
      <c r="DZ12">
        <v>177</v>
      </c>
      <c r="EA12">
        <v>117</v>
      </c>
      <c r="EB12">
        <v>177</v>
      </c>
      <c r="EC12">
        <v>140</v>
      </c>
      <c r="ED12">
        <v>176</v>
      </c>
      <c r="EE12">
        <v>129</v>
      </c>
      <c r="EF12">
        <v>177</v>
      </c>
      <c r="EG12">
        <v>115</v>
      </c>
      <c r="EH12">
        <v>160</v>
      </c>
      <c r="EI12">
        <v>142</v>
      </c>
      <c r="EJ12">
        <v>169</v>
      </c>
      <c r="EK12">
        <v>136</v>
      </c>
      <c r="EL12">
        <v>157</v>
      </c>
      <c r="EM12">
        <v>164</v>
      </c>
      <c r="EN12">
        <v>177</v>
      </c>
      <c r="EO12">
        <v>113</v>
      </c>
      <c r="EP12">
        <v>162</v>
      </c>
      <c r="EQ12">
        <v>134</v>
      </c>
      <c r="ER12">
        <v>121</v>
      </c>
      <c r="ES12">
        <v>106</v>
      </c>
      <c r="ET12">
        <v>145</v>
      </c>
      <c r="EU12">
        <v>140</v>
      </c>
      <c r="EV12">
        <v>168</v>
      </c>
      <c r="EW12">
        <v>156</v>
      </c>
      <c r="EX12">
        <v>150</v>
      </c>
      <c r="EY12">
        <v>160</v>
      </c>
      <c r="EZ12">
        <v>172</v>
      </c>
      <c r="FA12">
        <v>156</v>
      </c>
      <c r="FB12">
        <v>133</v>
      </c>
      <c r="FC12">
        <v>92</v>
      </c>
      <c r="FD12">
        <v>142</v>
      </c>
      <c r="FE12">
        <v>130</v>
      </c>
      <c r="FF12">
        <v>156</v>
      </c>
      <c r="FG12">
        <v>130</v>
      </c>
      <c r="FH12">
        <v>158</v>
      </c>
      <c r="FI12">
        <v>124</v>
      </c>
      <c r="FJ12">
        <v>176</v>
      </c>
      <c r="FK12">
        <v>177</v>
      </c>
      <c r="FL12">
        <v>153</v>
      </c>
      <c r="FM12">
        <v>149</v>
      </c>
      <c r="FN12">
        <v>122</v>
      </c>
      <c r="FO12">
        <v>134</v>
      </c>
      <c r="FP12">
        <v>130</v>
      </c>
      <c r="FQ12">
        <v>167</v>
      </c>
      <c r="FR12">
        <v>167</v>
      </c>
      <c r="FS12">
        <v>154</v>
      </c>
      <c r="FT12">
        <v>127</v>
      </c>
      <c r="FU12">
        <v>112</v>
      </c>
      <c r="FV12">
        <v>123</v>
      </c>
      <c r="FW12">
        <v>162</v>
      </c>
      <c r="FX12">
        <v>125</v>
      </c>
      <c r="FY12">
        <v>161</v>
      </c>
      <c r="FZ12">
        <v>148</v>
      </c>
      <c r="GA12">
        <v>127</v>
      </c>
      <c r="GB12">
        <v>142</v>
      </c>
      <c r="GC12">
        <v>164</v>
      </c>
      <c r="GD12">
        <v>112</v>
      </c>
      <c r="GE12">
        <v>120</v>
      </c>
      <c r="GF12">
        <v>139</v>
      </c>
      <c r="GG12">
        <v>118</v>
      </c>
      <c r="GH12">
        <v>177</v>
      </c>
      <c r="GI12">
        <v>139</v>
      </c>
      <c r="GJ12">
        <v>127</v>
      </c>
      <c r="GK12">
        <v>164</v>
      </c>
      <c r="GL12">
        <v>162</v>
      </c>
      <c r="GM12">
        <v>176</v>
      </c>
      <c r="GN12">
        <v>113</v>
      </c>
      <c r="GO12">
        <v>162</v>
      </c>
      <c r="GP12">
        <v>176</v>
      </c>
      <c r="GQ12">
        <v>114</v>
      </c>
      <c r="GR12">
        <v>177</v>
      </c>
      <c r="GS12">
        <v>177</v>
      </c>
    </row>
    <row r="13" spans="1:201" x14ac:dyDescent="0.25">
      <c r="A13" t="s">
        <v>18337</v>
      </c>
      <c r="B13">
        <v>143</v>
      </c>
      <c r="C13">
        <v>114</v>
      </c>
      <c r="D13">
        <v>135</v>
      </c>
      <c r="E13">
        <v>132</v>
      </c>
      <c r="F13">
        <v>173</v>
      </c>
      <c r="G13">
        <v>114</v>
      </c>
      <c r="H13">
        <v>169</v>
      </c>
      <c r="I13">
        <v>151</v>
      </c>
      <c r="J13">
        <v>160</v>
      </c>
      <c r="K13">
        <v>160</v>
      </c>
      <c r="L13">
        <v>109</v>
      </c>
      <c r="M13">
        <v>166</v>
      </c>
      <c r="N13">
        <v>125</v>
      </c>
      <c r="O13">
        <v>136</v>
      </c>
      <c r="P13">
        <v>136</v>
      </c>
      <c r="Q13">
        <v>178</v>
      </c>
      <c r="R13">
        <v>172</v>
      </c>
      <c r="S13">
        <v>120</v>
      </c>
      <c r="T13">
        <v>124</v>
      </c>
      <c r="U13">
        <v>114</v>
      </c>
      <c r="V13">
        <v>116</v>
      </c>
      <c r="W13">
        <v>165</v>
      </c>
      <c r="X13">
        <v>145</v>
      </c>
      <c r="Y13">
        <v>176</v>
      </c>
      <c r="Z13">
        <v>165</v>
      </c>
      <c r="AA13">
        <v>157</v>
      </c>
      <c r="AB13">
        <v>136</v>
      </c>
      <c r="AC13">
        <v>170</v>
      </c>
      <c r="AD13">
        <v>141</v>
      </c>
      <c r="AE13">
        <v>119</v>
      </c>
      <c r="AF13">
        <v>146</v>
      </c>
      <c r="AG13">
        <v>130</v>
      </c>
      <c r="AH13">
        <v>136</v>
      </c>
      <c r="AI13">
        <v>125</v>
      </c>
      <c r="AJ13">
        <v>147</v>
      </c>
      <c r="AK13">
        <v>167</v>
      </c>
      <c r="AL13">
        <v>150</v>
      </c>
      <c r="AM13">
        <v>170</v>
      </c>
      <c r="AN13">
        <v>138</v>
      </c>
      <c r="AO13">
        <v>171</v>
      </c>
      <c r="AP13">
        <v>143</v>
      </c>
      <c r="AQ13">
        <v>125</v>
      </c>
      <c r="AR13">
        <v>168</v>
      </c>
      <c r="AS13">
        <v>125</v>
      </c>
      <c r="AT13">
        <v>164</v>
      </c>
      <c r="AU13">
        <v>140</v>
      </c>
      <c r="AV13">
        <v>152</v>
      </c>
      <c r="AW13">
        <v>165</v>
      </c>
      <c r="AX13">
        <v>119</v>
      </c>
      <c r="AY13">
        <v>126</v>
      </c>
      <c r="AZ13">
        <v>170</v>
      </c>
      <c r="BA13">
        <v>123</v>
      </c>
      <c r="BB13">
        <v>168</v>
      </c>
      <c r="BC13">
        <v>165</v>
      </c>
      <c r="BD13">
        <v>150</v>
      </c>
      <c r="BE13">
        <v>147</v>
      </c>
      <c r="BF13">
        <v>144</v>
      </c>
      <c r="BG13">
        <v>157</v>
      </c>
      <c r="BH13">
        <v>157</v>
      </c>
      <c r="BI13">
        <v>143</v>
      </c>
      <c r="BJ13">
        <v>173</v>
      </c>
      <c r="BK13">
        <v>142</v>
      </c>
      <c r="BL13">
        <v>124</v>
      </c>
      <c r="BM13">
        <v>161</v>
      </c>
      <c r="BN13">
        <v>139</v>
      </c>
      <c r="BO13">
        <v>131</v>
      </c>
      <c r="BP13">
        <v>178</v>
      </c>
      <c r="BQ13">
        <v>174</v>
      </c>
      <c r="BR13">
        <v>177</v>
      </c>
      <c r="BS13">
        <v>161</v>
      </c>
      <c r="BT13">
        <v>168</v>
      </c>
      <c r="BU13">
        <v>123</v>
      </c>
      <c r="BV13">
        <v>171</v>
      </c>
      <c r="BW13">
        <v>154</v>
      </c>
      <c r="BX13">
        <v>169</v>
      </c>
      <c r="BY13">
        <v>117</v>
      </c>
      <c r="BZ13">
        <v>166</v>
      </c>
      <c r="CA13">
        <v>171</v>
      </c>
      <c r="CB13">
        <v>125</v>
      </c>
      <c r="CC13">
        <v>157</v>
      </c>
      <c r="CD13">
        <v>144</v>
      </c>
      <c r="CE13">
        <v>130</v>
      </c>
      <c r="CF13">
        <v>176</v>
      </c>
      <c r="CG13">
        <v>168</v>
      </c>
      <c r="CH13">
        <v>142</v>
      </c>
      <c r="CI13">
        <v>145</v>
      </c>
      <c r="CJ13">
        <v>148</v>
      </c>
      <c r="CK13">
        <v>155</v>
      </c>
      <c r="CL13">
        <v>164</v>
      </c>
      <c r="CM13">
        <v>159</v>
      </c>
      <c r="CN13">
        <v>150</v>
      </c>
      <c r="CO13">
        <v>174</v>
      </c>
      <c r="CP13">
        <v>178</v>
      </c>
      <c r="CQ13">
        <v>177</v>
      </c>
      <c r="CR13">
        <v>134</v>
      </c>
      <c r="CS13">
        <v>114</v>
      </c>
      <c r="CT13">
        <v>126</v>
      </c>
      <c r="CU13">
        <v>172</v>
      </c>
      <c r="CV13">
        <v>155</v>
      </c>
      <c r="CW13">
        <v>137</v>
      </c>
      <c r="CX13">
        <v>151</v>
      </c>
      <c r="CY13">
        <v>161</v>
      </c>
      <c r="CZ13">
        <v>146</v>
      </c>
      <c r="DA13">
        <v>126</v>
      </c>
      <c r="DB13">
        <v>146</v>
      </c>
      <c r="DC13">
        <v>154</v>
      </c>
      <c r="DD13">
        <v>130</v>
      </c>
      <c r="DE13">
        <v>120</v>
      </c>
      <c r="DF13">
        <v>152</v>
      </c>
      <c r="DG13">
        <v>127</v>
      </c>
      <c r="DH13">
        <v>118</v>
      </c>
      <c r="DI13">
        <v>164</v>
      </c>
      <c r="DJ13">
        <v>115</v>
      </c>
      <c r="DK13">
        <v>130</v>
      </c>
      <c r="DL13">
        <v>138</v>
      </c>
      <c r="DM13">
        <v>162</v>
      </c>
      <c r="DN13">
        <v>141</v>
      </c>
      <c r="DO13">
        <v>170</v>
      </c>
      <c r="DP13">
        <v>124</v>
      </c>
      <c r="DQ13">
        <v>158</v>
      </c>
      <c r="DR13">
        <v>117</v>
      </c>
      <c r="DS13">
        <v>121</v>
      </c>
      <c r="DT13">
        <v>168</v>
      </c>
      <c r="DU13">
        <v>155</v>
      </c>
      <c r="DV13">
        <v>145</v>
      </c>
      <c r="DW13">
        <v>171</v>
      </c>
      <c r="DX13">
        <v>131</v>
      </c>
      <c r="DY13">
        <v>146</v>
      </c>
      <c r="DZ13">
        <v>177</v>
      </c>
      <c r="EA13">
        <v>130</v>
      </c>
      <c r="EB13">
        <v>177</v>
      </c>
      <c r="EC13">
        <v>148</v>
      </c>
      <c r="ED13">
        <v>174</v>
      </c>
      <c r="EE13">
        <v>130</v>
      </c>
      <c r="EF13">
        <v>178</v>
      </c>
      <c r="EG13">
        <v>123</v>
      </c>
      <c r="EH13">
        <v>164</v>
      </c>
      <c r="EI13">
        <v>127</v>
      </c>
      <c r="EJ13">
        <v>175</v>
      </c>
      <c r="EK13">
        <v>147</v>
      </c>
      <c r="EL13">
        <v>161</v>
      </c>
      <c r="EM13">
        <v>171</v>
      </c>
      <c r="EN13">
        <v>178</v>
      </c>
      <c r="EO13">
        <v>130</v>
      </c>
      <c r="EP13">
        <v>166</v>
      </c>
      <c r="EQ13">
        <v>118</v>
      </c>
      <c r="ER13">
        <v>118</v>
      </c>
      <c r="ES13">
        <v>119</v>
      </c>
      <c r="ET13">
        <v>155</v>
      </c>
      <c r="EU13">
        <v>148</v>
      </c>
      <c r="EV13">
        <v>176</v>
      </c>
      <c r="EW13">
        <v>167</v>
      </c>
      <c r="EX13">
        <v>155</v>
      </c>
      <c r="EY13">
        <v>168</v>
      </c>
      <c r="EZ13">
        <v>175</v>
      </c>
      <c r="FA13">
        <v>162</v>
      </c>
      <c r="FB13">
        <v>147</v>
      </c>
      <c r="FC13">
        <v>115</v>
      </c>
      <c r="FD13">
        <v>147</v>
      </c>
      <c r="FE13">
        <v>143</v>
      </c>
      <c r="FF13">
        <v>160</v>
      </c>
      <c r="FG13">
        <v>149</v>
      </c>
      <c r="FH13">
        <v>155</v>
      </c>
      <c r="FI13">
        <v>146</v>
      </c>
      <c r="FJ13">
        <v>177</v>
      </c>
      <c r="FK13">
        <v>177</v>
      </c>
      <c r="FL13">
        <v>159</v>
      </c>
      <c r="FM13">
        <v>156</v>
      </c>
      <c r="FN13">
        <v>130</v>
      </c>
      <c r="FO13">
        <v>145</v>
      </c>
      <c r="FP13">
        <v>142</v>
      </c>
      <c r="FQ13">
        <v>168</v>
      </c>
      <c r="FR13">
        <v>169</v>
      </c>
      <c r="FS13">
        <v>165</v>
      </c>
      <c r="FT13">
        <v>138</v>
      </c>
      <c r="FU13">
        <v>121</v>
      </c>
      <c r="FV13">
        <v>121</v>
      </c>
      <c r="FW13">
        <v>164</v>
      </c>
      <c r="FX13">
        <v>139</v>
      </c>
      <c r="FY13">
        <v>166</v>
      </c>
      <c r="FZ13">
        <v>159</v>
      </c>
      <c r="GA13">
        <v>121</v>
      </c>
      <c r="GB13">
        <v>150</v>
      </c>
      <c r="GC13">
        <v>173</v>
      </c>
      <c r="GD13">
        <v>120</v>
      </c>
      <c r="GE13">
        <v>135</v>
      </c>
      <c r="GF13">
        <v>143</v>
      </c>
      <c r="GG13">
        <v>127</v>
      </c>
      <c r="GH13">
        <v>177</v>
      </c>
      <c r="GI13">
        <v>138</v>
      </c>
      <c r="GJ13">
        <v>141</v>
      </c>
      <c r="GK13">
        <v>164</v>
      </c>
      <c r="GL13">
        <v>162</v>
      </c>
      <c r="GM13">
        <v>177</v>
      </c>
      <c r="GN13">
        <v>127</v>
      </c>
      <c r="GO13">
        <v>166</v>
      </c>
      <c r="GP13">
        <v>175</v>
      </c>
      <c r="GQ13">
        <v>126</v>
      </c>
      <c r="GR13">
        <v>178</v>
      </c>
      <c r="GS13">
        <v>178</v>
      </c>
    </row>
    <row r="14" spans="1:201" x14ac:dyDescent="0.25">
      <c r="A14" t="s">
        <v>18345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</row>
    <row r="16" spans="1:201" ht="60" x14ac:dyDescent="0.25">
      <c r="A16" t="s">
        <v>18346</v>
      </c>
      <c r="B16" t="s">
        <v>18374</v>
      </c>
      <c r="E16" t="s">
        <v>18357</v>
      </c>
      <c r="F16" t="s">
        <v>18387</v>
      </c>
      <c r="J16" t="s">
        <v>18363</v>
      </c>
      <c r="M16" s="1" t="s">
        <v>18392</v>
      </c>
      <c r="Q16" s="1" t="s">
        <v>18369</v>
      </c>
      <c r="S16" s="1" t="s">
        <v>18379</v>
      </c>
      <c r="T16" t="s">
        <v>18393</v>
      </c>
      <c r="U16" t="s">
        <v>18373</v>
      </c>
      <c r="X16" s="1" t="s">
        <v>18354</v>
      </c>
      <c r="Y16" s="1" t="s">
        <v>18384</v>
      </c>
      <c r="AM16" s="1" t="s">
        <v>18368</v>
      </c>
      <c r="AO16" s="1" t="s">
        <v>18385</v>
      </c>
      <c r="AR16" s="1" t="s">
        <v>18377</v>
      </c>
      <c r="AV16" t="s">
        <v>18395</v>
      </c>
      <c r="AW16" t="s">
        <v>18388</v>
      </c>
      <c r="BQ16" t="s">
        <v>18390</v>
      </c>
      <c r="BV16" s="1" t="s">
        <v>18382</v>
      </c>
      <c r="BX16" s="1" t="s">
        <v>18372</v>
      </c>
      <c r="BZ16" s="1" t="s">
        <v>18366</v>
      </c>
      <c r="CF16" s="1" t="s">
        <v>18378</v>
      </c>
      <c r="CM16" t="s">
        <v>18391</v>
      </c>
      <c r="CP16" t="s">
        <v>18386</v>
      </c>
      <c r="CQ16" s="3" t="s">
        <v>18376</v>
      </c>
      <c r="DG16" t="s">
        <v>18396</v>
      </c>
      <c r="DM16" s="1" t="s">
        <v>18362</v>
      </c>
      <c r="DR16" s="1" t="s">
        <v>18397</v>
      </c>
      <c r="EB16" t="s">
        <v>18398</v>
      </c>
      <c r="EE16" t="s">
        <v>18389</v>
      </c>
      <c r="EF16" s="3" t="s">
        <v>18380</v>
      </c>
      <c r="EH16" t="s">
        <v>18381</v>
      </c>
      <c r="EJ16" s="3" t="s">
        <v>18383</v>
      </c>
      <c r="EM16" t="s">
        <v>18364</v>
      </c>
      <c r="EN16" t="s">
        <v>18356</v>
      </c>
      <c r="EP16" t="s">
        <v>18399</v>
      </c>
      <c r="ET16" t="s">
        <v>18400</v>
      </c>
      <c r="EZ16" t="s">
        <v>18401</v>
      </c>
      <c r="FL16" t="s">
        <v>18402</v>
      </c>
      <c r="FP16" t="s">
        <v>18370</v>
      </c>
      <c r="FV16" t="s">
        <v>18360</v>
      </c>
      <c r="GR16" s="3" t="s">
        <v>18371</v>
      </c>
    </row>
    <row r="17" spans="1:200" x14ac:dyDescent="0.25">
      <c r="A17" t="s">
        <v>18347</v>
      </c>
      <c r="B17" t="s">
        <v>18358</v>
      </c>
      <c r="E17" t="s">
        <v>18358</v>
      </c>
      <c r="F17" t="s">
        <v>18355</v>
      </c>
      <c r="J17" t="s">
        <v>18358</v>
      </c>
      <c r="M17" t="s">
        <v>18361</v>
      </c>
      <c r="Q17" s="1" t="s">
        <v>18355</v>
      </c>
      <c r="S17" s="3" t="s">
        <v>18355</v>
      </c>
      <c r="T17" t="s">
        <v>18394</v>
      </c>
      <c r="U17" t="s">
        <v>18358</v>
      </c>
      <c r="X17" t="s">
        <v>18352</v>
      </c>
      <c r="Y17" t="s">
        <v>18355</v>
      </c>
      <c r="AM17" t="s">
        <v>18358</v>
      </c>
      <c r="AO17" t="s">
        <v>18355</v>
      </c>
      <c r="AR17" t="s">
        <v>18361</v>
      </c>
      <c r="AV17" t="s">
        <v>18361</v>
      </c>
      <c r="AW17" t="s">
        <v>18355</v>
      </c>
      <c r="BV17" t="s">
        <v>18355</v>
      </c>
      <c r="BX17" s="3" t="s">
        <v>18361</v>
      </c>
      <c r="BZ17" t="s">
        <v>18358</v>
      </c>
      <c r="CF17" t="s">
        <v>18355</v>
      </c>
      <c r="CM17" t="s">
        <v>18355</v>
      </c>
      <c r="CP17" t="s">
        <v>18355</v>
      </c>
      <c r="CQ17" s="3" t="s">
        <v>18355</v>
      </c>
      <c r="DG17" t="s">
        <v>18361</v>
      </c>
      <c r="DM17" t="s">
        <v>18355</v>
      </c>
      <c r="DR17" t="s">
        <v>18361</v>
      </c>
      <c r="EB17" t="s">
        <v>18355</v>
      </c>
      <c r="EE17" t="s">
        <v>18355</v>
      </c>
      <c r="EF17" s="3" t="s">
        <v>18355</v>
      </c>
      <c r="EH17" t="s">
        <v>18361</v>
      </c>
      <c r="EJ17" s="3" t="s">
        <v>18355</v>
      </c>
      <c r="EN17" t="s">
        <v>18355</v>
      </c>
      <c r="EP17" t="s">
        <v>18361</v>
      </c>
      <c r="ET17" t="s">
        <v>18355</v>
      </c>
      <c r="EZ17" t="s">
        <v>18394</v>
      </c>
      <c r="FL17" t="s">
        <v>18394</v>
      </c>
      <c r="FP17" t="s">
        <v>18361</v>
      </c>
      <c r="FV17" t="s">
        <v>18361</v>
      </c>
      <c r="GR17" s="3" t="s">
        <v>18355</v>
      </c>
    </row>
    <row r="18" spans="1:200" x14ac:dyDescent="0.25">
      <c r="A18" t="s">
        <v>18348</v>
      </c>
      <c r="B18">
        <v>3</v>
      </c>
      <c r="E18">
        <v>2</v>
      </c>
      <c r="F18">
        <v>1</v>
      </c>
      <c r="J18">
        <v>2</v>
      </c>
      <c r="M18">
        <v>1</v>
      </c>
      <c r="Q18" s="1">
        <v>1</v>
      </c>
      <c r="S18">
        <v>1</v>
      </c>
      <c r="T18">
        <v>1</v>
      </c>
      <c r="U18">
        <v>3</v>
      </c>
      <c r="X18">
        <v>2</v>
      </c>
      <c r="Y18">
        <v>1</v>
      </c>
      <c r="AM18">
        <v>2</v>
      </c>
      <c r="AO18">
        <v>1</v>
      </c>
      <c r="AR18">
        <v>1</v>
      </c>
      <c r="AV18">
        <v>2</v>
      </c>
      <c r="AW18">
        <v>1</v>
      </c>
      <c r="BQ18">
        <v>2</v>
      </c>
      <c r="BV18">
        <v>1</v>
      </c>
      <c r="BX18">
        <v>3</v>
      </c>
      <c r="BZ18">
        <v>2</v>
      </c>
      <c r="CF18">
        <v>1</v>
      </c>
      <c r="CM18">
        <v>1</v>
      </c>
      <c r="CP18">
        <v>1</v>
      </c>
      <c r="CQ18">
        <v>1</v>
      </c>
      <c r="DG18">
        <v>1</v>
      </c>
      <c r="DM18">
        <v>1</v>
      </c>
      <c r="DR18">
        <v>1</v>
      </c>
      <c r="EB18">
        <v>1</v>
      </c>
      <c r="EE18">
        <v>1</v>
      </c>
      <c r="EF18">
        <v>1</v>
      </c>
      <c r="EH18">
        <v>1</v>
      </c>
      <c r="EJ18">
        <v>1</v>
      </c>
      <c r="EN18">
        <v>1</v>
      </c>
      <c r="EP18">
        <v>1</v>
      </c>
      <c r="ET18">
        <v>1</v>
      </c>
      <c r="EZ18">
        <v>1</v>
      </c>
      <c r="FL18">
        <v>1</v>
      </c>
      <c r="FP18">
        <v>1</v>
      </c>
      <c r="FV18">
        <v>1</v>
      </c>
      <c r="GR18">
        <v>1</v>
      </c>
    </row>
    <row r="19" spans="1:200" x14ac:dyDescent="0.25">
      <c r="A19" t="s">
        <v>18349</v>
      </c>
      <c r="B19">
        <f>((253.093-B2)/253.093)*(10^6)</f>
        <v>2.7613756523968513</v>
      </c>
      <c r="E19">
        <f>((279.134-E2)/279.134)*(10^6)</f>
        <v>2.6231283649080472</v>
      </c>
      <c r="F19">
        <v>3.1773278531137192</v>
      </c>
      <c r="J19">
        <f>((357.2496-(J2))/357.2496)*(10^6)</f>
        <v>2.6451968707038347</v>
      </c>
      <c r="M19">
        <f>((324.0597-(M2))/324.0597)*(10^6)</f>
        <v>4.9886914818853372</v>
      </c>
      <c r="Q19" s="4">
        <f>((258.1101-Q2)/258.1101)*(10^6)</f>
        <v>3.8471540050606747</v>
      </c>
      <c r="S19" s="3">
        <f>((281.1132-S2)/281.1132)*(10^6)</f>
        <v>2.3761153834210438</v>
      </c>
      <c r="T19">
        <f>((284.0989-T2)/284.0989)*(10^6)</f>
        <v>2.5439611487428149</v>
      </c>
      <c r="U19">
        <f>((272.1717-U2)/272.1717)*(10^6)</f>
        <v>2.6127700675039818</v>
      </c>
      <c r="X19">
        <v>1.85</v>
      </c>
      <c r="Y19">
        <v>0.74935114349808607</v>
      </c>
      <c r="AM19">
        <f>((263.1462-(AM2))/263.1462)*(10^6)</f>
        <v>2.9669155625093597</v>
      </c>
      <c r="AO19">
        <v>-2.2069127797429919</v>
      </c>
      <c r="AR19">
        <f>((310.1138-AR2)/310.1138)*(10^6)</f>
        <v>5.313652062569588</v>
      </c>
      <c r="AV19">
        <f>((664.1169-AV2)/664.1169)*(10^6)</f>
        <v>2.2829896076104252</v>
      </c>
      <c r="AW19">
        <v>9.36890139059585</v>
      </c>
      <c r="BV19">
        <f>((176.103-BV2)/176.103)*(10^6)</f>
        <v>6.9421897412948317</v>
      </c>
      <c r="BX19" s="3">
        <f>((203.1508-BX2)/203.1508)*(10^6)</f>
        <v>8.7488052274258141</v>
      </c>
      <c r="BZ19">
        <f>((537.1688-BZ2)/537.1688)*(10^6)</f>
        <v>0.66359614701506164</v>
      </c>
      <c r="CF19" s="3">
        <f>((384.115-CF2)/384.115)*(10^6)</f>
        <v>1.3624941592983069</v>
      </c>
      <c r="CM19">
        <v>1.4387209034979536</v>
      </c>
      <c r="CN19" s="3"/>
      <c r="CP19">
        <v>8.6735902568729824</v>
      </c>
      <c r="CQ19" s="3">
        <f>((205.0977-CQ2)/205.0977)*(10^6)</f>
        <v>1.3536104208112365</v>
      </c>
      <c r="CU19" s="3"/>
      <c r="DG19" s="3">
        <f>((489.1151-DG2)/489.1151)*(10^6)</f>
        <v>5.0387250526197755</v>
      </c>
      <c r="DM19">
        <f>((106.0504-DM2)/106.0504)*(10^6)</f>
        <v>15.749532043245395</v>
      </c>
      <c r="DR19">
        <f>((191.1032-DR2)/191.1032)*(10^6)</f>
        <v>9.4729890027249297</v>
      </c>
      <c r="EA19" s="3"/>
      <c r="EB19" s="3">
        <f>((182.0812-EB2)/182.0812)*(10^6)</f>
        <v>-2.8072773466119774</v>
      </c>
      <c r="EE19">
        <v>2.9983539281986982</v>
      </c>
      <c r="EF19" s="3">
        <f>((148.061-EF2)/148.061)*(10^6)</f>
        <v>6.6600203564320406</v>
      </c>
      <c r="EH19">
        <f>((241.13-EH2)/241.13)*(10^6)</f>
        <v>8.4126202173039335</v>
      </c>
      <c r="EJ19" s="3">
        <f>((209.0926-EJ2)/209.0926)*(10^6)</f>
        <v>5.8124150495691564</v>
      </c>
      <c r="EM19">
        <f>((269.0886-EM2)/269.0886)*(10^6)</f>
        <v>1.0302571643024414</v>
      </c>
      <c r="EN19">
        <f>((104.1075-(EN2))/104.1075)*(10^6)</f>
        <v>10.46882942156774</v>
      </c>
      <c r="EP19" s="3">
        <f>((134.0453-EP2)/134.0453)*(10^6)</f>
        <v>11.397848369070323</v>
      </c>
      <c r="ET19" s="3">
        <f>((133.0608-ET2)/133.0608)*(10^6)</f>
        <v>7.6960383524121436</v>
      </c>
      <c r="EU19" s="3"/>
      <c r="EZ19" s="3">
        <f>((377.1456-EZ2)/377.1456)*(10^6)</f>
        <v>2.0403584477173493</v>
      </c>
      <c r="FL19" s="3">
        <f>((169.0356-FL2)/169.0356)*(10^6)</f>
        <v>4.3165850387603237</v>
      </c>
      <c r="FP19">
        <f>((127.0507-FP2)/127.0507)*(10^6)</f>
        <v>10.747664656778101</v>
      </c>
      <c r="FV19">
        <f>((244.0933-FV2)/244.0933)*(10^6)</f>
        <v>2.8731945530075635</v>
      </c>
      <c r="GR19" s="3">
        <f>((116.0706-GR2)/116.0706)*(10^6)</f>
        <v>1.7359596659170633</v>
      </c>
    </row>
    <row r="20" spans="1:200" x14ac:dyDescent="0.25">
      <c r="A20" t="s">
        <v>18350</v>
      </c>
      <c r="B20" t="s">
        <v>18375</v>
      </c>
      <c r="E20" t="s">
        <v>18359</v>
      </c>
      <c r="Q20" s="1"/>
      <c r="BZ20" t="s">
        <v>18367</v>
      </c>
      <c r="CQ20" s="3"/>
      <c r="EN20" s="1"/>
    </row>
    <row r="21" spans="1:200" x14ac:dyDescent="0.25">
      <c r="A21" t="s">
        <v>18351</v>
      </c>
      <c r="B21" t="s">
        <v>18353</v>
      </c>
      <c r="E21" t="s">
        <v>18353</v>
      </c>
      <c r="J21" t="s">
        <v>18353</v>
      </c>
      <c r="U21" t="s">
        <v>18353</v>
      </c>
      <c r="X21" t="s">
        <v>18353</v>
      </c>
      <c r="AM21" t="s">
        <v>18365</v>
      </c>
      <c r="BZ21" t="s">
        <v>18365</v>
      </c>
      <c r="DM21" t="s">
        <v>18353</v>
      </c>
      <c r="EM21" t="s">
        <v>18365</v>
      </c>
      <c r="EN21" t="s">
        <v>18353</v>
      </c>
      <c r="FP21" t="s">
        <v>18353</v>
      </c>
      <c r="FV21" t="s">
        <v>18353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25E1-3978-4C7C-97E3-02FF9B5AA7D3}">
  <dimension ref="A1:HH96"/>
  <sheetViews>
    <sheetView topLeftCell="HC78" workbookViewId="0">
      <selection activeCell="A2" sqref="A2:HH96"/>
    </sheetView>
  </sheetViews>
  <sheetFormatPr defaultRowHeight="15" x14ac:dyDescent="0.25"/>
  <cols>
    <col min="1" max="1" width="10.7109375" bestFit="1" customWidth="1"/>
    <col min="2" max="2" width="26.28515625" bestFit="1" customWidth="1"/>
    <col min="3" max="3" width="17.7109375" bestFit="1" customWidth="1"/>
    <col min="4" max="4" width="23.28515625" bestFit="1" customWidth="1"/>
    <col min="5" max="9" width="10.7109375" bestFit="1" customWidth="1"/>
    <col min="10" max="10" width="12.7109375" bestFit="1" customWidth="1"/>
    <col min="11" max="11" width="16.7109375" bestFit="1" customWidth="1"/>
    <col min="12" max="12" width="13.42578125" bestFit="1" customWidth="1"/>
    <col min="13" max="13" width="17.42578125" bestFit="1" customWidth="1"/>
    <col min="14" max="14" width="11.7109375" bestFit="1" customWidth="1"/>
    <col min="15" max="15" width="17.7109375" bestFit="1" customWidth="1"/>
    <col min="16" max="16" width="11.7109375" bestFit="1" customWidth="1"/>
    <col min="17" max="17" width="18.5703125" bestFit="1" customWidth="1"/>
    <col min="18" max="18" width="19.140625" bestFit="1" customWidth="1"/>
    <col min="19" max="19" width="20.140625" bestFit="1" customWidth="1"/>
    <col min="20" max="22" width="19.140625" bestFit="1" customWidth="1"/>
    <col min="23" max="23" width="21.28515625" bestFit="1" customWidth="1"/>
    <col min="24" max="24" width="19.5703125" bestFit="1" customWidth="1"/>
    <col min="25" max="25" width="19.140625" bestFit="1" customWidth="1"/>
    <col min="26" max="26" width="18.5703125" bestFit="1" customWidth="1"/>
    <col min="27" max="27" width="20.140625" bestFit="1" customWidth="1"/>
    <col min="28" max="28" width="18.5703125" bestFit="1" customWidth="1"/>
    <col min="29" max="29" width="19.140625" bestFit="1" customWidth="1"/>
    <col min="30" max="30" width="20.140625" bestFit="1" customWidth="1"/>
    <col min="31" max="31" width="19.140625" bestFit="1" customWidth="1"/>
    <col min="32" max="33" width="20.140625" bestFit="1" customWidth="1"/>
    <col min="34" max="34" width="19.5703125" bestFit="1" customWidth="1"/>
    <col min="35" max="36" width="19.140625" bestFit="1" customWidth="1"/>
    <col min="37" max="37" width="20.140625" bestFit="1" customWidth="1"/>
    <col min="38" max="38" width="19.140625" bestFit="1" customWidth="1"/>
    <col min="39" max="39" width="18.5703125" bestFit="1" customWidth="1"/>
    <col min="40" max="42" width="19.140625" bestFit="1" customWidth="1"/>
    <col min="43" max="43" width="20.140625" bestFit="1" customWidth="1"/>
    <col min="44" max="47" width="18.5703125" bestFit="1" customWidth="1"/>
    <col min="48" max="48" width="20.140625" bestFit="1" customWidth="1"/>
    <col min="49" max="49" width="18.5703125" bestFit="1" customWidth="1"/>
    <col min="50" max="50" width="19.140625" bestFit="1" customWidth="1"/>
    <col min="51" max="51" width="20.5703125" bestFit="1" customWidth="1"/>
    <col min="52" max="52" width="19.5703125" bestFit="1" customWidth="1"/>
    <col min="53" max="53" width="19.140625" bestFit="1" customWidth="1"/>
    <col min="54" max="55" width="18.5703125" bestFit="1" customWidth="1"/>
    <col min="56" max="56" width="19.140625" bestFit="1" customWidth="1"/>
    <col min="57" max="57" width="18.5703125" bestFit="1" customWidth="1"/>
    <col min="58" max="58" width="19.5703125" bestFit="1" customWidth="1"/>
    <col min="59" max="59" width="19.140625" bestFit="1" customWidth="1"/>
    <col min="60" max="60" width="20.140625" bestFit="1" customWidth="1"/>
    <col min="61" max="63" width="18.5703125" bestFit="1" customWidth="1"/>
    <col min="64" max="64" width="19.140625" bestFit="1" customWidth="1"/>
    <col min="65" max="65" width="19.5703125" bestFit="1" customWidth="1"/>
    <col min="66" max="66" width="19.140625" bestFit="1" customWidth="1"/>
    <col min="67" max="67" width="18.5703125" bestFit="1" customWidth="1"/>
    <col min="68" max="68" width="20.140625" bestFit="1" customWidth="1"/>
    <col min="69" max="69" width="19.140625" bestFit="1" customWidth="1"/>
    <col min="70" max="71" width="18.5703125" bestFit="1" customWidth="1"/>
    <col min="72" max="72" width="20.140625" bestFit="1" customWidth="1"/>
    <col min="73" max="73" width="19.140625" bestFit="1" customWidth="1"/>
    <col min="74" max="74" width="18.5703125" bestFit="1" customWidth="1"/>
    <col min="75" max="78" width="19.140625" bestFit="1" customWidth="1"/>
    <col min="79" max="79" width="18.5703125" bestFit="1" customWidth="1"/>
    <col min="80" max="80" width="20.140625" bestFit="1" customWidth="1"/>
    <col min="81" max="81" width="21.28515625" bestFit="1" customWidth="1"/>
    <col min="82" max="82" width="19.140625" bestFit="1" customWidth="1"/>
    <col min="83" max="83" width="18.5703125" bestFit="1" customWidth="1"/>
    <col min="84" max="84" width="20.140625" bestFit="1" customWidth="1"/>
    <col min="85" max="86" width="19.140625" bestFit="1" customWidth="1"/>
    <col min="87" max="87" width="20.140625" bestFit="1" customWidth="1"/>
    <col min="88" max="90" width="19.140625" bestFit="1" customWidth="1"/>
    <col min="91" max="91" width="20.140625" bestFit="1" customWidth="1"/>
    <col min="92" max="95" width="19.140625" bestFit="1" customWidth="1"/>
    <col min="96" max="96" width="20.140625" bestFit="1" customWidth="1"/>
    <col min="97" max="97" width="18.5703125" bestFit="1" customWidth="1"/>
    <col min="98" max="98" width="20.140625" bestFit="1" customWidth="1"/>
    <col min="99" max="99" width="18.5703125" bestFit="1" customWidth="1"/>
    <col min="100" max="100" width="19.140625" bestFit="1" customWidth="1"/>
    <col min="101" max="101" width="19.5703125" bestFit="1" customWidth="1"/>
    <col min="102" max="102" width="18.5703125" bestFit="1" customWidth="1"/>
    <col min="103" max="103" width="19.140625" bestFit="1" customWidth="1"/>
    <col min="104" max="104" width="19.5703125" bestFit="1" customWidth="1"/>
    <col min="105" max="105" width="19.140625" bestFit="1" customWidth="1"/>
    <col min="106" max="106" width="19.5703125" bestFit="1" customWidth="1"/>
    <col min="107" max="107" width="19.140625" bestFit="1" customWidth="1"/>
    <col min="108" max="108" width="18.5703125" bestFit="1" customWidth="1"/>
    <col min="109" max="113" width="19.140625" bestFit="1" customWidth="1"/>
    <col min="114" max="115" width="20.140625" bestFit="1" customWidth="1"/>
    <col min="116" max="117" width="19.140625" bestFit="1" customWidth="1"/>
    <col min="118" max="119" width="20.140625" bestFit="1" customWidth="1"/>
    <col min="120" max="121" width="19.140625" bestFit="1" customWidth="1"/>
    <col min="122" max="122" width="18.5703125" bestFit="1" customWidth="1"/>
    <col min="123" max="123" width="19.140625" bestFit="1" customWidth="1"/>
    <col min="124" max="124" width="19.5703125" bestFit="1" customWidth="1"/>
    <col min="125" max="125" width="20.140625" bestFit="1" customWidth="1"/>
    <col min="126" max="128" width="19.140625" bestFit="1" customWidth="1"/>
    <col min="129" max="129" width="18.5703125" bestFit="1" customWidth="1"/>
    <col min="130" max="130" width="19.140625" bestFit="1" customWidth="1"/>
    <col min="131" max="132" width="19.5703125" bestFit="1" customWidth="1"/>
    <col min="133" max="133" width="19.140625" bestFit="1" customWidth="1"/>
    <col min="134" max="135" width="19.5703125" bestFit="1" customWidth="1"/>
    <col min="136" max="138" width="19.140625" bestFit="1" customWidth="1"/>
    <col min="139" max="139" width="19.5703125" bestFit="1" customWidth="1"/>
    <col min="140" max="140" width="19.140625" bestFit="1" customWidth="1"/>
    <col min="141" max="141" width="18.5703125" bestFit="1" customWidth="1"/>
    <col min="142" max="144" width="19.140625" bestFit="1" customWidth="1"/>
    <col min="145" max="145" width="20.5703125" bestFit="1" customWidth="1"/>
    <col min="146" max="148" width="19.140625" bestFit="1" customWidth="1"/>
    <col min="149" max="149" width="19.5703125" bestFit="1" customWidth="1"/>
    <col min="150" max="152" width="20.140625" bestFit="1" customWidth="1"/>
    <col min="153" max="156" width="19.140625" bestFit="1" customWidth="1"/>
    <col min="157" max="158" width="20.140625" bestFit="1" customWidth="1"/>
    <col min="159" max="159" width="20.5703125" bestFit="1" customWidth="1"/>
    <col min="160" max="164" width="19.140625" bestFit="1" customWidth="1"/>
    <col min="165" max="165" width="20.140625" bestFit="1" customWidth="1"/>
    <col min="166" max="166" width="19.5703125" bestFit="1" customWidth="1"/>
    <col min="167" max="168" width="19.140625" bestFit="1" customWidth="1"/>
    <col min="169" max="170" width="20.140625" bestFit="1" customWidth="1"/>
    <col min="171" max="171" width="18.5703125" bestFit="1" customWidth="1"/>
    <col min="172" max="172" width="19.5703125" bestFit="1" customWidth="1"/>
    <col min="173" max="173" width="20.140625" bestFit="1" customWidth="1"/>
    <col min="174" max="174" width="19.140625" bestFit="1" customWidth="1"/>
    <col min="175" max="175" width="20.140625" bestFit="1" customWidth="1"/>
    <col min="176" max="177" width="19.140625" bestFit="1" customWidth="1"/>
    <col min="178" max="178" width="20.140625" bestFit="1" customWidth="1"/>
    <col min="179" max="179" width="19.140625" bestFit="1" customWidth="1"/>
    <col min="180" max="180" width="20.140625" bestFit="1" customWidth="1"/>
    <col min="181" max="181" width="21.28515625" bestFit="1" customWidth="1"/>
    <col min="182" max="182" width="18.5703125" bestFit="1" customWidth="1"/>
    <col min="183" max="186" width="20.140625" bestFit="1" customWidth="1"/>
    <col min="187" max="190" width="19.140625" bestFit="1" customWidth="1"/>
    <col min="191" max="191" width="20.140625" bestFit="1" customWidth="1"/>
    <col min="192" max="193" width="19.140625" bestFit="1" customWidth="1"/>
    <col min="194" max="194" width="18.5703125" bestFit="1" customWidth="1"/>
    <col min="195" max="195" width="19.5703125" bestFit="1" customWidth="1"/>
    <col min="196" max="196" width="18.5703125" bestFit="1" customWidth="1"/>
    <col min="197" max="197" width="20.140625" bestFit="1" customWidth="1"/>
    <col min="198" max="199" width="18.5703125" bestFit="1" customWidth="1"/>
    <col min="200" max="200" width="19.140625" bestFit="1" customWidth="1"/>
    <col min="201" max="201" width="19.5703125" bestFit="1" customWidth="1"/>
    <col min="202" max="203" width="18.5703125" bestFit="1" customWidth="1"/>
    <col min="204" max="204" width="19.5703125" bestFit="1" customWidth="1"/>
    <col min="205" max="205" width="20.140625" bestFit="1" customWidth="1"/>
    <col min="206" max="207" width="19.140625" bestFit="1" customWidth="1"/>
    <col min="208" max="209" width="19.5703125" bestFit="1" customWidth="1"/>
    <col min="210" max="210" width="21.28515625" bestFit="1" customWidth="1"/>
    <col min="211" max="211" width="18.5703125" bestFit="1" customWidth="1"/>
    <col min="212" max="214" width="19.140625" bestFit="1" customWidth="1"/>
    <col min="215" max="215" width="20.140625" bestFit="1" customWidth="1"/>
    <col min="216" max="216" width="19.140625" bestFit="1" customWidth="1"/>
  </cols>
  <sheetData>
    <row r="1" spans="1:2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</row>
    <row r="2" spans="1:216" x14ac:dyDescent="0.25">
      <c r="A2" t="s">
        <v>216</v>
      </c>
      <c r="B2" t="s">
        <v>217</v>
      </c>
      <c r="C2" t="s">
        <v>218</v>
      </c>
      <c r="D2" t="s">
        <v>219</v>
      </c>
      <c r="E2" t="s">
        <v>220</v>
      </c>
      <c r="F2" t="s">
        <v>221</v>
      </c>
      <c r="G2" t="s">
        <v>222</v>
      </c>
      <c r="H2" t="s">
        <v>223</v>
      </c>
      <c r="I2" t="s">
        <v>224</v>
      </c>
      <c r="J2" t="s">
        <v>225</v>
      </c>
      <c r="K2" t="s">
        <v>226</v>
      </c>
      <c r="L2" t="s">
        <v>227</v>
      </c>
      <c r="M2" t="s">
        <v>228</v>
      </c>
      <c r="N2" t="s">
        <v>229</v>
      </c>
      <c r="O2" t="s">
        <v>230</v>
      </c>
      <c r="P2" t="s">
        <v>231</v>
      </c>
      <c r="Q2" t="s">
        <v>232</v>
      </c>
      <c r="R2" t="s">
        <v>233</v>
      </c>
      <c r="S2" t="s">
        <v>234</v>
      </c>
      <c r="T2" t="s">
        <v>235</v>
      </c>
      <c r="U2" t="s">
        <v>236</v>
      </c>
      <c r="V2" t="s">
        <v>237</v>
      </c>
      <c r="W2" t="s">
        <v>238</v>
      </c>
      <c r="X2" t="s">
        <v>239</v>
      </c>
      <c r="Y2" t="s">
        <v>240</v>
      </c>
      <c r="Z2" t="s">
        <v>241</v>
      </c>
      <c r="AA2" t="s">
        <v>242</v>
      </c>
      <c r="AB2" t="s">
        <v>243</v>
      </c>
      <c r="AC2" t="s">
        <v>244</v>
      </c>
      <c r="AD2" t="s">
        <v>245</v>
      </c>
      <c r="AE2" t="s">
        <v>246</v>
      </c>
      <c r="AF2" t="s">
        <v>247</v>
      </c>
      <c r="AG2" t="s">
        <v>248</v>
      </c>
      <c r="AH2" t="s">
        <v>249</v>
      </c>
      <c r="AI2" t="s">
        <v>250</v>
      </c>
      <c r="AJ2" t="s">
        <v>251</v>
      </c>
      <c r="AK2" t="s">
        <v>252</v>
      </c>
      <c r="AL2" t="s">
        <v>253</v>
      </c>
      <c r="AM2" t="s">
        <v>254</v>
      </c>
      <c r="AN2" t="s">
        <v>255</v>
      </c>
      <c r="AO2" t="s">
        <v>256</v>
      </c>
      <c r="AP2" t="s">
        <v>257</v>
      </c>
      <c r="AQ2" t="s">
        <v>258</v>
      </c>
      <c r="AR2" t="s">
        <v>259</v>
      </c>
      <c r="AS2" t="s">
        <v>260</v>
      </c>
      <c r="AT2" t="s">
        <v>261</v>
      </c>
      <c r="AU2" t="s">
        <v>262</v>
      </c>
      <c r="AV2" t="s">
        <v>263</v>
      </c>
      <c r="AW2" t="s">
        <v>264</v>
      </c>
      <c r="AX2" t="s">
        <v>265</v>
      </c>
      <c r="AY2" t="s">
        <v>266</v>
      </c>
      <c r="AZ2" t="s">
        <v>267</v>
      </c>
      <c r="BA2" t="s">
        <v>268</v>
      </c>
      <c r="BB2" t="s">
        <v>269</v>
      </c>
      <c r="BC2" t="s">
        <v>270</v>
      </c>
      <c r="BD2" t="s">
        <v>271</v>
      </c>
      <c r="BE2" t="s">
        <v>272</v>
      </c>
      <c r="BF2" t="s">
        <v>273</v>
      </c>
      <c r="BG2" t="s">
        <v>274</v>
      </c>
      <c r="BH2" t="s">
        <v>275</v>
      </c>
      <c r="BI2" t="s">
        <v>276</v>
      </c>
      <c r="BJ2" t="s">
        <v>277</v>
      </c>
      <c r="BK2" t="s">
        <v>278</v>
      </c>
      <c r="BL2" t="s">
        <v>279</v>
      </c>
      <c r="BM2" t="s">
        <v>280</v>
      </c>
      <c r="BN2" t="s">
        <v>281</v>
      </c>
      <c r="BO2" t="s">
        <v>282</v>
      </c>
      <c r="BP2" t="s">
        <v>283</v>
      </c>
      <c r="BQ2" t="s">
        <v>284</v>
      </c>
      <c r="BR2" t="s">
        <v>285</v>
      </c>
      <c r="BS2" t="s">
        <v>286</v>
      </c>
      <c r="BT2" t="s">
        <v>287</v>
      </c>
      <c r="BU2" t="s">
        <v>288</v>
      </c>
      <c r="BV2" t="s">
        <v>289</v>
      </c>
      <c r="BW2" t="s">
        <v>290</v>
      </c>
      <c r="BX2" t="s">
        <v>291</v>
      </c>
      <c r="BY2" t="s">
        <v>292</v>
      </c>
      <c r="BZ2" t="s">
        <v>293</v>
      </c>
      <c r="CA2" t="s">
        <v>294</v>
      </c>
      <c r="CB2" t="s">
        <v>295</v>
      </c>
      <c r="CC2" t="s">
        <v>296</v>
      </c>
      <c r="CD2" t="s">
        <v>297</v>
      </c>
      <c r="CE2" t="s">
        <v>298</v>
      </c>
      <c r="CF2" t="s">
        <v>299</v>
      </c>
      <c r="CG2" t="s">
        <v>300</v>
      </c>
      <c r="CH2" t="s">
        <v>301</v>
      </c>
      <c r="CI2" t="s">
        <v>302</v>
      </c>
      <c r="CJ2" t="s">
        <v>303</v>
      </c>
      <c r="CK2" t="s">
        <v>304</v>
      </c>
      <c r="CL2" t="s">
        <v>305</v>
      </c>
      <c r="CM2" t="s">
        <v>306</v>
      </c>
      <c r="CN2" t="s">
        <v>307</v>
      </c>
      <c r="CO2" t="s">
        <v>308</v>
      </c>
      <c r="CP2" t="s">
        <v>309</v>
      </c>
      <c r="CQ2" t="s">
        <v>310</v>
      </c>
      <c r="CR2" t="s">
        <v>311</v>
      </c>
      <c r="CS2" t="s">
        <v>312</v>
      </c>
      <c r="CT2" t="s">
        <v>313</v>
      </c>
      <c r="CU2" t="s">
        <v>314</v>
      </c>
      <c r="CV2" t="s">
        <v>315</v>
      </c>
      <c r="CW2" t="s">
        <v>316</v>
      </c>
      <c r="CX2" t="s">
        <v>317</v>
      </c>
      <c r="CY2" t="s">
        <v>318</v>
      </c>
      <c r="CZ2" t="s">
        <v>319</v>
      </c>
      <c r="DA2" t="s">
        <v>320</v>
      </c>
      <c r="DB2" t="s">
        <v>321</v>
      </c>
      <c r="DC2" t="s">
        <v>322</v>
      </c>
      <c r="DD2" t="s">
        <v>323</v>
      </c>
      <c r="DE2" t="s">
        <v>324</v>
      </c>
      <c r="DF2" t="s">
        <v>325</v>
      </c>
      <c r="DG2" t="s">
        <v>326</v>
      </c>
      <c r="DH2" t="s">
        <v>327</v>
      </c>
      <c r="DI2" t="s">
        <v>328</v>
      </c>
      <c r="DJ2" t="s">
        <v>329</v>
      </c>
      <c r="DK2" t="s">
        <v>330</v>
      </c>
      <c r="DL2" t="s">
        <v>331</v>
      </c>
      <c r="DM2" t="s">
        <v>332</v>
      </c>
      <c r="DN2" t="s">
        <v>333</v>
      </c>
      <c r="DO2" t="s">
        <v>334</v>
      </c>
      <c r="DP2" t="s">
        <v>335</v>
      </c>
      <c r="DQ2" t="s">
        <v>336</v>
      </c>
      <c r="DR2" t="s">
        <v>337</v>
      </c>
      <c r="DS2" t="s">
        <v>338</v>
      </c>
      <c r="DT2" t="s">
        <v>339</v>
      </c>
      <c r="DU2" t="s">
        <v>340</v>
      </c>
      <c r="DV2" t="s">
        <v>341</v>
      </c>
      <c r="DW2" t="s">
        <v>342</v>
      </c>
      <c r="DX2" t="s">
        <v>343</v>
      </c>
      <c r="DY2" t="s">
        <v>344</v>
      </c>
      <c r="DZ2" t="s">
        <v>345</v>
      </c>
      <c r="EA2" t="s">
        <v>346</v>
      </c>
      <c r="EB2" t="s">
        <v>347</v>
      </c>
      <c r="EC2" t="s">
        <v>348</v>
      </c>
      <c r="ED2" t="s">
        <v>349</v>
      </c>
      <c r="EE2" t="s">
        <v>350</v>
      </c>
      <c r="EF2" t="s">
        <v>351</v>
      </c>
      <c r="EG2" t="s">
        <v>352</v>
      </c>
      <c r="EH2" t="s">
        <v>353</v>
      </c>
      <c r="EI2" t="s">
        <v>354</v>
      </c>
      <c r="EJ2" t="s">
        <v>355</v>
      </c>
      <c r="EK2" t="s">
        <v>356</v>
      </c>
      <c r="EL2" t="s">
        <v>357</v>
      </c>
      <c r="EM2" t="s">
        <v>358</v>
      </c>
      <c r="EN2" t="s">
        <v>359</v>
      </c>
      <c r="EO2" t="s">
        <v>360</v>
      </c>
      <c r="EP2" t="s">
        <v>361</v>
      </c>
      <c r="EQ2" t="s">
        <v>362</v>
      </c>
      <c r="ER2" t="s">
        <v>363</v>
      </c>
      <c r="ES2" t="s">
        <v>364</v>
      </c>
      <c r="ET2" t="s">
        <v>365</v>
      </c>
      <c r="EU2" t="s">
        <v>366</v>
      </c>
      <c r="EV2" t="s">
        <v>367</v>
      </c>
      <c r="EW2" t="s">
        <v>368</v>
      </c>
      <c r="EX2" t="s">
        <v>369</v>
      </c>
      <c r="EY2" t="s">
        <v>370</v>
      </c>
      <c r="EZ2" t="s">
        <v>371</v>
      </c>
      <c r="FA2" t="s">
        <v>372</v>
      </c>
      <c r="FB2" t="s">
        <v>373</v>
      </c>
      <c r="FC2" t="s">
        <v>374</v>
      </c>
      <c r="FD2" t="s">
        <v>375</v>
      </c>
      <c r="FE2" t="s">
        <v>376</v>
      </c>
      <c r="FF2" t="s">
        <v>377</v>
      </c>
      <c r="FG2" t="s">
        <v>378</v>
      </c>
      <c r="FH2" t="s">
        <v>379</v>
      </c>
      <c r="FI2" t="s">
        <v>380</v>
      </c>
      <c r="FJ2" t="s">
        <v>381</v>
      </c>
      <c r="FK2" t="s">
        <v>382</v>
      </c>
      <c r="FL2" t="s">
        <v>383</v>
      </c>
      <c r="FM2" t="s">
        <v>384</v>
      </c>
      <c r="FN2" t="s">
        <v>385</v>
      </c>
      <c r="FO2" t="s">
        <v>386</v>
      </c>
      <c r="FP2" t="s">
        <v>387</v>
      </c>
      <c r="FQ2" t="s">
        <v>388</v>
      </c>
      <c r="FR2" t="s">
        <v>389</v>
      </c>
      <c r="FS2" t="s">
        <v>390</v>
      </c>
      <c r="FT2" t="s">
        <v>391</v>
      </c>
      <c r="FU2" t="s">
        <v>392</v>
      </c>
      <c r="FV2" t="s">
        <v>393</v>
      </c>
      <c r="FW2" t="s">
        <v>394</v>
      </c>
      <c r="FX2" t="s">
        <v>395</v>
      </c>
      <c r="FY2" t="s">
        <v>396</v>
      </c>
      <c r="FZ2" t="s">
        <v>397</v>
      </c>
      <c r="GA2" t="s">
        <v>398</v>
      </c>
      <c r="GB2" t="s">
        <v>399</v>
      </c>
      <c r="GC2" t="s">
        <v>400</v>
      </c>
      <c r="GD2" t="s">
        <v>401</v>
      </c>
      <c r="GE2" t="s">
        <v>402</v>
      </c>
      <c r="GF2" t="s">
        <v>403</v>
      </c>
      <c r="GG2" t="s">
        <v>404</v>
      </c>
      <c r="GH2" t="s">
        <v>405</v>
      </c>
      <c r="GI2" t="s">
        <v>406</v>
      </c>
      <c r="GJ2" t="s">
        <v>407</v>
      </c>
      <c r="GK2" t="s">
        <v>408</v>
      </c>
      <c r="GL2" t="s">
        <v>409</v>
      </c>
      <c r="GM2" t="s">
        <v>410</v>
      </c>
      <c r="GN2" t="s">
        <v>411</v>
      </c>
      <c r="GO2" t="s">
        <v>412</v>
      </c>
      <c r="GP2" t="s">
        <v>413</v>
      </c>
      <c r="GQ2" t="s">
        <v>414</v>
      </c>
      <c r="GR2" t="s">
        <v>415</v>
      </c>
      <c r="GS2" t="s">
        <v>416</v>
      </c>
      <c r="GT2" t="s">
        <v>417</v>
      </c>
      <c r="GU2" t="s">
        <v>418</v>
      </c>
      <c r="GV2" t="s">
        <v>419</v>
      </c>
      <c r="GW2" t="s">
        <v>420</v>
      </c>
      <c r="GX2" t="s">
        <v>421</v>
      </c>
      <c r="GY2" t="s">
        <v>422</v>
      </c>
      <c r="GZ2" t="s">
        <v>423</v>
      </c>
      <c r="HA2" t="s">
        <v>424</v>
      </c>
      <c r="HB2" t="s">
        <v>425</v>
      </c>
      <c r="HC2" t="s">
        <v>426</v>
      </c>
      <c r="HD2" t="s">
        <v>427</v>
      </c>
      <c r="HE2" t="s">
        <v>428</v>
      </c>
      <c r="HF2" t="s">
        <v>429</v>
      </c>
      <c r="HG2" t="s">
        <v>430</v>
      </c>
      <c r="HH2" t="s">
        <v>431</v>
      </c>
    </row>
    <row r="3" spans="1:216" x14ac:dyDescent="0.25">
      <c r="A3" t="s">
        <v>432</v>
      </c>
      <c r="B3" t="s">
        <v>433</v>
      </c>
      <c r="C3" t="s">
        <v>434</v>
      </c>
      <c r="D3" t="s">
        <v>434</v>
      </c>
      <c r="E3" t="s">
        <v>435</v>
      </c>
      <c r="F3" t="s">
        <v>436</v>
      </c>
      <c r="G3" t="s">
        <v>432</v>
      </c>
      <c r="H3" t="s">
        <v>437</v>
      </c>
      <c r="I3" t="s">
        <v>438</v>
      </c>
      <c r="J3" t="s">
        <v>439</v>
      </c>
      <c r="K3" t="s">
        <v>440</v>
      </c>
      <c r="L3" t="s">
        <v>441</v>
      </c>
      <c r="M3" t="s">
        <v>442</v>
      </c>
      <c r="N3" t="s">
        <v>443</v>
      </c>
      <c r="O3" t="s">
        <v>434</v>
      </c>
      <c r="P3" t="s">
        <v>432</v>
      </c>
      <c r="Q3" t="s">
        <v>444</v>
      </c>
      <c r="R3" t="s">
        <v>445</v>
      </c>
      <c r="S3" t="s">
        <v>446</v>
      </c>
      <c r="T3" t="s">
        <v>447</v>
      </c>
      <c r="U3" t="s">
        <v>448</v>
      </c>
      <c r="V3" t="s">
        <v>449</v>
      </c>
      <c r="W3" t="s">
        <v>450</v>
      </c>
      <c r="X3" t="s">
        <v>451</v>
      </c>
      <c r="Y3" t="s">
        <v>452</v>
      </c>
      <c r="Z3" t="s">
        <v>453</v>
      </c>
      <c r="AA3" t="s">
        <v>454</v>
      </c>
      <c r="AB3" t="s">
        <v>455</v>
      </c>
      <c r="AC3" t="s">
        <v>456</v>
      </c>
      <c r="AD3" t="s">
        <v>457</v>
      </c>
      <c r="AE3" t="s">
        <v>458</v>
      </c>
      <c r="AF3" t="s">
        <v>459</v>
      </c>
      <c r="AG3" t="s">
        <v>460</v>
      </c>
      <c r="AH3" t="s">
        <v>461</v>
      </c>
      <c r="AI3" t="s">
        <v>462</v>
      </c>
      <c r="AJ3" t="s">
        <v>463</v>
      </c>
      <c r="AK3" t="s">
        <v>464</v>
      </c>
      <c r="AL3" t="s">
        <v>465</v>
      </c>
      <c r="AM3" t="s">
        <v>466</v>
      </c>
      <c r="AN3" t="s">
        <v>467</v>
      </c>
      <c r="AO3" t="s">
        <v>468</v>
      </c>
      <c r="AP3" t="s">
        <v>469</v>
      </c>
      <c r="AQ3" t="s">
        <v>470</v>
      </c>
      <c r="AR3" t="s">
        <v>471</v>
      </c>
      <c r="AS3" t="s">
        <v>472</v>
      </c>
      <c r="AT3" t="s">
        <v>473</v>
      </c>
      <c r="AU3" t="s">
        <v>474</v>
      </c>
      <c r="AV3" t="s">
        <v>475</v>
      </c>
      <c r="AW3" t="s">
        <v>476</v>
      </c>
      <c r="AX3" t="s">
        <v>477</v>
      </c>
      <c r="AY3" t="s">
        <v>478</v>
      </c>
      <c r="AZ3" t="s">
        <v>479</v>
      </c>
      <c r="BA3" t="s">
        <v>480</v>
      </c>
      <c r="BB3" t="s">
        <v>481</v>
      </c>
      <c r="BC3" t="s">
        <v>482</v>
      </c>
      <c r="BD3" t="s">
        <v>483</v>
      </c>
      <c r="BE3" t="s">
        <v>484</v>
      </c>
      <c r="BF3" t="s">
        <v>485</v>
      </c>
      <c r="BG3" t="s">
        <v>486</v>
      </c>
      <c r="BH3" t="s">
        <v>487</v>
      </c>
      <c r="BI3" t="s">
        <v>488</v>
      </c>
      <c r="BJ3" t="s">
        <v>489</v>
      </c>
      <c r="BK3" t="s">
        <v>490</v>
      </c>
      <c r="BL3" t="s">
        <v>491</v>
      </c>
      <c r="BM3" t="s">
        <v>492</v>
      </c>
      <c r="BN3" t="s">
        <v>493</v>
      </c>
      <c r="BO3" t="s">
        <v>494</v>
      </c>
      <c r="BP3" t="s">
        <v>495</v>
      </c>
      <c r="BQ3" t="s">
        <v>496</v>
      </c>
      <c r="BR3" t="s">
        <v>497</v>
      </c>
      <c r="BS3" t="s">
        <v>498</v>
      </c>
      <c r="BT3" t="s">
        <v>499</v>
      </c>
      <c r="BU3" t="s">
        <v>500</v>
      </c>
      <c r="BV3" t="s">
        <v>501</v>
      </c>
      <c r="BW3" t="s">
        <v>502</v>
      </c>
      <c r="BX3" t="s">
        <v>503</v>
      </c>
      <c r="BY3" t="s">
        <v>504</v>
      </c>
      <c r="BZ3" t="s">
        <v>505</v>
      </c>
      <c r="CA3" t="s">
        <v>506</v>
      </c>
      <c r="CB3" t="s">
        <v>507</v>
      </c>
      <c r="CC3" t="s">
        <v>508</v>
      </c>
      <c r="CD3" t="s">
        <v>509</v>
      </c>
      <c r="CE3" t="s">
        <v>510</v>
      </c>
      <c r="CF3" t="s">
        <v>511</v>
      </c>
      <c r="CG3" t="s">
        <v>512</v>
      </c>
      <c r="CH3" t="s">
        <v>513</v>
      </c>
      <c r="CI3" t="s">
        <v>514</v>
      </c>
      <c r="CJ3" t="s">
        <v>515</v>
      </c>
      <c r="CK3" t="s">
        <v>516</v>
      </c>
      <c r="CL3" t="s">
        <v>517</v>
      </c>
      <c r="CM3" t="s">
        <v>518</v>
      </c>
      <c r="CN3" t="s">
        <v>519</v>
      </c>
      <c r="CO3" t="s">
        <v>520</v>
      </c>
      <c r="CP3" t="s">
        <v>521</v>
      </c>
      <c r="CQ3" t="s">
        <v>522</v>
      </c>
      <c r="CR3" t="s">
        <v>523</v>
      </c>
      <c r="CS3" t="s">
        <v>524</v>
      </c>
      <c r="CT3" t="s">
        <v>525</v>
      </c>
      <c r="CU3" t="s">
        <v>526</v>
      </c>
      <c r="CV3" t="s">
        <v>527</v>
      </c>
      <c r="CW3" t="s">
        <v>528</v>
      </c>
      <c r="CX3" t="s">
        <v>529</v>
      </c>
      <c r="CY3" t="s">
        <v>530</v>
      </c>
      <c r="CZ3" t="s">
        <v>531</v>
      </c>
      <c r="DA3" t="s">
        <v>532</v>
      </c>
      <c r="DB3" t="s">
        <v>533</v>
      </c>
      <c r="DC3" t="s">
        <v>534</v>
      </c>
      <c r="DD3" t="s">
        <v>535</v>
      </c>
      <c r="DE3" t="s">
        <v>536</v>
      </c>
      <c r="DF3" t="s">
        <v>537</v>
      </c>
      <c r="DG3" t="s">
        <v>538</v>
      </c>
      <c r="DH3" t="s">
        <v>539</v>
      </c>
      <c r="DI3" t="s">
        <v>540</v>
      </c>
      <c r="DJ3" t="s">
        <v>541</v>
      </c>
      <c r="DK3" t="s">
        <v>542</v>
      </c>
      <c r="DL3" t="s">
        <v>543</v>
      </c>
      <c r="DM3" t="s">
        <v>544</v>
      </c>
      <c r="DN3" t="s">
        <v>545</v>
      </c>
      <c r="DO3" t="s">
        <v>546</v>
      </c>
      <c r="DP3" t="s">
        <v>547</v>
      </c>
      <c r="DQ3" t="s">
        <v>548</v>
      </c>
      <c r="DR3" t="s">
        <v>549</v>
      </c>
      <c r="DS3" t="s">
        <v>550</v>
      </c>
      <c r="DT3" t="s">
        <v>551</v>
      </c>
      <c r="DU3" t="s">
        <v>552</v>
      </c>
      <c r="DV3" t="s">
        <v>553</v>
      </c>
      <c r="DW3" t="s">
        <v>554</v>
      </c>
      <c r="DX3" t="s">
        <v>555</v>
      </c>
      <c r="DY3" t="s">
        <v>556</v>
      </c>
      <c r="DZ3" t="s">
        <v>557</v>
      </c>
      <c r="EA3" t="s">
        <v>558</v>
      </c>
      <c r="EB3" t="s">
        <v>559</v>
      </c>
      <c r="EC3" t="s">
        <v>560</v>
      </c>
      <c r="ED3" t="s">
        <v>561</v>
      </c>
      <c r="EE3" t="s">
        <v>562</v>
      </c>
      <c r="EF3" t="s">
        <v>563</v>
      </c>
      <c r="EG3" t="s">
        <v>564</v>
      </c>
      <c r="EH3" t="s">
        <v>565</v>
      </c>
      <c r="EI3" t="s">
        <v>566</v>
      </c>
      <c r="EJ3" t="s">
        <v>567</v>
      </c>
      <c r="EK3" t="s">
        <v>568</v>
      </c>
      <c r="EL3" t="s">
        <v>569</v>
      </c>
      <c r="EM3" t="s">
        <v>570</v>
      </c>
      <c r="EN3" t="s">
        <v>571</v>
      </c>
      <c r="EO3" t="s">
        <v>572</v>
      </c>
      <c r="EP3" t="s">
        <v>573</v>
      </c>
      <c r="EQ3" t="s">
        <v>574</v>
      </c>
      <c r="ER3" t="s">
        <v>575</v>
      </c>
      <c r="ES3" t="s">
        <v>576</v>
      </c>
      <c r="ET3" t="s">
        <v>577</v>
      </c>
      <c r="EU3" t="s">
        <v>578</v>
      </c>
      <c r="EV3" t="s">
        <v>579</v>
      </c>
      <c r="EW3" t="s">
        <v>580</v>
      </c>
      <c r="EX3" t="s">
        <v>581</v>
      </c>
      <c r="EY3" t="s">
        <v>582</v>
      </c>
      <c r="EZ3" t="s">
        <v>583</v>
      </c>
      <c r="FA3" t="s">
        <v>584</v>
      </c>
      <c r="FB3" t="s">
        <v>585</v>
      </c>
      <c r="FC3" t="s">
        <v>586</v>
      </c>
      <c r="FD3" t="s">
        <v>587</v>
      </c>
      <c r="FE3" t="s">
        <v>588</v>
      </c>
      <c r="FF3" t="s">
        <v>589</v>
      </c>
      <c r="FG3" t="s">
        <v>590</v>
      </c>
      <c r="FH3" t="s">
        <v>591</v>
      </c>
      <c r="FI3" t="s">
        <v>592</v>
      </c>
      <c r="FJ3" t="s">
        <v>593</v>
      </c>
      <c r="FK3" t="s">
        <v>594</v>
      </c>
      <c r="FL3" t="s">
        <v>595</v>
      </c>
      <c r="FM3" t="s">
        <v>596</v>
      </c>
      <c r="FN3" t="s">
        <v>597</v>
      </c>
      <c r="FO3" t="s">
        <v>598</v>
      </c>
      <c r="FP3" t="s">
        <v>599</v>
      </c>
      <c r="FQ3" t="s">
        <v>600</v>
      </c>
      <c r="FR3" t="s">
        <v>601</v>
      </c>
      <c r="FS3" t="s">
        <v>602</v>
      </c>
      <c r="FT3" t="s">
        <v>603</v>
      </c>
      <c r="FU3" t="s">
        <v>604</v>
      </c>
      <c r="FV3" t="s">
        <v>605</v>
      </c>
      <c r="FW3" t="s">
        <v>606</v>
      </c>
      <c r="FX3" t="s">
        <v>607</v>
      </c>
      <c r="FY3" t="s">
        <v>608</v>
      </c>
      <c r="FZ3" t="s">
        <v>609</v>
      </c>
      <c r="GA3" t="s">
        <v>610</v>
      </c>
      <c r="GB3" t="s">
        <v>611</v>
      </c>
      <c r="GC3" t="s">
        <v>612</v>
      </c>
      <c r="GD3" t="s">
        <v>613</v>
      </c>
      <c r="GE3" t="s">
        <v>614</v>
      </c>
      <c r="GF3" t="s">
        <v>615</v>
      </c>
      <c r="GG3" t="s">
        <v>616</v>
      </c>
      <c r="GH3" t="s">
        <v>617</v>
      </c>
      <c r="GI3" t="s">
        <v>618</v>
      </c>
      <c r="GJ3" t="s">
        <v>619</v>
      </c>
      <c r="GK3" t="s">
        <v>620</v>
      </c>
      <c r="GL3" t="s">
        <v>621</v>
      </c>
      <c r="GM3" t="s">
        <v>622</v>
      </c>
      <c r="GN3" t="s">
        <v>623</v>
      </c>
      <c r="GO3" t="s">
        <v>624</v>
      </c>
      <c r="GP3" t="s">
        <v>625</v>
      </c>
      <c r="GQ3" t="s">
        <v>626</v>
      </c>
      <c r="GR3" t="s">
        <v>627</v>
      </c>
      <c r="GS3" t="s">
        <v>628</v>
      </c>
      <c r="GT3" t="s">
        <v>629</v>
      </c>
      <c r="GU3" t="s">
        <v>630</v>
      </c>
      <c r="GV3" t="s">
        <v>631</v>
      </c>
      <c r="GW3" t="s">
        <v>632</v>
      </c>
      <c r="GX3" t="s">
        <v>633</v>
      </c>
      <c r="GY3" t="s">
        <v>634</v>
      </c>
      <c r="GZ3" t="s">
        <v>635</v>
      </c>
      <c r="HA3" t="s">
        <v>636</v>
      </c>
      <c r="HB3" t="s">
        <v>637</v>
      </c>
      <c r="HC3" t="s">
        <v>638</v>
      </c>
      <c r="HD3" t="s">
        <v>639</v>
      </c>
      <c r="HE3" t="s">
        <v>640</v>
      </c>
      <c r="HF3" t="s">
        <v>641</v>
      </c>
      <c r="HG3" t="s">
        <v>642</v>
      </c>
      <c r="HH3" t="s">
        <v>643</v>
      </c>
    </row>
    <row r="4" spans="1:216" x14ac:dyDescent="0.25">
      <c r="A4" t="s">
        <v>644</v>
      </c>
      <c r="B4" t="s">
        <v>645</v>
      </c>
      <c r="C4" t="s">
        <v>646</v>
      </c>
      <c r="D4" t="s">
        <v>646</v>
      </c>
      <c r="E4" t="s">
        <v>435</v>
      </c>
      <c r="F4" t="s">
        <v>647</v>
      </c>
      <c r="G4" t="s">
        <v>432</v>
      </c>
      <c r="H4" t="s">
        <v>437</v>
      </c>
      <c r="I4" t="s">
        <v>438</v>
      </c>
      <c r="J4" t="s">
        <v>439</v>
      </c>
      <c r="K4" t="s">
        <v>440</v>
      </c>
      <c r="L4" t="s">
        <v>436</v>
      </c>
      <c r="M4" t="s">
        <v>442</v>
      </c>
      <c r="N4" t="s">
        <v>443</v>
      </c>
      <c r="O4" t="s">
        <v>646</v>
      </c>
      <c r="P4" t="s">
        <v>644</v>
      </c>
      <c r="Q4" t="s">
        <v>648</v>
      </c>
      <c r="R4" t="s">
        <v>649</v>
      </c>
      <c r="S4" t="s">
        <v>650</v>
      </c>
      <c r="T4" t="s">
        <v>651</v>
      </c>
      <c r="U4" t="s">
        <v>652</v>
      </c>
      <c r="V4" t="s">
        <v>653</v>
      </c>
      <c r="W4" t="s">
        <v>654</v>
      </c>
      <c r="X4" t="s">
        <v>655</v>
      </c>
      <c r="Y4" t="s">
        <v>656</v>
      </c>
      <c r="Z4" t="s">
        <v>657</v>
      </c>
      <c r="AA4" t="s">
        <v>658</v>
      </c>
      <c r="AB4" t="s">
        <v>659</v>
      </c>
      <c r="AC4" t="s">
        <v>660</v>
      </c>
      <c r="AD4" t="s">
        <v>661</v>
      </c>
      <c r="AE4" t="s">
        <v>662</v>
      </c>
      <c r="AF4" t="s">
        <v>663</v>
      </c>
      <c r="AG4" t="s">
        <v>664</v>
      </c>
      <c r="AH4" t="s">
        <v>665</v>
      </c>
      <c r="AI4" t="s">
        <v>666</v>
      </c>
      <c r="AJ4" t="s">
        <v>667</v>
      </c>
      <c r="AK4" t="s">
        <v>668</v>
      </c>
      <c r="AL4" t="s">
        <v>669</v>
      </c>
      <c r="AM4" t="s">
        <v>670</v>
      </c>
      <c r="AN4" t="s">
        <v>671</v>
      </c>
      <c r="AO4" t="s">
        <v>672</v>
      </c>
      <c r="AP4" t="s">
        <v>673</v>
      </c>
      <c r="AQ4" t="s">
        <v>674</v>
      </c>
      <c r="AR4" t="s">
        <v>675</v>
      </c>
      <c r="AS4" t="s">
        <v>676</v>
      </c>
      <c r="AT4" t="s">
        <v>677</v>
      </c>
      <c r="AU4" t="s">
        <v>678</v>
      </c>
      <c r="AV4" t="s">
        <v>679</v>
      </c>
      <c r="AW4" t="s">
        <v>680</v>
      </c>
      <c r="AX4" t="s">
        <v>681</v>
      </c>
      <c r="AY4" t="s">
        <v>682</v>
      </c>
      <c r="AZ4" t="s">
        <v>683</v>
      </c>
      <c r="BA4" t="s">
        <v>684</v>
      </c>
      <c r="BB4" t="s">
        <v>685</v>
      </c>
      <c r="BC4" t="s">
        <v>686</v>
      </c>
      <c r="BD4" t="s">
        <v>687</v>
      </c>
      <c r="BE4" t="s">
        <v>688</v>
      </c>
      <c r="BF4" t="s">
        <v>689</v>
      </c>
      <c r="BG4" t="s">
        <v>690</v>
      </c>
      <c r="BH4" t="s">
        <v>691</v>
      </c>
      <c r="BI4" t="s">
        <v>692</v>
      </c>
      <c r="BJ4" t="s">
        <v>693</v>
      </c>
      <c r="BK4" t="s">
        <v>694</v>
      </c>
      <c r="BL4" t="s">
        <v>695</v>
      </c>
      <c r="BM4" t="s">
        <v>696</v>
      </c>
      <c r="BN4" t="s">
        <v>697</v>
      </c>
      <c r="BO4" t="s">
        <v>698</v>
      </c>
      <c r="BP4" t="s">
        <v>699</v>
      </c>
      <c r="BQ4" t="s">
        <v>700</v>
      </c>
      <c r="BR4" t="s">
        <v>701</v>
      </c>
      <c r="BS4" t="s">
        <v>702</v>
      </c>
      <c r="BT4" t="s">
        <v>703</v>
      </c>
      <c r="BU4" t="s">
        <v>704</v>
      </c>
      <c r="BV4" t="s">
        <v>705</v>
      </c>
      <c r="BW4" t="s">
        <v>706</v>
      </c>
      <c r="BX4" t="s">
        <v>707</v>
      </c>
      <c r="BY4" t="s">
        <v>708</v>
      </c>
      <c r="BZ4" t="s">
        <v>709</v>
      </c>
      <c r="CA4" t="s">
        <v>710</v>
      </c>
      <c r="CB4" t="s">
        <v>711</v>
      </c>
      <c r="CC4" t="s">
        <v>712</v>
      </c>
      <c r="CD4" t="s">
        <v>713</v>
      </c>
      <c r="CE4" t="s">
        <v>714</v>
      </c>
      <c r="CF4" t="s">
        <v>715</v>
      </c>
      <c r="CG4" t="s">
        <v>716</v>
      </c>
      <c r="CH4" t="s">
        <v>717</v>
      </c>
      <c r="CI4" t="s">
        <v>718</v>
      </c>
      <c r="CJ4" t="s">
        <v>719</v>
      </c>
      <c r="CK4" t="s">
        <v>720</v>
      </c>
      <c r="CL4" t="s">
        <v>721</v>
      </c>
      <c r="CM4" t="s">
        <v>722</v>
      </c>
      <c r="CN4" t="s">
        <v>723</v>
      </c>
      <c r="CO4" t="s">
        <v>724</v>
      </c>
      <c r="CP4" t="s">
        <v>725</v>
      </c>
      <c r="CQ4" t="s">
        <v>726</v>
      </c>
      <c r="CR4" t="s">
        <v>727</v>
      </c>
      <c r="CS4" t="s">
        <v>728</v>
      </c>
      <c r="CT4" t="s">
        <v>729</v>
      </c>
      <c r="CU4" t="s">
        <v>730</v>
      </c>
      <c r="CV4" t="s">
        <v>731</v>
      </c>
      <c r="CW4" t="s">
        <v>732</v>
      </c>
      <c r="CX4" t="s">
        <v>733</v>
      </c>
      <c r="CY4" t="s">
        <v>734</v>
      </c>
      <c r="CZ4" t="s">
        <v>735</v>
      </c>
      <c r="DA4" t="s">
        <v>736</v>
      </c>
      <c r="DB4" t="s">
        <v>737</v>
      </c>
      <c r="DC4" t="s">
        <v>738</v>
      </c>
      <c r="DD4" t="s">
        <v>739</v>
      </c>
      <c r="DE4" t="s">
        <v>740</v>
      </c>
      <c r="DF4" t="s">
        <v>741</v>
      </c>
      <c r="DG4" t="s">
        <v>742</v>
      </c>
      <c r="DH4" t="s">
        <v>743</v>
      </c>
      <c r="DI4" t="s">
        <v>744</v>
      </c>
      <c r="DJ4" t="s">
        <v>745</v>
      </c>
      <c r="DK4" t="s">
        <v>746</v>
      </c>
      <c r="DL4" t="s">
        <v>747</v>
      </c>
      <c r="DM4" t="s">
        <v>748</v>
      </c>
      <c r="DN4" t="s">
        <v>749</v>
      </c>
      <c r="DO4" t="s">
        <v>750</v>
      </c>
      <c r="DP4" t="s">
        <v>751</v>
      </c>
      <c r="DQ4" t="s">
        <v>752</v>
      </c>
      <c r="DR4" t="s">
        <v>753</v>
      </c>
      <c r="DS4" t="s">
        <v>754</v>
      </c>
      <c r="DT4" t="s">
        <v>755</v>
      </c>
      <c r="DU4" t="s">
        <v>756</v>
      </c>
      <c r="DV4" t="s">
        <v>757</v>
      </c>
      <c r="DW4" t="s">
        <v>758</v>
      </c>
      <c r="DX4" t="s">
        <v>759</v>
      </c>
      <c r="DY4" t="s">
        <v>760</v>
      </c>
      <c r="DZ4" t="s">
        <v>761</v>
      </c>
      <c r="EA4" t="s">
        <v>762</v>
      </c>
      <c r="EB4" t="s">
        <v>763</v>
      </c>
      <c r="EC4" t="s">
        <v>764</v>
      </c>
      <c r="ED4" t="s">
        <v>765</v>
      </c>
      <c r="EE4" t="s">
        <v>766</v>
      </c>
      <c r="EF4" t="s">
        <v>767</v>
      </c>
      <c r="EG4" t="s">
        <v>768</v>
      </c>
      <c r="EH4" t="s">
        <v>769</v>
      </c>
      <c r="EI4" t="s">
        <v>770</v>
      </c>
      <c r="EJ4" t="s">
        <v>771</v>
      </c>
      <c r="EK4" t="s">
        <v>772</v>
      </c>
      <c r="EL4" t="s">
        <v>773</v>
      </c>
      <c r="EM4" t="s">
        <v>774</v>
      </c>
      <c r="EN4" t="s">
        <v>775</v>
      </c>
      <c r="EO4" t="s">
        <v>776</v>
      </c>
      <c r="EP4" t="s">
        <v>777</v>
      </c>
      <c r="EQ4" t="s">
        <v>778</v>
      </c>
      <c r="ER4" t="s">
        <v>779</v>
      </c>
      <c r="ES4" t="s">
        <v>780</v>
      </c>
      <c r="ET4" t="s">
        <v>781</v>
      </c>
      <c r="EU4" t="s">
        <v>782</v>
      </c>
      <c r="EV4" t="s">
        <v>783</v>
      </c>
      <c r="EW4" t="s">
        <v>784</v>
      </c>
      <c r="EX4" t="s">
        <v>785</v>
      </c>
      <c r="EY4" t="s">
        <v>786</v>
      </c>
      <c r="EZ4" t="s">
        <v>787</v>
      </c>
      <c r="FA4" t="s">
        <v>788</v>
      </c>
      <c r="FB4" t="s">
        <v>789</v>
      </c>
      <c r="FC4" t="s">
        <v>790</v>
      </c>
      <c r="FD4" t="s">
        <v>791</v>
      </c>
      <c r="FE4" t="s">
        <v>792</v>
      </c>
      <c r="FF4" t="s">
        <v>793</v>
      </c>
      <c r="FG4" t="s">
        <v>794</v>
      </c>
      <c r="FH4" t="s">
        <v>795</v>
      </c>
      <c r="FI4" t="s">
        <v>796</v>
      </c>
      <c r="FJ4" t="s">
        <v>797</v>
      </c>
      <c r="FK4" t="s">
        <v>798</v>
      </c>
      <c r="FL4" t="s">
        <v>799</v>
      </c>
      <c r="FM4" t="s">
        <v>800</v>
      </c>
      <c r="FN4" t="s">
        <v>801</v>
      </c>
      <c r="FO4" t="s">
        <v>802</v>
      </c>
      <c r="FP4" t="s">
        <v>803</v>
      </c>
      <c r="FQ4" t="s">
        <v>804</v>
      </c>
      <c r="FR4" t="s">
        <v>805</v>
      </c>
      <c r="FS4" t="s">
        <v>806</v>
      </c>
      <c r="FT4" t="s">
        <v>807</v>
      </c>
      <c r="FU4" t="s">
        <v>808</v>
      </c>
      <c r="FV4" t="s">
        <v>809</v>
      </c>
      <c r="FW4" t="s">
        <v>810</v>
      </c>
      <c r="FX4" t="s">
        <v>811</v>
      </c>
      <c r="FY4" t="s">
        <v>812</v>
      </c>
      <c r="FZ4" t="s">
        <v>813</v>
      </c>
      <c r="GA4" t="s">
        <v>814</v>
      </c>
      <c r="GB4" t="s">
        <v>815</v>
      </c>
      <c r="GC4" t="s">
        <v>816</v>
      </c>
      <c r="GD4" t="s">
        <v>817</v>
      </c>
      <c r="GE4" t="s">
        <v>818</v>
      </c>
      <c r="GF4" t="s">
        <v>819</v>
      </c>
      <c r="GG4" t="s">
        <v>820</v>
      </c>
      <c r="GH4" t="s">
        <v>821</v>
      </c>
      <c r="GI4" t="s">
        <v>822</v>
      </c>
      <c r="GJ4" t="s">
        <v>823</v>
      </c>
      <c r="GK4" t="s">
        <v>824</v>
      </c>
      <c r="GL4" t="s">
        <v>825</v>
      </c>
      <c r="GM4" t="s">
        <v>826</v>
      </c>
      <c r="GN4" t="s">
        <v>827</v>
      </c>
      <c r="GO4" t="s">
        <v>828</v>
      </c>
      <c r="GP4" t="s">
        <v>829</v>
      </c>
      <c r="GQ4" t="s">
        <v>830</v>
      </c>
      <c r="GR4" t="s">
        <v>831</v>
      </c>
      <c r="GS4" t="s">
        <v>832</v>
      </c>
      <c r="GT4" t="s">
        <v>833</v>
      </c>
      <c r="GU4" t="s">
        <v>834</v>
      </c>
      <c r="GV4" t="s">
        <v>835</v>
      </c>
      <c r="GW4" t="s">
        <v>836</v>
      </c>
      <c r="GX4" t="s">
        <v>837</v>
      </c>
      <c r="GY4" t="s">
        <v>838</v>
      </c>
      <c r="GZ4" t="s">
        <v>839</v>
      </c>
      <c r="HA4" t="s">
        <v>840</v>
      </c>
      <c r="HB4" t="s">
        <v>841</v>
      </c>
      <c r="HC4" t="s">
        <v>842</v>
      </c>
      <c r="HD4" t="s">
        <v>843</v>
      </c>
      <c r="HE4" t="s">
        <v>844</v>
      </c>
      <c r="HF4" t="s">
        <v>845</v>
      </c>
      <c r="HG4" t="s">
        <v>846</v>
      </c>
      <c r="HH4" t="s">
        <v>847</v>
      </c>
    </row>
    <row r="5" spans="1:216" x14ac:dyDescent="0.25">
      <c r="A5" t="s">
        <v>848</v>
      </c>
      <c r="B5" t="s">
        <v>849</v>
      </c>
      <c r="C5" t="s">
        <v>850</v>
      </c>
      <c r="D5" t="s">
        <v>850</v>
      </c>
      <c r="E5" t="s">
        <v>435</v>
      </c>
      <c r="F5" t="s">
        <v>440</v>
      </c>
      <c r="G5" t="s">
        <v>432</v>
      </c>
      <c r="H5" t="s">
        <v>437</v>
      </c>
      <c r="I5" t="s">
        <v>438</v>
      </c>
      <c r="J5" t="s">
        <v>439</v>
      </c>
      <c r="K5" t="s">
        <v>440</v>
      </c>
      <c r="L5" t="s">
        <v>440</v>
      </c>
      <c r="M5" t="s">
        <v>851</v>
      </c>
      <c r="N5" t="s">
        <v>443</v>
      </c>
      <c r="O5" t="s">
        <v>850</v>
      </c>
      <c r="P5" t="s">
        <v>848</v>
      </c>
      <c r="Q5" t="s">
        <v>852</v>
      </c>
      <c r="R5" t="s">
        <v>853</v>
      </c>
      <c r="S5" t="s">
        <v>854</v>
      </c>
      <c r="T5" t="s">
        <v>855</v>
      </c>
      <c r="U5" t="s">
        <v>856</v>
      </c>
      <c r="V5" t="s">
        <v>857</v>
      </c>
      <c r="W5" t="s">
        <v>858</v>
      </c>
      <c r="X5" t="s">
        <v>859</v>
      </c>
      <c r="Y5" t="s">
        <v>860</v>
      </c>
      <c r="Z5" t="s">
        <v>861</v>
      </c>
      <c r="AA5" t="s">
        <v>862</v>
      </c>
      <c r="AB5" t="s">
        <v>863</v>
      </c>
      <c r="AC5" t="s">
        <v>864</v>
      </c>
      <c r="AD5" t="s">
        <v>865</v>
      </c>
      <c r="AE5" t="s">
        <v>866</v>
      </c>
      <c r="AF5" t="s">
        <v>867</v>
      </c>
      <c r="AG5" t="s">
        <v>868</v>
      </c>
      <c r="AH5" t="s">
        <v>869</v>
      </c>
      <c r="AI5" t="s">
        <v>870</v>
      </c>
      <c r="AJ5" t="s">
        <v>871</v>
      </c>
      <c r="AK5" t="s">
        <v>872</v>
      </c>
      <c r="AL5" t="s">
        <v>873</v>
      </c>
      <c r="AM5" t="s">
        <v>874</v>
      </c>
      <c r="AN5" t="s">
        <v>875</v>
      </c>
      <c r="AO5" t="s">
        <v>876</v>
      </c>
      <c r="AP5" t="s">
        <v>877</v>
      </c>
      <c r="AQ5" t="s">
        <v>878</v>
      </c>
      <c r="AR5" t="s">
        <v>879</v>
      </c>
      <c r="AS5" t="s">
        <v>880</v>
      </c>
      <c r="AT5" t="s">
        <v>881</v>
      </c>
      <c r="AU5" t="s">
        <v>882</v>
      </c>
      <c r="AV5" t="s">
        <v>883</v>
      </c>
      <c r="AW5" t="s">
        <v>884</v>
      </c>
      <c r="AX5" t="s">
        <v>885</v>
      </c>
      <c r="AY5" t="s">
        <v>886</v>
      </c>
      <c r="AZ5" t="s">
        <v>887</v>
      </c>
      <c r="BA5" t="s">
        <v>888</v>
      </c>
      <c r="BB5" t="s">
        <v>889</v>
      </c>
      <c r="BC5" t="s">
        <v>890</v>
      </c>
      <c r="BD5" t="s">
        <v>891</v>
      </c>
      <c r="BE5" t="s">
        <v>892</v>
      </c>
      <c r="BF5" t="s">
        <v>893</v>
      </c>
      <c r="BG5" t="s">
        <v>894</v>
      </c>
      <c r="BH5" t="s">
        <v>895</v>
      </c>
      <c r="BI5" t="s">
        <v>896</v>
      </c>
      <c r="BJ5" t="s">
        <v>897</v>
      </c>
      <c r="BK5" t="s">
        <v>898</v>
      </c>
      <c r="BL5" t="s">
        <v>899</v>
      </c>
      <c r="BM5" t="s">
        <v>900</v>
      </c>
      <c r="BN5" t="s">
        <v>901</v>
      </c>
      <c r="BO5" t="s">
        <v>902</v>
      </c>
      <c r="BP5" t="s">
        <v>903</v>
      </c>
      <c r="BQ5" t="s">
        <v>904</v>
      </c>
      <c r="BR5" t="s">
        <v>905</v>
      </c>
      <c r="BS5" t="s">
        <v>906</v>
      </c>
      <c r="BT5" t="s">
        <v>907</v>
      </c>
      <c r="BU5" t="s">
        <v>908</v>
      </c>
      <c r="BV5" t="s">
        <v>909</v>
      </c>
      <c r="BW5" t="s">
        <v>910</v>
      </c>
      <c r="BX5" t="s">
        <v>911</v>
      </c>
      <c r="BY5" t="s">
        <v>912</v>
      </c>
      <c r="BZ5" t="s">
        <v>913</v>
      </c>
      <c r="CA5" t="s">
        <v>914</v>
      </c>
      <c r="CB5" t="s">
        <v>915</v>
      </c>
      <c r="CC5" t="s">
        <v>916</v>
      </c>
      <c r="CD5" t="s">
        <v>917</v>
      </c>
      <c r="CE5" t="s">
        <v>918</v>
      </c>
      <c r="CF5" t="s">
        <v>919</v>
      </c>
      <c r="CG5" t="s">
        <v>920</v>
      </c>
      <c r="CH5" t="s">
        <v>921</v>
      </c>
      <c r="CI5" t="s">
        <v>922</v>
      </c>
      <c r="CJ5" t="s">
        <v>923</v>
      </c>
      <c r="CK5" t="s">
        <v>924</v>
      </c>
      <c r="CL5" t="s">
        <v>925</v>
      </c>
      <c r="CM5" t="s">
        <v>926</v>
      </c>
      <c r="CN5" t="s">
        <v>927</v>
      </c>
      <c r="CO5" t="s">
        <v>928</v>
      </c>
      <c r="CP5" t="s">
        <v>929</v>
      </c>
      <c r="CQ5" t="s">
        <v>930</v>
      </c>
      <c r="CR5" t="s">
        <v>931</v>
      </c>
      <c r="CS5" t="s">
        <v>932</v>
      </c>
      <c r="CT5" t="s">
        <v>933</v>
      </c>
      <c r="CU5" t="s">
        <v>934</v>
      </c>
      <c r="CV5" t="s">
        <v>935</v>
      </c>
      <c r="CW5" t="s">
        <v>936</v>
      </c>
      <c r="CX5" t="s">
        <v>937</v>
      </c>
      <c r="CY5" t="s">
        <v>938</v>
      </c>
      <c r="CZ5" t="s">
        <v>939</v>
      </c>
      <c r="DA5" t="s">
        <v>940</v>
      </c>
      <c r="DB5" t="s">
        <v>941</v>
      </c>
      <c r="DC5" t="s">
        <v>942</v>
      </c>
      <c r="DD5" t="s">
        <v>943</v>
      </c>
      <c r="DE5" t="s">
        <v>944</v>
      </c>
      <c r="DF5" t="s">
        <v>945</v>
      </c>
      <c r="DG5" t="s">
        <v>946</v>
      </c>
      <c r="DH5" t="s">
        <v>947</v>
      </c>
      <c r="DI5" t="s">
        <v>948</v>
      </c>
      <c r="DJ5" t="s">
        <v>949</v>
      </c>
      <c r="DK5" t="s">
        <v>950</v>
      </c>
      <c r="DL5" t="s">
        <v>951</v>
      </c>
      <c r="DM5" t="s">
        <v>952</v>
      </c>
      <c r="DN5" t="s">
        <v>953</v>
      </c>
      <c r="DO5" t="s">
        <v>954</v>
      </c>
      <c r="DP5" t="s">
        <v>955</v>
      </c>
      <c r="DQ5" t="s">
        <v>956</v>
      </c>
      <c r="DR5" t="s">
        <v>957</v>
      </c>
      <c r="DS5" t="s">
        <v>958</v>
      </c>
      <c r="DT5" t="s">
        <v>959</v>
      </c>
      <c r="DU5" t="s">
        <v>960</v>
      </c>
      <c r="DV5" t="s">
        <v>961</v>
      </c>
      <c r="DW5" t="s">
        <v>962</v>
      </c>
      <c r="DX5" t="s">
        <v>963</v>
      </c>
      <c r="DY5" t="s">
        <v>964</v>
      </c>
      <c r="DZ5" t="s">
        <v>965</v>
      </c>
      <c r="EA5" t="s">
        <v>966</v>
      </c>
      <c r="EB5" t="s">
        <v>967</v>
      </c>
      <c r="EC5" t="s">
        <v>968</v>
      </c>
      <c r="ED5" t="s">
        <v>969</v>
      </c>
      <c r="EE5" t="s">
        <v>970</v>
      </c>
      <c r="EF5" t="s">
        <v>971</v>
      </c>
      <c r="EG5" t="s">
        <v>972</v>
      </c>
      <c r="EH5" t="s">
        <v>973</v>
      </c>
      <c r="EI5" t="s">
        <v>974</v>
      </c>
      <c r="EJ5" t="s">
        <v>975</v>
      </c>
      <c r="EK5" t="s">
        <v>976</v>
      </c>
      <c r="EL5" t="s">
        <v>977</v>
      </c>
      <c r="EM5" t="s">
        <v>978</v>
      </c>
      <c r="EN5" t="s">
        <v>979</v>
      </c>
      <c r="EO5" t="s">
        <v>980</v>
      </c>
      <c r="EP5" t="s">
        <v>981</v>
      </c>
      <c r="EQ5" t="s">
        <v>982</v>
      </c>
      <c r="ER5" t="s">
        <v>983</v>
      </c>
      <c r="ES5" t="s">
        <v>984</v>
      </c>
      <c r="ET5" t="s">
        <v>985</v>
      </c>
      <c r="EU5" t="s">
        <v>986</v>
      </c>
      <c r="EV5" t="s">
        <v>987</v>
      </c>
      <c r="EW5" t="s">
        <v>988</v>
      </c>
      <c r="EX5" t="s">
        <v>989</v>
      </c>
      <c r="EY5" t="s">
        <v>990</v>
      </c>
      <c r="EZ5" t="s">
        <v>991</v>
      </c>
      <c r="FA5" t="s">
        <v>992</v>
      </c>
      <c r="FB5" t="s">
        <v>993</v>
      </c>
      <c r="FC5" t="s">
        <v>994</v>
      </c>
      <c r="FD5" t="s">
        <v>995</v>
      </c>
      <c r="FE5" t="s">
        <v>996</v>
      </c>
      <c r="FF5" t="s">
        <v>997</v>
      </c>
      <c r="FG5" t="s">
        <v>998</v>
      </c>
      <c r="FH5" t="s">
        <v>999</v>
      </c>
      <c r="FI5" t="s">
        <v>1000</v>
      </c>
      <c r="FJ5" t="s">
        <v>1001</v>
      </c>
      <c r="FK5" t="s">
        <v>1002</v>
      </c>
      <c r="FL5" t="s">
        <v>1003</v>
      </c>
      <c r="FM5" t="s">
        <v>1004</v>
      </c>
      <c r="FN5" t="s">
        <v>1005</v>
      </c>
      <c r="FO5" t="s">
        <v>1006</v>
      </c>
      <c r="FP5" t="s">
        <v>1007</v>
      </c>
      <c r="FQ5" t="s">
        <v>1008</v>
      </c>
      <c r="FR5" t="s">
        <v>1009</v>
      </c>
      <c r="FS5" t="s">
        <v>1010</v>
      </c>
      <c r="FT5" t="s">
        <v>1011</v>
      </c>
      <c r="FU5" t="s">
        <v>1012</v>
      </c>
      <c r="FV5" t="s">
        <v>1013</v>
      </c>
      <c r="FW5" t="s">
        <v>1014</v>
      </c>
      <c r="FX5" t="s">
        <v>1015</v>
      </c>
      <c r="FY5" t="s">
        <v>1016</v>
      </c>
      <c r="FZ5" t="s">
        <v>1017</v>
      </c>
      <c r="GA5" t="s">
        <v>1018</v>
      </c>
      <c r="GB5" t="s">
        <v>1019</v>
      </c>
      <c r="GC5" t="s">
        <v>1020</v>
      </c>
      <c r="GD5" t="s">
        <v>1021</v>
      </c>
      <c r="GE5" t="s">
        <v>1022</v>
      </c>
      <c r="GF5" t="s">
        <v>1023</v>
      </c>
      <c r="GG5" t="s">
        <v>1024</v>
      </c>
      <c r="GH5" t="s">
        <v>1025</v>
      </c>
      <c r="GI5" t="s">
        <v>1026</v>
      </c>
      <c r="GJ5" t="s">
        <v>1027</v>
      </c>
      <c r="GK5" t="s">
        <v>1028</v>
      </c>
      <c r="GL5" t="s">
        <v>1029</v>
      </c>
      <c r="GM5" t="s">
        <v>1030</v>
      </c>
      <c r="GN5" t="s">
        <v>1031</v>
      </c>
      <c r="GO5" t="s">
        <v>1032</v>
      </c>
      <c r="GP5" t="s">
        <v>1033</v>
      </c>
      <c r="GQ5" t="s">
        <v>1034</v>
      </c>
      <c r="GR5" t="s">
        <v>1035</v>
      </c>
      <c r="GS5" t="s">
        <v>1036</v>
      </c>
      <c r="GT5" t="s">
        <v>1037</v>
      </c>
      <c r="GU5" t="s">
        <v>1038</v>
      </c>
      <c r="GV5" t="s">
        <v>1039</v>
      </c>
      <c r="GW5" t="s">
        <v>1040</v>
      </c>
      <c r="GX5" t="s">
        <v>1041</v>
      </c>
      <c r="GY5" t="s">
        <v>1042</v>
      </c>
      <c r="GZ5" t="s">
        <v>1043</v>
      </c>
      <c r="HA5" t="s">
        <v>1044</v>
      </c>
      <c r="HB5" t="s">
        <v>1045</v>
      </c>
      <c r="HC5" t="s">
        <v>1046</v>
      </c>
      <c r="HD5" t="s">
        <v>1047</v>
      </c>
      <c r="HE5" t="s">
        <v>1048</v>
      </c>
      <c r="HF5" t="s">
        <v>1049</v>
      </c>
      <c r="HG5" t="s">
        <v>1050</v>
      </c>
      <c r="HH5" t="s">
        <v>1051</v>
      </c>
    </row>
    <row r="6" spans="1:216" x14ac:dyDescent="0.25">
      <c r="A6" t="s">
        <v>1052</v>
      </c>
      <c r="B6" t="s">
        <v>1053</v>
      </c>
      <c r="C6" t="s">
        <v>1054</v>
      </c>
      <c r="D6" t="s">
        <v>1054</v>
      </c>
      <c r="E6" t="s">
        <v>435</v>
      </c>
      <c r="F6" t="s">
        <v>1055</v>
      </c>
      <c r="G6" t="s">
        <v>644</v>
      </c>
      <c r="H6" t="s">
        <v>1056</v>
      </c>
      <c r="I6" t="s">
        <v>438</v>
      </c>
      <c r="J6" t="s">
        <v>439</v>
      </c>
      <c r="K6" t="s">
        <v>440</v>
      </c>
      <c r="L6" t="s">
        <v>1057</v>
      </c>
      <c r="M6" t="s">
        <v>1058</v>
      </c>
      <c r="N6" t="s">
        <v>1056</v>
      </c>
      <c r="O6" t="s">
        <v>1054</v>
      </c>
      <c r="P6" t="s">
        <v>1052</v>
      </c>
      <c r="Q6" t="s">
        <v>1059</v>
      </c>
      <c r="R6" t="s">
        <v>1060</v>
      </c>
      <c r="S6" t="s">
        <v>1061</v>
      </c>
      <c r="T6" t="s">
        <v>1062</v>
      </c>
      <c r="U6" t="s">
        <v>1063</v>
      </c>
      <c r="V6" t="s">
        <v>1064</v>
      </c>
      <c r="W6" t="s">
        <v>1065</v>
      </c>
      <c r="X6" t="s">
        <v>1066</v>
      </c>
      <c r="Y6" t="s">
        <v>1067</v>
      </c>
      <c r="Z6" t="s">
        <v>1068</v>
      </c>
      <c r="AA6" t="s">
        <v>1069</v>
      </c>
      <c r="AB6" t="s">
        <v>1070</v>
      </c>
      <c r="AC6" t="s">
        <v>1071</v>
      </c>
      <c r="AD6" t="s">
        <v>1072</v>
      </c>
      <c r="AE6" t="s">
        <v>1073</v>
      </c>
      <c r="AF6" t="s">
        <v>1074</v>
      </c>
      <c r="AG6" t="s">
        <v>1075</v>
      </c>
      <c r="AH6" t="s">
        <v>1076</v>
      </c>
      <c r="AI6" t="s">
        <v>1077</v>
      </c>
      <c r="AJ6" t="s">
        <v>1078</v>
      </c>
      <c r="AK6" t="s">
        <v>1079</v>
      </c>
      <c r="AL6" t="s">
        <v>1080</v>
      </c>
      <c r="AM6" t="s">
        <v>1081</v>
      </c>
      <c r="AN6" t="s">
        <v>1082</v>
      </c>
      <c r="AO6" t="s">
        <v>1083</v>
      </c>
      <c r="AP6" t="s">
        <v>1084</v>
      </c>
      <c r="AQ6" t="s">
        <v>1085</v>
      </c>
      <c r="AR6" t="s">
        <v>1086</v>
      </c>
      <c r="AS6" t="s">
        <v>1087</v>
      </c>
      <c r="AT6" t="s">
        <v>1088</v>
      </c>
      <c r="AU6" t="s">
        <v>1089</v>
      </c>
      <c r="AV6" t="s">
        <v>1090</v>
      </c>
      <c r="AW6" t="s">
        <v>1091</v>
      </c>
      <c r="AX6" t="s">
        <v>1092</v>
      </c>
      <c r="AY6" t="s">
        <v>1093</v>
      </c>
      <c r="AZ6" t="s">
        <v>1094</v>
      </c>
      <c r="BA6" t="s">
        <v>1095</v>
      </c>
      <c r="BB6" t="s">
        <v>1096</v>
      </c>
      <c r="BC6" t="s">
        <v>1097</v>
      </c>
      <c r="BD6" t="s">
        <v>1098</v>
      </c>
      <c r="BE6" t="s">
        <v>1099</v>
      </c>
      <c r="BF6" t="s">
        <v>1100</v>
      </c>
      <c r="BG6" t="s">
        <v>1101</v>
      </c>
      <c r="BH6" t="s">
        <v>1102</v>
      </c>
      <c r="BI6" t="s">
        <v>1103</v>
      </c>
      <c r="BJ6" t="s">
        <v>1104</v>
      </c>
      <c r="BK6" t="s">
        <v>1105</v>
      </c>
      <c r="BL6" t="s">
        <v>1106</v>
      </c>
      <c r="BM6" t="s">
        <v>1107</v>
      </c>
      <c r="BN6" t="s">
        <v>1108</v>
      </c>
      <c r="BO6" t="s">
        <v>1109</v>
      </c>
      <c r="BP6" t="s">
        <v>1110</v>
      </c>
      <c r="BQ6" t="s">
        <v>1111</v>
      </c>
      <c r="BR6" t="s">
        <v>1112</v>
      </c>
      <c r="BS6" t="s">
        <v>1113</v>
      </c>
      <c r="BT6" t="s">
        <v>1114</v>
      </c>
      <c r="BU6" t="s">
        <v>1115</v>
      </c>
      <c r="BV6" t="s">
        <v>1116</v>
      </c>
      <c r="BW6" t="s">
        <v>1117</v>
      </c>
      <c r="BX6" t="s">
        <v>1118</v>
      </c>
      <c r="BY6" t="s">
        <v>1119</v>
      </c>
      <c r="BZ6" t="s">
        <v>1120</v>
      </c>
      <c r="CA6" t="s">
        <v>1121</v>
      </c>
      <c r="CB6" t="s">
        <v>1122</v>
      </c>
      <c r="CC6" t="s">
        <v>1123</v>
      </c>
      <c r="CD6" t="s">
        <v>1124</v>
      </c>
      <c r="CE6" t="s">
        <v>1125</v>
      </c>
      <c r="CF6" t="s">
        <v>1126</v>
      </c>
      <c r="CG6" t="s">
        <v>1127</v>
      </c>
      <c r="CH6" t="s">
        <v>1128</v>
      </c>
      <c r="CI6" t="s">
        <v>1129</v>
      </c>
      <c r="CJ6" t="s">
        <v>1130</v>
      </c>
      <c r="CK6" t="s">
        <v>1131</v>
      </c>
      <c r="CL6" t="s">
        <v>1132</v>
      </c>
      <c r="CM6" t="s">
        <v>1133</v>
      </c>
      <c r="CN6" t="s">
        <v>1134</v>
      </c>
      <c r="CO6" t="s">
        <v>1135</v>
      </c>
      <c r="CP6" t="s">
        <v>1136</v>
      </c>
      <c r="CQ6" t="s">
        <v>1137</v>
      </c>
      <c r="CR6" t="s">
        <v>1138</v>
      </c>
      <c r="CS6" t="s">
        <v>1139</v>
      </c>
      <c r="CT6" t="s">
        <v>1140</v>
      </c>
      <c r="CU6" t="s">
        <v>1141</v>
      </c>
      <c r="CV6" t="s">
        <v>1142</v>
      </c>
      <c r="CW6" t="s">
        <v>1143</v>
      </c>
      <c r="CX6" t="s">
        <v>1144</v>
      </c>
      <c r="CY6" t="s">
        <v>1145</v>
      </c>
      <c r="CZ6" t="s">
        <v>1146</v>
      </c>
      <c r="DA6" t="s">
        <v>1147</v>
      </c>
      <c r="DB6" t="s">
        <v>1148</v>
      </c>
      <c r="DC6" t="s">
        <v>1149</v>
      </c>
      <c r="DD6" t="s">
        <v>1150</v>
      </c>
      <c r="DE6" t="s">
        <v>1151</v>
      </c>
      <c r="DF6" t="s">
        <v>1152</v>
      </c>
      <c r="DG6" t="s">
        <v>1153</v>
      </c>
      <c r="DH6" t="s">
        <v>1154</v>
      </c>
      <c r="DI6" t="s">
        <v>1155</v>
      </c>
      <c r="DJ6" t="s">
        <v>1156</v>
      </c>
      <c r="DK6" t="s">
        <v>1157</v>
      </c>
      <c r="DL6" t="s">
        <v>1158</v>
      </c>
      <c r="DM6" t="s">
        <v>1159</v>
      </c>
      <c r="DN6" t="s">
        <v>1160</v>
      </c>
      <c r="DO6" t="s">
        <v>1161</v>
      </c>
      <c r="DP6" t="s">
        <v>1162</v>
      </c>
      <c r="DQ6" t="s">
        <v>1163</v>
      </c>
      <c r="DR6" t="s">
        <v>1164</v>
      </c>
      <c r="DS6" t="s">
        <v>1165</v>
      </c>
      <c r="DT6" t="s">
        <v>1166</v>
      </c>
      <c r="DU6" t="s">
        <v>1167</v>
      </c>
      <c r="DV6" t="s">
        <v>1168</v>
      </c>
      <c r="DW6" t="s">
        <v>1169</v>
      </c>
      <c r="DX6" t="s">
        <v>1170</v>
      </c>
      <c r="DY6" t="s">
        <v>1171</v>
      </c>
      <c r="DZ6" t="s">
        <v>1172</v>
      </c>
      <c r="EA6" t="s">
        <v>1173</v>
      </c>
      <c r="EB6" t="s">
        <v>1174</v>
      </c>
      <c r="EC6" t="s">
        <v>1175</v>
      </c>
      <c r="ED6" t="s">
        <v>1176</v>
      </c>
      <c r="EE6" t="s">
        <v>1177</v>
      </c>
      <c r="EF6" t="s">
        <v>1178</v>
      </c>
      <c r="EG6" t="s">
        <v>1179</v>
      </c>
      <c r="EH6" t="s">
        <v>1180</v>
      </c>
      <c r="EI6" t="s">
        <v>1181</v>
      </c>
      <c r="EJ6" t="s">
        <v>1182</v>
      </c>
      <c r="EK6" t="s">
        <v>1183</v>
      </c>
      <c r="EL6" t="s">
        <v>1184</v>
      </c>
      <c r="EM6" t="s">
        <v>1185</v>
      </c>
      <c r="EN6" t="s">
        <v>1186</v>
      </c>
      <c r="EO6" t="s">
        <v>1187</v>
      </c>
      <c r="EP6" t="s">
        <v>1188</v>
      </c>
      <c r="EQ6" t="s">
        <v>1189</v>
      </c>
      <c r="ER6" t="s">
        <v>1190</v>
      </c>
      <c r="ES6" t="s">
        <v>1191</v>
      </c>
      <c r="ET6" t="s">
        <v>1192</v>
      </c>
      <c r="EU6" t="s">
        <v>1193</v>
      </c>
      <c r="EV6" t="s">
        <v>1194</v>
      </c>
      <c r="EW6" t="s">
        <v>1195</v>
      </c>
      <c r="EX6" t="s">
        <v>1196</v>
      </c>
      <c r="EY6" t="s">
        <v>1197</v>
      </c>
      <c r="EZ6" t="s">
        <v>1198</v>
      </c>
      <c r="FA6" t="s">
        <v>1199</v>
      </c>
      <c r="FB6" t="s">
        <v>1200</v>
      </c>
      <c r="FC6" t="s">
        <v>1201</v>
      </c>
      <c r="FD6" t="s">
        <v>1202</v>
      </c>
      <c r="FE6" t="s">
        <v>1203</v>
      </c>
      <c r="FF6" t="s">
        <v>1204</v>
      </c>
      <c r="FG6" t="s">
        <v>1205</v>
      </c>
      <c r="FH6" t="s">
        <v>1206</v>
      </c>
      <c r="FI6" t="s">
        <v>1207</v>
      </c>
      <c r="FJ6" t="s">
        <v>1208</v>
      </c>
      <c r="FK6" t="s">
        <v>1209</v>
      </c>
      <c r="FL6" t="s">
        <v>1210</v>
      </c>
      <c r="FM6" t="s">
        <v>1211</v>
      </c>
      <c r="FN6" t="s">
        <v>1212</v>
      </c>
      <c r="FO6" t="s">
        <v>1213</v>
      </c>
      <c r="FP6" t="s">
        <v>1214</v>
      </c>
      <c r="FQ6" t="s">
        <v>1215</v>
      </c>
      <c r="FR6" t="s">
        <v>1216</v>
      </c>
      <c r="FS6" t="s">
        <v>1217</v>
      </c>
      <c r="FT6" t="s">
        <v>1218</v>
      </c>
      <c r="FU6" t="s">
        <v>1219</v>
      </c>
      <c r="FV6" t="s">
        <v>1220</v>
      </c>
      <c r="FW6" t="s">
        <v>1221</v>
      </c>
      <c r="FX6" t="s">
        <v>1222</v>
      </c>
      <c r="FY6" t="s">
        <v>1223</v>
      </c>
      <c r="FZ6" t="s">
        <v>1224</v>
      </c>
      <c r="GA6" t="s">
        <v>1225</v>
      </c>
      <c r="GB6" t="s">
        <v>1226</v>
      </c>
      <c r="GC6" t="s">
        <v>1227</v>
      </c>
      <c r="GD6" t="s">
        <v>1228</v>
      </c>
      <c r="GE6" t="s">
        <v>1229</v>
      </c>
      <c r="GF6" t="s">
        <v>1230</v>
      </c>
      <c r="GG6" t="s">
        <v>1231</v>
      </c>
      <c r="GH6" t="s">
        <v>1232</v>
      </c>
      <c r="GI6" t="s">
        <v>1233</v>
      </c>
      <c r="GJ6" t="s">
        <v>1234</v>
      </c>
      <c r="GK6" t="s">
        <v>1235</v>
      </c>
      <c r="GL6" t="s">
        <v>1236</v>
      </c>
      <c r="GM6" t="s">
        <v>1237</v>
      </c>
      <c r="GN6" t="s">
        <v>1238</v>
      </c>
      <c r="GO6" t="s">
        <v>1239</v>
      </c>
      <c r="GP6" t="s">
        <v>1240</v>
      </c>
      <c r="GQ6" t="s">
        <v>1241</v>
      </c>
      <c r="GR6" t="s">
        <v>1242</v>
      </c>
      <c r="GS6" t="s">
        <v>1243</v>
      </c>
      <c r="GT6" t="s">
        <v>1244</v>
      </c>
      <c r="GU6" t="s">
        <v>1245</v>
      </c>
      <c r="GV6" t="s">
        <v>1246</v>
      </c>
      <c r="GW6" t="s">
        <v>1247</v>
      </c>
      <c r="GX6" t="s">
        <v>1248</v>
      </c>
      <c r="GY6" t="s">
        <v>1249</v>
      </c>
      <c r="GZ6" t="s">
        <v>1250</v>
      </c>
      <c r="HA6" t="s">
        <v>1251</v>
      </c>
      <c r="HB6" t="s">
        <v>1252</v>
      </c>
      <c r="HC6" t="s">
        <v>1253</v>
      </c>
      <c r="HD6" t="s">
        <v>1254</v>
      </c>
      <c r="HE6" t="s">
        <v>1255</v>
      </c>
      <c r="HF6" t="s">
        <v>1256</v>
      </c>
      <c r="HG6" t="s">
        <v>1257</v>
      </c>
      <c r="HH6" t="s">
        <v>1258</v>
      </c>
    </row>
    <row r="7" spans="1:216" x14ac:dyDescent="0.25">
      <c r="A7" t="s">
        <v>1259</v>
      </c>
      <c r="B7" t="s">
        <v>1260</v>
      </c>
      <c r="C7" t="s">
        <v>1261</v>
      </c>
      <c r="D7" t="s">
        <v>1261</v>
      </c>
      <c r="E7" t="s">
        <v>435</v>
      </c>
      <c r="F7" t="s">
        <v>1262</v>
      </c>
      <c r="G7" t="s">
        <v>432</v>
      </c>
      <c r="H7" t="s">
        <v>437</v>
      </c>
      <c r="I7" t="s">
        <v>438</v>
      </c>
      <c r="J7" t="s">
        <v>439</v>
      </c>
      <c r="K7" t="s">
        <v>440</v>
      </c>
      <c r="L7" t="s">
        <v>1263</v>
      </c>
      <c r="M7" t="s">
        <v>440</v>
      </c>
      <c r="N7" t="s">
        <v>443</v>
      </c>
      <c r="O7" t="s">
        <v>1261</v>
      </c>
      <c r="P7" t="s">
        <v>1259</v>
      </c>
      <c r="Q7" t="s">
        <v>1264</v>
      </c>
      <c r="R7" t="s">
        <v>1265</v>
      </c>
      <c r="S7" t="s">
        <v>1266</v>
      </c>
      <c r="T7" t="s">
        <v>1267</v>
      </c>
      <c r="U7" t="s">
        <v>1268</v>
      </c>
      <c r="V7" t="s">
        <v>1269</v>
      </c>
      <c r="W7" t="s">
        <v>1270</v>
      </c>
      <c r="X7" t="s">
        <v>1271</v>
      </c>
      <c r="Y7" t="s">
        <v>1272</v>
      </c>
      <c r="Z7" t="s">
        <v>1273</v>
      </c>
      <c r="AA7" t="s">
        <v>1274</v>
      </c>
      <c r="AB7" t="s">
        <v>1275</v>
      </c>
      <c r="AC7" t="s">
        <v>1276</v>
      </c>
      <c r="AD7" t="s">
        <v>1277</v>
      </c>
      <c r="AE7" t="s">
        <v>1278</v>
      </c>
      <c r="AF7" t="s">
        <v>1279</v>
      </c>
      <c r="AG7" t="s">
        <v>1280</v>
      </c>
      <c r="AH7" t="s">
        <v>1281</v>
      </c>
      <c r="AI7" t="s">
        <v>1282</v>
      </c>
      <c r="AJ7" t="s">
        <v>1283</v>
      </c>
      <c r="AK7" t="s">
        <v>1284</v>
      </c>
      <c r="AL7" t="s">
        <v>1285</v>
      </c>
      <c r="AM7" t="s">
        <v>1286</v>
      </c>
      <c r="AN7" t="s">
        <v>1287</v>
      </c>
      <c r="AO7" t="s">
        <v>1288</v>
      </c>
      <c r="AP7" t="s">
        <v>1289</v>
      </c>
      <c r="AQ7" t="s">
        <v>1290</v>
      </c>
      <c r="AR7" t="s">
        <v>1291</v>
      </c>
      <c r="AS7" t="s">
        <v>1292</v>
      </c>
      <c r="AT7" t="s">
        <v>1293</v>
      </c>
      <c r="AU7" t="s">
        <v>1294</v>
      </c>
      <c r="AV7" t="s">
        <v>1295</v>
      </c>
      <c r="AW7" t="s">
        <v>1296</v>
      </c>
      <c r="AX7" t="s">
        <v>1297</v>
      </c>
      <c r="AY7" t="s">
        <v>1298</v>
      </c>
      <c r="AZ7" t="s">
        <v>1299</v>
      </c>
      <c r="BA7" t="s">
        <v>1300</v>
      </c>
      <c r="BB7" t="s">
        <v>1301</v>
      </c>
      <c r="BC7" t="s">
        <v>1302</v>
      </c>
      <c r="BD7" t="s">
        <v>1303</v>
      </c>
      <c r="BE7" t="s">
        <v>1304</v>
      </c>
      <c r="BF7" t="s">
        <v>1305</v>
      </c>
      <c r="BG7" t="s">
        <v>1306</v>
      </c>
      <c r="BH7" t="s">
        <v>1307</v>
      </c>
      <c r="BI7" t="s">
        <v>1308</v>
      </c>
      <c r="BJ7" t="s">
        <v>1309</v>
      </c>
      <c r="BK7" t="s">
        <v>1310</v>
      </c>
      <c r="BL7" t="s">
        <v>1311</v>
      </c>
      <c r="BM7" t="s">
        <v>1312</v>
      </c>
      <c r="BN7" t="s">
        <v>1313</v>
      </c>
      <c r="BO7" t="s">
        <v>1314</v>
      </c>
      <c r="BP7" t="s">
        <v>1315</v>
      </c>
      <c r="BQ7" t="s">
        <v>1316</v>
      </c>
      <c r="BR7" t="s">
        <v>1317</v>
      </c>
      <c r="BS7" t="s">
        <v>1318</v>
      </c>
      <c r="BT7" t="s">
        <v>1319</v>
      </c>
      <c r="BU7" t="s">
        <v>1320</v>
      </c>
      <c r="BV7" t="s">
        <v>1321</v>
      </c>
      <c r="BW7" t="s">
        <v>1322</v>
      </c>
      <c r="BX7" t="s">
        <v>1323</v>
      </c>
      <c r="BY7" t="s">
        <v>1324</v>
      </c>
      <c r="BZ7" t="s">
        <v>1325</v>
      </c>
      <c r="CA7" t="s">
        <v>1326</v>
      </c>
      <c r="CB7" t="s">
        <v>1327</v>
      </c>
      <c r="CC7" t="s">
        <v>1328</v>
      </c>
      <c r="CD7" t="s">
        <v>1329</v>
      </c>
      <c r="CE7" t="s">
        <v>1330</v>
      </c>
      <c r="CF7" t="s">
        <v>1331</v>
      </c>
      <c r="CG7" t="s">
        <v>1332</v>
      </c>
      <c r="CH7" t="s">
        <v>1333</v>
      </c>
      <c r="CI7" t="s">
        <v>1334</v>
      </c>
      <c r="CJ7" t="s">
        <v>1335</v>
      </c>
      <c r="CK7" t="s">
        <v>1336</v>
      </c>
      <c r="CL7" t="s">
        <v>1337</v>
      </c>
      <c r="CM7" t="s">
        <v>1338</v>
      </c>
      <c r="CN7" t="s">
        <v>1339</v>
      </c>
      <c r="CO7" t="s">
        <v>1340</v>
      </c>
      <c r="CP7" t="s">
        <v>1341</v>
      </c>
      <c r="CQ7" t="s">
        <v>1342</v>
      </c>
      <c r="CR7" t="s">
        <v>1343</v>
      </c>
      <c r="CS7" t="s">
        <v>1344</v>
      </c>
      <c r="CT7" t="s">
        <v>1345</v>
      </c>
      <c r="CU7" t="s">
        <v>1346</v>
      </c>
      <c r="CV7" t="s">
        <v>1347</v>
      </c>
      <c r="CW7" t="s">
        <v>1348</v>
      </c>
      <c r="CX7" t="s">
        <v>1349</v>
      </c>
      <c r="CY7" t="s">
        <v>1350</v>
      </c>
      <c r="CZ7" t="s">
        <v>1351</v>
      </c>
      <c r="DA7" t="s">
        <v>1352</v>
      </c>
      <c r="DB7" t="s">
        <v>1353</v>
      </c>
      <c r="DC7" t="s">
        <v>1354</v>
      </c>
      <c r="DD7" t="s">
        <v>1355</v>
      </c>
      <c r="DE7" t="s">
        <v>1356</v>
      </c>
      <c r="DF7" t="s">
        <v>1357</v>
      </c>
      <c r="DG7" t="s">
        <v>1358</v>
      </c>
      <c r="DH7" t="s">
        <v>1359</v>
      </c>
      <c r="DI7" t="s">
        <v>1360</v>
      </c>
      <c r="DJ7" t="s">
        <v>1361</v>
      </c>
      <c r="DK7" t="s">
        <v>1362</v>
      </c>
      <c r="DL7" t="s">
        <v>1363</v>
      </c>
      <c r="DM7" t="s">
        <v>1364</v>
      </c>
      <c r="DN7" t="s">
        <v>1365</v>
      </c>
      <c r="DO7" t="s">
        <v>1366</v>
      </c>
      <c r="DP7" t="s">
        <v>1367</v>
      </c>
      <c r="DQ7" t="s">
        <v>1368</v>
      </c>
      <c r="DR7" t="s">
        <v>1369</v>
      </c>
      <c r="DS7" t="s">
        <v>1370</v>
      </c>
      <c r="DT7" t="s">
        <v>1371</v>
      </c>
      <c r="DU7" t="s">
        <v>1372</v>
      </c>
      <c r="DV7" t="s">
        <v>1373</v>
      </c>
      <c r="DW7" t="s">
        <v>1374</v>
      </c>
      <c r="DX7" t="s">
        <v>1375</v>
      </c>
      <c r="DY7" t="s">
        <v>1376</v>
      </c>
      <c r="DZ7" t="s">
        <v>1377</v>
      </c>
      <c r="EA7" t="s">
        <v>1378</v>
      </c>
      <c r="EB7" t="s">
        <v>1379</v>
      </c>
      <c r="EC7" t="s">
        <v>1380</v>
      </c>
      <c r="ED7" t="s">
        <v>1381</v>
      </c>
      <c r="EE7" t="s">
        <v>1382</v>
      </c>
      <c r="EF7" t="s">
        <v>1383</v>
      </c>
      <c r="EG7" t="s">
        <v>1384</v>
      </c>
      <c r="EH7" t="s">
        <v>1385</v>
      </c>
      <c r="EI7" t="s">
        <v>1386</v>
      </c>
      <c r="EJ7" t="s">
        <v>1387</v>
      </c>
      <c r="EK7" t="s">
        <v>1388</v>
      </c>
      <c r="EL7" t="s">
        <v>1389</v>
      </c>
      <c r="EM7" t="s">
        <v>1390</v>
      </c>
      <c r="EN7" t="s">
        <v>1391</v>
      </c>
      <c r="EO7" t="s">
        <v>1392</v>
      </c>
      <c r="EP7" t="s">
        <v>1393</v>
      </c>
      <c r="EQ7" t="s">
        <v>1394</v>
      </c>
      <c r="ER7" t="s">
        <v>1395</v>
      </c>
      <c r="ES7" t="s">
        <v>1396</v>
      </c>
      <c r="ET7" t="s">
        <v>1397</v>
      </c>
      <c r="EU7" t="s">
        <v>1398</v>
      </c>
      <c r="EV7" t="s">
        <v>1399</v>
      </c>
      <c r="EW7" t="s">
        <v>1400</v>
      </c>
      <c r="EX7" t="s">
        <v>1401</v>
      </c>
      <c r="EY7" t="s">
        <v>1402</v>
      </c>
      <c r="EZ7" t="s">
        <v>1403</v>
      </c>
      <c r="FA7" t="s">
        <v>1404</v>
      </c>
      <c r="FB7" t="s">
        <v>1405</v>
      </c>
      <c r="FC7" t="s">
        <v>1406</v>
      </c>
      <c r="FD7" t="s">
        <v>1407</v>
      </c>
      <c r="FE7" t="s">
        <v>1408</v>
      </c>
      <c r="FF7" t="s">
        <v>1409</v>
      </c>
      <c r="FG7" t="s">
        <v>1410</v>
      </c>
      <c r="FH7" t="s">
        <v>1411</v>
      </c>
      <c r="FI7" t="s">
        <v>1412</v>
      </c>
      <c r="FJ7" t="s">
        <v>1413</v>
      </c>
      <c r="FK7" t="s">
        <v>1414</v>
      </c>
      <c r="FL7" t="s">
        <v>1415</v>
      </c>
      <c r="FM7" t="s">
        <v>1416</v>
      </c>
      <c r="FN7" t="s">
        <v>1417</v>
      </c>
      <c r="FO7" t="s">
        <v>1418</v>
      </c>
      <c r="FP7" t="s">
        <v>1419</v>
      </c>
      <c r="FQ7" t="s">
        <v>1420</v>
      </c>
      <c r="FR7" t="s">
        <v>1421</v>
      </c>
      <c r="FS7" t="s">
        <v>1422</v>
      </c>
      <c r="FT7" t="s">
        <v>1423</v>
      </c>
      <c r="FU7" t="s">
        <v>1424</v>
      </c>
      <c r="FV7" t="s">
        <v>1425</v>
      </c>
      <c r="FW7" t="s">
        <v>1426</v>
      </c>
      <c r="FX7" t="s">
        <v>1427</v>
      </c>
      <c r="FY7" t="s">
        <v>1428</v>
      </c>
      <c r="FZ7" t="s">
        <v>1429</v>
      </c>
      <c r="GA7" t="s">
        <v>1430</v>
      </c>
      <c r="GB7" t="s">
        <v>1431</v>
      </c>
      <c r="GC7" t="s">
        <v>1432</v>
      </c>
      <c r="GD7" t="s">
        <v>1433</v>
      </c>
      <c r="GE7" t="s">
        <v>1434</v>
      </c>
      <c r="GF7" t="s">
        <v>1435</v>
      </c>
      <c r="GG7" t="s">
        <v>1436</v>
      </c>
      <c r="GH7" t="s">
        <v>1437</v>
      </c>
      <c r="GI7" t="s">
        <v>1438</v>
      </c>
      <c r="GJ7" t="s">
        <v>1439</v>
      </c>
      <c r="GK7" t="s">
        <v>1440</v>
      </c>
      <c r="GL7" t="s">
        <v>1441</v>
      </c>
      <c r="GM7" t="s">
        <v>1442</v>
      </c>
      <c r="GN7" t="s">
        <v>1443</v>
      </c>
      <c r="GO7" t="s">
        <v>1444</v>
      </c>
      <c r="GP7" t="s">
        <v>1445</v>
      </c>
      <c r="GQ7" t="s">
        <v>1446</v>
      </c>
      <c r="GR7" t="s">
        <v>1447</v>
      </c>
      <c r="GS7" t="s">
        <v>1448</v>
      </c>
      <c r="GT7" t="s">
        <v>1449</v>
      </c>
      <c r="GU7" t="s">
        <v>1450</v>
      </c>
      <c r="GV7" t="s">
        <v>1451</v>
      </c>
      <c r="GW7" t="s">
        <v>1452</v>
      </c>
      <c r="GX7" t="s">
        <v>1453</v>
      </c>
      <c r="GY7" t="s">
        <v>1454</v>
      </c>
      <c r="GZ7" t="s">
        <v>1455</v>
      </c>
      <c r="HA7" t="s">
        <v>1456</v>
      </c>
      <c r="HB7" t="s">
        <v>1457</v>
      </c>
      <c r="HC7" t="s">
        <v>1458</v>
      </c>
      <c r="HD7" t="s">
        <v>1459</v>
      </c>
      <c r="HE7" t="s">
        <v>1460</v>
      </c>
      <c r="HF7" t="s">
        <v>1461</v>
      </c>
      <c r="HG7" t="s">
        <v>1462</v>
      </c>
      <c r="HH7" t="s">
        <v>1463</v>
      </c>
    </row>
    <row r="8" spans="1:216" x14ac:dyDescent="0.25">
      <c r="A8" t="s">
        <v>1464</v>
      </c>
      <c r="B8" t="s">
        <v>1465</v>
      </c>
      <c r="C8" t="s">
        <v>1466</v>
      </c>
      <c r="D8" t="s">
        <v>1466</v>
      </c>
      <c r="E8" t="s">
        <v>435</v>
      </c>
      <c r="F8" t="s">
        <v>1057</v>
      </c>
      <c r="G8" t="s">
        <v>432</v>
      </c>
      <c r="H8" t="s">
        <v>437</v>
      </c>
      <c r="I8" t="s">
        <v>438</v>
      </c>
      <c r="J8" t="s">
        <v>439</v>
      </c>
      <c r="K8" t="s">
        <v>440</v>
      </c>
      <c r="L8" t="s">
        <v>1467</v>
      </c>
      <c r="M8" t="s">
        <v>1468</v>
      </c>
      <c r="N8" t="s">
        <v>443</v>
      </c>
      <c r="O8" t="s">
        <v>1466</v>
      </c>
      <c r="P8" t="s">
        <v>1464</v>
      </c>
      <c r="Q8" t="s">
        <v>1469</v>
      </c>
      <c r="R8" t="s">
        <v>1470</v>
      </c>
      <c r="S8" t="s">
        <v>1471</v>
      </c>
      <c r="T8" t="s">
        <v>1472</v>
      </c>
      <c r="U8" t="s">
        <v>1473</v>
      </c>
      <c r="V8" t="s">
        <v>1474</v>
      </c>
      <c r="W8" t="s">
        <v>1475</v>
      </c>
      <c r="X8" t="s">
        <v>1476</v>
      </c>
      <c r="Y8" t="s">
        <v>1477</v>
      </c>
      <c r="Z8" t="s">
        <v>1478</v>
      </c>
      <c r="AA8" t="s">
        <v>1479</v>
      </c>
      <c r="AB8" t="s">
        <v>1480</v>
      </c>
      <c r="AC8" t="s">
        <v>1481</v>
      </c>
      <c r="AD8" t="s">
        <v>1482</v>
      </c>
      <c r="AE8" t="s">
        <v>1483</v>
      </c>
      <c r="AF8" t="s">
        <v>1484</v>
      </c>
      <c r="AG8" t="s">
        <v>1485</v>
      </c>
      <c r="AH8" t="s">
        <v>1486</v>
      </c>
      <c r="AI8" t="s">
        <v>1487</v>
      </c>
      <c r="AJ8" t="s">
        <v>1488</v>
      </c>
      <c r="AK8" t="s">
        <v>1489</v>
      </c>
      <c r="AL8" t="s">
        <v>1490</v>
      </c>
      <c r="AM8" t="s">
        <v>1491</v>
      </c>
      <c r="AN8" t="s">
        <v>1492</v>
      </c>
      <c r="AO8" t="s">
        <v>1493</v>
      </c>
      <c r="AP8" t="s">
        <v>1494</v>
      </c>
      <c r="AQ8" t="s">
        <v>1495</v>
      </c>
      <c r="AR8" t="s">
        <v>1496</v>
      </c>
      <c r="AS8" t="s">
        <v>1497</v>
      </c>
      <c r="AT8" t="s">
        <v>1498</v>
      </c>
      <c r="AU8" t="s">
        <v>1499</v>
      </c>
      <c r="AV8" t="s">
        <v>1500</v>
      </c>
      <c r="AW8" t="s">
        <v>1501</v>
      </c>
      <c r="AX8" t="s">
        <v>1502</v>
      </c>
      <c r="AY8" t="s">
        <v>1503</v>
      </c>
      <c r="AZ8" t="s">
        <v>1504</v>
      </c>
      <c r="BA8" t="s">
        <v>1505</v>
      </c>
      <c r="BB8" t="s">
        <v>1506</v>
      </c>
      <c r="BC8" t="s">
        <v>1507</v>
      </c>
      <c r="BD8" t="s">
        <v>1508</v>
      </c>
      <c r="BE8" t="s">
        <v>1509</v>
      </c>
      <c r="BF8" t="s">
        <v>1510</v>
      </c>
      <c r="BG8" t="s">
        <v>1511</v>
      </c>
      <c r="BH8" t="s">
        <v>1512</v>
      </c>
      <c r="BI8" t="s">
        <v>1513</v>
      </c>
      <c r="BJ8" t="s">
        <v>1514</v>
      </c>
      <c r="BK8" t="s">
        <v>1515</v>
      </c>
      <c r="BL8" t="s">
        <v>1516</v>
      </c>
      <c r="BM8" t="s">
        <v>1517</v>
      </c>
      <c r="BN8" t="s">
        <v>1518</v>
      </c>
      <c r="BO8" t="s">
        <v>1519</v>
      </c>
      <c r="BP8" t="s">
        <v>1520</v>
      </c>
      <c r="BQ8" t="s">
        <v>1521</v>
      </c>
      <c r="BR8" t="s">
        <v>1522</v>
      </c>
      <c r="BS8" t="s">
        <v>1523</v>
      </c>
      <c r="BT8" t="s">
        <v>1524</v>
      </c>
      <c r="BU8" t="s">
        <v>1525</v>
      </c>
      <c r="BV8" t="s">
        <v>1526</v>
      </c>
      <c r="BW8" t="s">
        <v>1527</v>
      </c>
      <c r="BX8" t="s">
        <v>1528</v>
      </c>
      <c r="BY8" t="s">
        <v>1529</v>
      </c>
      <c r="BZ8" t="s">
        <v>1530</v>
      </c>
      <c r="CA8" t="s">
        <v>1531</v>
      </c>
      <c r="CB8" t="s">
        <v>1532</v>
      </c>
      <c r="CC8" t="s">
        <v>1533</v>
      </c>
      <c r="CD8" t="s">
        <v>1534</v>
      </c>
      <c r="CE8" t="s">
        <v>1535</v>
      </c>
      <c r="CF8" t="s">
        <v>1536</v>
      </c>
      <c r="CG8" t="s">
        <v>1537</v>
      </c>
      <c r="CH8" t="s">
        <v>1538</v>
      </c>
      <c r="CI8" t="s">
        <v>1539</v>
      </c>
      <c r="CJ8" t="s">
        <v>1540</v>
      </c>
      <c r="CK8" t="s">
        <v>1541</v>
      </c>
      <c r="CL8" t="s">
        <v>1542</v>
      </c>
      <c r="CM8" t="s">
        <v>1543</v>
      </c>
      <c r="CN8" t="s">
        <v>1544</v>
      </c>
      <c r="CO8" t="s">
        <v>1545</v>
      </c>
      <c r="CP8" t="s">
        <v>1546</v>
      </c>
      <c r="CQ8" t="s">
        <v>1547</v>
      </c>
      <c r="CR8" t="s">
        <v>1548</v>
      </c>
      <c r="CS8" t="s">
        <v>1549</v>
      </c>
      <c r="CT8" t="s">
        <v>1550</v>
      </c>
      <c r="CU8" t="s">
        <v>1551</v>
      </c>
      <c r="CV8" t="s">
        <v>1552</v>
      </c>
      <c r="CW8" t="s">
        <v>1553</v>
      </c>
      <c r="CX8" t="s">
        <v>1554</v>
      </c>
      <c r="CY8" t="s">
        <v>1555</v>
      </c>
      <c r="CZ8" t="s">
        <v>1556</v>
      </c>
      <c r="DA8" t="s">
        <v>1557</v>
      </c>
      <c r="DB8" t="s">
        <v>1558</v>
      </c>
      <c r="DC8" t="s">
        <v>1559</v>
      </c>
      <c r="DD8" t="s">
        <v>1560</v>
      </c>
      <c r="DE8" t="s">
        <v>1561</v>
      </c>
      <c r="DF8" t="s">
        <v>1562</v>
      </c>
      <c r="DG8" t="s">
        <v>1563</v>
      </c>
      <c r="DH8" t="s">
        <v>1564</v>
      </c>
      <c r="DI8" t="s">
        <v>1565</v>
      </c>
      <c r="DJ8" t="s">
        <v>1566</v>
      </c>
      <c r="DK8" t="s">
        <v>1567</v>
      </c>
      <c r="DL8" t="s">
        <v>1568</v>
      </c>
      <c r="DM8" t="s">
        <v>1569</v>
      </c>
      <c r="DN8" t="s">
        <v>1570</v>
      </c>
      <c r="DO8" t="s">
        <v>1571</v>
      </c>
      <c r="DP8" t="s">
        <v>1572</v>
      </c>
      <c r="DQ8" t="s">
        <v>1573</v>
      </c>
      <c r="DR8" t="s">
        <v>1574</v>
      </c>
      <c r="DS8" t="s">
        <v>1575</v>
      </c>
      <c r="DT8" t="s">
        <v>1576</v>
      </c>
      <c r="DU8" t="s">
        <v>1577</v>
      </c>
      <c r="DV8" t="s">
        <v>1578</v>
      </c>
      <c r="DW8" t="s">
        <v>1579</v>
      </c>
      <c r="DX8" t="s">
        <v>1580</v>
      </c>
      <c r="DY8" t="s">
        <v>1581</v>
      </c>
      <c r="DZ8" t="s">
        <v>1582</v>
      </c>
      <c r="EA8" t="s">
        <v>1583</v>
      </c>
      <c r="EB8" t="s">
        <v>1584</v>
      </c>
      <c r="EC8" t="s">
        <v>1585</v>
      </c>
      <c r="ED8" t="s">
        <v>1586</v>
      </c>
      <c r="EE8" t="s">
        <v>1587</v>
      </c>
      <c r="EF8" t="s">
        <v>1588</v>
      </c>
      <c r="EG8" t="s">
        <v>1589</v>
      </c>
      <c r="EH8" t="s">
        <v>1590</v>
      </c>
      <c r="EI8" t="s">
        <v>1591</v>
      </c>
      <c r="EJ8" t="s">
        <v>1592</v>
      </c>
      <c r="EK8" t="s">
        <v>1593</v>
      </c>
      <c r="EL8" t="s">
        <v>1594</v>
      </c>
      <c r="EM8" t="s">
        <v>1595</v>
      </c>
      <c r="EN8" t="s">
        <v>1596</v>
      </c>
      <c r="EO8" t="s">
        <v>1597</v>
      </c>
      <c r="EP8" t="s">
        <v>1598</v>
      </c>
      <c r="EQ8" t="s">
        <v>1599</v>
      </c>
      <c r="ER8" t="s">
        <v>1600</v>
      </c>
      <c r="ES8" t="s">
        <v>1601</v>
      </c>
      <c r="ET8" t="s">
        <v>1602</v>
      </c>
      <c r="EU8" t="s">
        <v>1603</v>
      </c>
      <c r="EV8" t="s">
        <v>1604</v>
      </c>
      <c r="EW8" t="s">
        <v>1605</v>
      </c>
      <c r="EX8" t="s">
        <v>1606</v>
      </c>
      <c r="EY8" t="s">
        <v>1607</v>
      </c>
      <c r="EZ8" t="s">
        <v>1608</v>
      </c>
      <c r="FA8" t="s">
        <v>1609</v>
      </c>
      <c r="FB8" t="s">
        <v>1610</v>
      </c>
      <c r="FC8" t="s">
        <v>1611</v>
      </c>
      <c r="FD8" t="s">
        <v>1612</v>
      </c>
      <c r="FE8" t="s">
        <v>1613</v>
      </c>
      <c r="FF8" t="s">
        <v>1614</v>
      </c>
      <c r="FG8" t="s">
        <v>1615</v>
      </c>
      <c r="FH8" t="s">
        <v>1616</v>
      </c>
      <c r="FI8" t="s">
        <v>1617</v>
      </c>
      <c r="FJ8" t="s">
        <v>1618</v>
      </c>
      <c r="FK8" t="s">
        <v>1619</v>
      </c>
      <c r="FL8" t="s">
        <v>1620</v>
      </c>
      <c r="FM8" t="s">
        <v>1621</v>
      </c>
      <c r="FN8" t="s">
        <v>1622</v>
      </c>
      <c r="FO8" t="s">
        <v>1623</v>
      </c>
      <c r="FP8" t="s">
        <v>1624</v>
      </c>
      <c r="FQ8" t="s">
        <v>1625</v>
      </c>
      <c r="FR8" t="s">
        <v>1626</v>
      </c>
      <c r="FS8" t="s">
        <v>1627</v>
      </c>
      <c r="FT8" t="s">
        <v>1628</v>
      </c>
      <c r="FU8" t="s">
        <v>1629</v>
      </c>
      <c r="FV8" t="s">
        <v>1630</v>
      </c>
      <c r="FW8" t="s">
        <v>1631</v>
      </c>
      <c r="FX8" t="s">
        <v>1632</v>
      </c>
      <c r="FY8" t="s">
        <v>1633</v>
      </c>
      <c r="FZ8" t="s">
        <v>1634</v>
      </c>
      <c r="GA8" t="s">
        <v>1635</v>
      </c>
      <c r="GB8" t="s">
        <v>1636</v>
      </c>
      <c r="GC8" t="s">
        <v>1637</v>
      </c>
      <c r="GD8" t="s">
        <v>1638</v>
      </c>
      <c r="GE8" t="s">
        <v>1639</v>
      </c>
      <c r="GF8" t="s">
        <v>1640</v>
      </c>
      <c r="GG8" t="s">
        <v>1641</v>
      </c>
      <c r="GH8" t="s">
        <v>1642</v>
      </c>
      <c r="GI8" t="s">
        <v>1643</v>
      </c>
      <c r="GJ8" t="s">
        <v>1644</v>
      </c>
      <c r="GK8" t="s">
        <v>1645</v>
      </c>
      <c r="GL8" t="s">
        <v>1646</v>
      </c>
      <c r="GM8" t="s">
        <v>1647</v>
      </c>
      <c r="GN8" t="s">
        <v>1648</v>
      </c>
      <c r="GO8" t="s">
        <v>1649</v>
      </c>
      <c r="GP8" t="s">
        <v>1650</v>
      </c>
      <c r="GQ8" t="s">
        <v>1651</v>
      </c>
      <c r="GR8" t="s">
        <v>1652</v>
      </c>
      <c r="GS8" t="s">
        <v>1653</v>
      </c>
      <c r="GT8" t="s">
        <v>1654</v>
      </c>
      <c r="GU8" t="s">
        <v>1655</v>
      </c>
      <c r="GV8" t="s">
        <v>1656</v>
      </c>
      <c r="GW8" t="s">
        <v>1657</v>
      </c>
      <c r="GX8" t="s">
        <v>1658</v>
      </c>
      <c r="GY8" t="s">
        <v>1659</v>
      </c>
      <c r="GZ8" t="s">
        <v>1660</v>
      </c>
      <c r="HA8" t="s">
        <v>1661</v>
      </c>
      <c r="HB8" t="s">
        <v>1662</v>
      </c>
      <c r="HC8" t="s">
        <v>1663</v>
      </c>
      <c r="HD8" t="s">
        <v>1664</v>
      </c>
      <c r="HE8" t="s">
        <v>1665</v>
      </c>
      <c r="HF8" t="s">
        <v>1666</v>
      </c>
      <c r="HG8" t="s">
        <v>1667</v>
      </c>
      <c r="HH8" t="s">
        <v>1668</v>
      </c>
    </row>
    <row r="9" spans="1:216" x14ac:dyDescent="0.25">
      <c r="A9" t="s">
        <v>1669</v>
      </c>
      <c r="B9" t="s">
        <v>1670</v>
      </c>
      <c r="C9" t="s">
        <v>1671</v>
      </c>
      <c r="D9" t="s">
        <v>1671</v>
      </c>
      <c r="E9" t="s">
        <v>435</v>
      </c>
      <c r="F9" t="s">
        <v>1468</v>
      </c>
      <c r="G9" t="s">
        <v>432</v>
      </c>
      <c r="H9" t="s">
        <v>437</v>
      </c>
      <c r="I9" t="s">
        <v>438</v>
      </c>
      <c r="J9" t="s">
        <v>1672</v>
      </c>
      <c r="K9" t="s">
        <v>440</v>
      </c>
      <c r="L9" t="s">
        <v>1468</v>
      </c>
      <c r="M9" t="s">
        <v>1468</v>
      </c>
      <c r="N9" t="s">
        <v>443</v>
      </c>
      <c r="O9" t="s">
        <v>1671</v>
      </c>
      <c r="P9" t="s">
        <v>1669</v>
      </c>
      <c r="Q9" t="s">
        <v>1673</v>
      </c>
      <c r="R9" t="s">
        <v>1674</v>
      </c>
      <c r="S9" t="s">
        <v>1675</v>
      </c>
      <c r="T9" t="s">
        <v>1676</v>
      </c>
      <c r="U9" t="s">
        <v>1677</v>
      </c>
      <c r="V9" t="s">
        <v>1678</v>
      </c>
      <c r="W9" t="s">
        <v>1679</v>
      </c>
      <c r="X9" t="s">
        <v>1680</v>
      </c>
      <c r="Y9" t="s">
        <v>1681</v>
      </c>
      <c r="Z9" t="s">
        <v>1682</v>
      </c>
      <c r="AA9" t="s">
        <v>1683</v>
      </c>
      <c r="AB9" t="s">
        <v>1684</v>
      </c>
      <c r="AC9" t="s">
        <v>1685</v>
      </c>
      <c r="AD9" t="s">
        <v>1686</v>
      </c>
      <c r="AE9" t="s">
        <v>1687</v>
      </c>
      <c r="AF9" t="s">
        <v>1688</v>
      </c>
      <c r="AG9" t="s">
        <v>1689</v>
      </c>
      <c r="AH9" t="s">
        <v>1690</v>
      </c>
      <c r="AI9" t="s">
        <v>1691</v>
      </c>
      <c r="AJ9" t="s">
        <v>1692</v>
      </c>
      <c r="AK9" t="s">
        <v>1693</v>
      </c>
      <c r="AL9" t="s">
        <v>1694</v>
      </c>
      <c r="AM9" t="s">
        <v>1695</v>
      </c>
      <c r="AN9" t="s">
        <v>1696</v>
      </c>
      <c r="AO9" t="s">
        <v>1697</v>
      </c>
      <c r="AP9" t="s">
        <v>1698</v>
      </c>
      <c r="AQ9" t="s">
        <v>1699</v>
      </c>
      <c r="AR9" t="s">
        <v>1700</v>
      </c>
      <c r="AS9" t="s">
        <v>1701</v>
      </c>
      <c r="AT9" t="s">
        <v>1702</v>
      </c>
      <c r="AU9" t="s">
        <v>1703</v>
      </c>
      <c r="AV9" t="s">
        <v>1704</v>
      </c>
      <c r="AW9" t="s">
        <v>1705</v>
      </c>
      <c r="AX9" t="s">
        <v>1706</v>
      </c>
      <c r="AY9" t="s">
        <v>1707</v>
      </c>
      <c r="AZ9" t="s">
        <v>1708</v>
      </c>
      <c r="BA9" t="s">
        <v>1709</v>
      </c>
      <c r="BB9" t="s">
        <v>1710</v>
      </c>
      <c r="BC9" t="s">
        <v>1711</v>
      </c>
      <c r="BD9" t="s">
        <v>1712</v>
      </c>
      <c r="BE9" t="s">
        <v>1713</v>
      </c>
      <c r="BF9" t="s">
        <v>1714</v>
      </c>
      <c r="BG9" t="s">
        <v>1715</v>
      </c>
      <c r="BH9" t="s">
        <v>1716</v>
      </c>
      <c r="BI9" t="s">
        <v>1717</v>
      </c>
      <c r="BJ9" t="s">
        <v>1718</v>
      </c>
      <c r="BK9" t="s">
        <v>1719</v>
      </c>
      <c r="BL9" t="s">
        <v>1720</v>
      </c>
      <c r="BM9" t="s">
        <v>1721</v>
      </c>
      <c r="BN9" t="s">
        <v>1722</v>
      </c>
      <c r="BO9" t="s">
        <v>1723</v>
      </c>
      <c r="BP9" t="s">
        <v>1724</v>
      </c>
      <c r="BQ9" t="s">
        <v>1725</v>
      </c>
      <c r="BR9" t="s">
        <v>1726</v>
      </c>
      <c r="BS9" t="s">
        <v>1727</v>
      </c>
      <c r="BT9" t="s">
        <v>1728</v>
      </c>
      <c r="BU9" t="s">
        <v>1729</v>
      </c>
      <c r="BV9" t="s">
        <v>1730</v>
      </c>
      <c r="BW9" t="s">
        <v>1731</v>
      </c>
      <c r="BX9" t="s">
        <v>1732</v>
      </c>
      <c r="BY9" t="s">
        <v>1733</v>
      </c>
      <c r="BZ9" t="s">
        <v>1734</v>
      </c>
      <c r="CA9" t="s">
        <v>1735</v>
      </c>
      <c r="CB9" t="s">
        <v>1736</v>
      </c>
      <c r="CC9" t="s">
        <v>1737</v>
      </c>
      <c r="CD9" t="s">
        <v>1738</v>
      </c>
      <c r="CE9" t="s">
        <v>1739</v>
      </c>
      <c r="CF9" t="s">
        <v>1740</v>
      </c>
      <c r="CG9" t="s">
        <v>1741</v>
      </c>
      <c r="CH9" t="s">
        <v>1742</v>
      </c>
      <c r="CI9" t="s">
        <v>1743</v>
      </c>
      <c r="CJ9" t="s">
        <v>1744</v>
      </c>
      <c r="CK9" t="s">
        <v>1745</v>
      </c>
      <c r="CL9" t="s">
        <v>1746</v>
      </c>
      <c r="CM9" t="s">
        <v>1747</v>
      </c>
      <c r="CN9" t="s">
        <v>1748</v>
      </c>
      <c r="CO9" t="s">
        <v>1749</v>
      </c>
      <c r="CP9" t="s">
        <v>1750</v>
      </c>
      <c r="CQ9" t="s">
        <v>1751</v>
      </c>
      <c r="CR9" t="s">
        <v>1752</v>
      </c>
      <c r="CS9" t="s">
        <v>1753</v>
      </c>
      <c r="CT9" t="s">
        <v>1754</v>
      </c>
      <c r="CU9" t="s">
        <v>1755</v>
      </c>
      <c r="CV9" t="s">
        <v>1756</v>
      </c>
      <c r="CW9" t="s">
        <v>1757</v>
      </c>
      <c r="CX9" t="s">
        <v>1758</v>
      </c>
      <c r="CY9" t="s">
        <v>1759</v>
      </c>
      <c r="CZ9" t="s">
        <v>1760</v>
      </c>
      <c r="DA9" t="s">
        <v>1761</v>
      </c>
      <c r="DB9" t="s">
        <v>1762</v>
      </c>
      <c r="DC9" t="s">
        <v>1763</v>
      </c>
      <c r="DD9" t="s">
        <v>1764</v>
      </c>
      <c r="DE9" t="s">
        <v>1765</v>
      </c>
      <c r="DF9" t="s">
        <v>1766</v>
      </c>
      <c r="DG9" t="s">
        <v>1767</v>
      </c>
      <c r="DH9" t="s">
        <v>1768</v>
      </c>
      <c r="DI9" t="s">
        <v>1769</v>
      </c>
      <c r="DJ9" t="s">
        <v>1770</v>
      </c>
      <c r="DK9" t="s">
        <v>1771</v>
      </c>
      <c r="DL9" t="s">
        <v>1772</v>
      </c>
      <c r="DM9" t="s">
        <v>1773</v>
      </c>
      <c r="DN9" t="s">
        <v>1774</v>
      </c>
      <c r="DO9" t="s">
        <v>1775</v>
      </c>
      <c r="DP9" t="s">
        <v>1776</v>
      </c>
      <c r="DQ9" t="s">
        <v>1777</v>
      </c>
      <c r="DR9" t="s">
        <v>1778</v>
      </c>
      <c r="DS9" t="s">
        <v>1779</v>
      </c>
      <c r="DT9" t="s">
        <v>1780</v>
      </c>
      <c r="DU9" t="s">
        <v>1781</v>
      </c>
      <c r="DV9" t="s">
        <v>1782</v>
      </c>
      <c r="DW9" t="s">
        <v>1783</v>
      </c>
      <c r="DX9" t="s">
        <v>1784</v>
      </c>
      <c r="DY9" t="s">
        <v>1785</v>
      </c>
      <c r="DZ9" t="s">
        <v>1786</v>
      </c>
      <c r="EA9" t="s">
        <v>1787</v>
      </c>
      <c r="EB9" t="s">
        <v>1788</v>
      </c>
      <c r="EC9" t="s">
        <v>1789</v>
      </c>
      <c r="ED9" t="s">
        <v>1790</v>
      </c>
      <c r="EE9" t="s">
        <v>1791</v>
      </c>
      <c r="EF9" t="s">
        <v>1792</v>
      </c>
      <c r="EG9" t="s">
        <v>1793</v>
      </c>
      <c r="EH9" t="s">
        <v>1794</v>
      </c>
      <c r="EI9" t="s">
        <v>1795</v>
      </c>
      <c r="EJ9" t="s">
        <v>1796</v>
      </c>
      <c r="EK9" t="s">
        <v>1797</v>
      </c>
      <c r="EL9" t="s">
        <v>1798</v>
      </c>
      <c r="EM9" t="s">
        <v>1799</v>
      </c>
      <c r="EN9" t="s">
        <v>1800</v>
      </c>
      <c r="EO9" t="s">
        <v>1801</v>
      </c>
      <c r="EP9" t="s">
        <v>1802</v>
      </c>
      <c r="EQ9" t="s">
        <v>1803</v>
      </c>
      <c r="ER9" t="s">
        <v>1804</v>
      </c>
      <c r="ES9" t="s">
        <v>1805</v>
      </c>
      <c r="ET9" t="s">
        <v>1806</v>
      </c>
      <c r="EU9" t="s">
        <v>1807</v>
      </c>
      <c r="EV9" t="s">
        <v>1808</v>
      </c>
      <c r="EW9" t="s">
        <v>1809</v>
      </c>
      <c r="EX9" t="s">
        <v>1810</v>
      </c>
      <c r="EY9" t="s">
        <v>1811</v>
      </c>
      <c r="EZ9" t="s">
        <v>1812</v>
      </c>
      <c r="FA9" t="s">
        <v>1813</v>
      </c>
      <c r="FB9" t="s">
        <v>1814</v>
      </c>
      <c r="FC9" t="s">
        <v>1815</v>
      </c>
      <c r="FD9" t="s">
        <v>1816</v>
      </c>
      <c r="FE9" t="s">
        <v>1817</v>
      </c>
      <c r="FF9" t="s">
        <v>1818</v>
      </c>
      <c r="FG9" t="s">
        <v>1819</v>
      </c>
      <c r="FH9" t="s">
        <v>1820</v>
      </c>
      <c r="FI9" t="s">
        <v>1821</v>
      </c>
      <c r="FJ9" t="s">
        <v>1822</v>
      </c>
      <c r="FK9" t="s">
        <v>1823</v>
      </c>
      <c r="FL9" t="s">
        <v>1824</v>
      </c>
      <c r="FM9" t="s">
        <v>1825</v>
      </c>
      <c r="FN9" t="s">
        <v>1826</v>
      </c>
      <c r="FO9" t="s">
        <v>1827</v>
      </c>
      <c r="FP9" t="s">
        <v>1828</v>
      </c>
      <c r="FQ9" t="s">
        <v>1829</v>
      </c>
      <c r="FR9" t="s">
        <v>1830</v>
      </c>
      <c r="FS9" t="s">
        <v>1831</v>
      </c>
      <c r="FT9" t="s">
        <v>1832</v>
      </c>
      <c r="FU9" t="s">
        <v>1833</v>
      </c>
      <c r="FV9" t="s">
        <v>1834</v>
      </c>
      <c r="FW9" t="s">
        <v>1835</v>
      </c>
      <c r="FX9" t="s">
        <v>1836</v>
      </c>
      <c r="FY9" t="s">
        <v>1837</v>
      </c>
      <c r="FZ9" t="s">
        <v>1838</v>
      </c>
      <c r="GA9" t="s">
        <v>1839</v>
      </c>
      <c r="GB9" t="s">
        <v>1840</v>
      </c>
      <c r="GC9" t="s">
        <v>1841</v>
      </c>
      <c r="GD9" t="s">
        <v>1842</v>
      </c>
      <c r="GE9" t="s">
        <v>1843</v>
      </c>
      <c r="GF9" t="s">
        <v>1844</v>
      </c>
      <c r="GG9" t="s">
        <v>1845</v>
      </c>
      <c r="GH9" t="s">
        <v>1846</v>
      </c>
      <c r="GI9" t="s">
        <v>1847</v>
      </c>
      <c r="GJ9" t="s">
        <v>1848</v>
      </c>
      <c r="GK9" t="s">
        <v>1849</v>
      </c>
      <c r="GL9" t="s">
        <v>1850</v>
      </c>
      <c r="GM9" t="s">
        <v>1851</v>
      </c>
      <c r="GN9" t="s">
        <v>1852</v>
      </c>
      <c r="GO9" t="s">
        <v>1853</v>
      </c>
      <c r="GP9" t="s">
        <v>1854</v>
      </c>
      <c r="GQ9" t="s">
        <v>1855</v>
      </c>
      <c r="GR9" t="s">
        <v>1856</v>
      </c>
      <c r="GS9" t="s">
        <v>1857</v>
      </c>
      <c r="GT9" t="s">
        <v>1858</v>
      </c>
      <c r="GU9" t="s">
        <v>1859</v>
      </c>
      <c r="GV9" t="s">
        <v>1860</v>
      </c>
      <c r="GW9" t="s">
        <v>1861</v>
      </c>
      <c r="GX9" t="s">
        <v>1862</v>
      </c>
      <c r="GY9" t="s">
        <v>1863</v>
      </c>
      <c r="GZ9" t="s">
        <v>1864</v>
      </c>
      <c r="HA9" t="s">
        <v>1865</v>
      </c>
      <c r="HB9" t="s">
        <v>1866</v>
      </c>
      <c r="HC9" t="s">
        <v>1867</v>
      </c>
      <c r="HD9" t="s">
        <v>1868</v>
      </c>
      <c r="HE9" t="s">
        <v>1869</v>
      </c>
      <c r="HF9" t="s">
        <v>1870</v>
      </c>
      <c r="HG9" t="s">
        <v>1871</v>
      </c>
      <c r="HH9" t="s">
        <v>1872</v>
      </c>
    </row>
    <row r="10" spans="1:216" x14ac:dyDescent="0.25">
      <c r="A10" t="s">
        <v>1873</v>
      </c>
      <c r="B10" t="s">
        <v>1874</v>
      </c>
      <c r="C10" t="s">
        <v>1875</v>
      </c>
      <c r="D10" t="s">
        <v>1875</v>
      </c>
      <c r="E10" t="s">
        <v>435</v>
      </c>
      <c r="F10" t="s">
        <v>441</v>
      </c>
      <c r="G10" t="s">
        <v>644</v>
      </c>
      <c r="H10" t="s">
        <v>437</v>
      </c>
      <c r="I10" t="s">
        <v>438</v>
      </c>
      <c r="J10" t="s">
        <v>439</v>
      </c>
      <c r="K10" t="s">
        <v>440</v>
      </c>
      <c r="L10" t="s">
        <v>1876</v>
      </c>
      <c r="M10" t="s">
        <v>851</v>
      </c>
      <c r="N10" t="s">
        <v>443</v>
      </c>
      <c r="O10" t="s">
        <v>1875</v>
      </c>
      <c r="P10" t="s">
        <v>1873</v>
      </c>
      <c r="Q10" t="s">
        <v>1877</v>
      </c>
      <c r="R10" t="s">
        <v>1878</v>
      </c>
      <c r="S10" t="s">
        <v>1879</v>
      </c>
      <c r="T10" t="s">
        <v>1880</v>
      </c>
      <c r="U10" t="s">
        <v>1881</v>
      </c>
      <c r="V10" t="s">
        <v>1882</v>
      </c>
      <c r="W10" t="s">
        <v>1883</v>
      </c>
      <c r="X10" t="s">
        <v>1884</v>
      </c>
      <c r="Y10" t="s">
        <v>1885</v>
      </c>
      <c r="Z10" t="s">
        <v>1886</v>
      </c>
      <c r="AA10" t="s">
        <v>1887</v>
      </c>
      <c r="AB10" t="s">
        <v>1888</v>
      </c>
      <c r="AC10" t="s">
        <v>1889</v>
      </c>
      <c r="AD10" t="s">
        <v>1890</v>
      </c>
      <c r="AE10" t="s">
        <v>1891</v>
      </c>
      <c r="AF10" t="s">
        <v>1892</v>
      </c>
      <c r="AG10" t="s">
        <v>1893</v>
      </c>
      <c r="AH10" t="s">
        <v>1894</v>
      </c>
      <c r="AI10" t="s">
        <v>1895</v>
      </c>
      <c r="AJ10" t="s">
        <v>1896</v>
      </c>
      <c r="AK10" t="s">
        <v>1897</v>
      </c>
      <c r="AL10" t="s">
        <v>1898</v>
      </c>
      <c r="AM10" t="s">
        <v>1899</v>
      </c>
      <c r="AN10" t="s">
        <v>1900</v>
      </c>
      <c r="AO10" t="s">
        <v>1901</v>
      </c>
      <c r="AP10" t="s">
        <v>1902</v>
      </c>
      <c r="AQ10" t="s">
        <v>1903</v>
      </c>
      <c r="AR10" t="s">
        <v>1904</v>
      </c>
      <c r="AS10" t="s">
        <v>1905</v>
      </c>
      <c r="AT10" t="s">
        <v>1906</v>
      </c>
      <c r="AU10" t="s">
        <v>1907</v>
      </c>
      <c r="AV10" t="s">
        <v>1908</v>
      </c>
      <c r="AW10" t="s">
        <v>1909</v>
      </c>
      <c r="AX10" t="s">
        <v>1910</v>
      </c>
      <c r="AY10" t="s">
        <v>1911</v>
      </c>
      <c r="AZ10" t="s">
        <v>1912</v>
      </c>
      <c r="BA10" t="s">
        <v>1913</v>
      </c>
      <c r="BB10" t="s">
        <v>1914</v>
      </c>
      <c r="BC10" t="s">
        <v>1915</v>
      </c>
      <c r="BD10" t="s">
        <v>1916</v>
      </c>
      <c r="BE10" t="s">
        <v>1917</v>
      </c>
      <c r="BF10" t="s">
        <v>1918</v>
      </c>
      <c r="BG10" t="s">
        <v>1919</v>
      </c>
      <c r="BH10" t="s">
        <v>1920</v>
      </c>
      <c r="BI10" t="s">
        <v>1921</v>
      </c>
      <c r="BJ10" t="s">
        <v>1922</v>
      </c>
      <c r="BK10" t="s">
        <v>1923</v>
      </c>
      <c r="BL10" t="s">
        <v>1924</v>
      </c>
      <c r="BM10" t="s">
        <v>1925</v>
      </c>
      <c r="BN10" t="s">
        <v>1926</v>
      </c>
      <c r="BO10" t="s">
        <v>1927</v>
      </c>
      <c r="BP10" t="s">
        <v>1928</v>
      </c>
      <c r="BQ10" t="s">
        <v>1929</v>
      </c>
      <c r="BR10" t="s">
        <v>1930</v>
      </c>
      <c r="BS10" t="s">
        <v>1931</v>
      </c>
      <c r="BT10" t="s">
        <v>1932</v>
      </c>
      <c r="BU10" t="s">
        <v>1933</v>
      </c>
      <c r="BV10" t="s">
        <v>1934</v>
      </c>
      <c r="BW10" t="s">
        <v>1935</v>
      </c>
      <c r="BX10" t="s">
        <v>1936</v>
      </c>
      <c r="BY10" t="s">
        <v>1937</v>
      </c>
      <c r="BZ10" t="s">
        <v>1938</v>
      </c>
      <c r="CA10" t="s">
        <v>1939</v>
      </c>
      <c r="CB10" t="s">
        <v>1940</v>
      </c>
      <c r="CC10" t="s">
        <v>1941</v>
      </c>
      <c r="CD10" t="s">
        <v>1942</v>
      </c>
      <c r="CE10" t="s">
        <v>1943</v>
      </c>
      <c r="CF10" t="s">
        <v>1944</v>
      </c>
      <c r="CG10" t="s">
        <v>1945</v>
      </c>
      <c r="CH10" t="s">
        <v>1946</v>
      </c>
      <c r="CI10" t="s">
        <v>1947</v>
      </c>
      <c r="CJ10" t="s">
        <v>1948</v>
      </c>
      <c r="CK10" t="s">
        <v>1949</v>
      </c>
      <c r="CL10" t="s">
        <v>1950</v>
      </c>
      <c r="CM10" t="s">
        <v>1951</v>
      </c>
      <c r="CN10" t="s">
        <v>1952</v>
      </c>
      <c r="CO10" t="s">
        <v>1953</v>
      </c>
      <c r="CP10" t="s">
        <v>1954</v>
      </c>
      <c r="CQ10" t="s">
        <v>1955</v>
      </c>
      <c r="CR10" t="s">
        <v>1956</v>
      </c>
      <c r="CS10" t="s">
        <v>1957</v>
      </c>
      <c r="CT10" t="s">
        <v>1958</v>
      </c>
      <c r="CU10" t="s">
        <v>1959</v>
      </c>
      <c r="CV10" t="s">
        <v>1960</v>
      </c>
      <c r="CW10" t="s">
        <v>1961</v>
      </c>
      <c r="CX10" t="s">
        <v>1962</v>
      </c>
      <c r="CY10" t="s">
        <v>1963</v>
      </c>
      <c r="CZ10" t="s">
        <v>1964</v>
      </c>
      <c r="DA10" t="s">
        <v>1965</v>
      </c>
      <c r="DB10" t="s">
        <v>1966</v>
      </c>
      <c r="DC10" t="s">
        <v>1967</v>
      </c>
      <c r="DD10" t="s">
        <v>1968</v>
      </c>
      <c r="DE10" t="s">
        <v>1969</v>
      </c>
      <c r="DF10" t="s">
        <v>1970</v>
      </c>
      <c r="DG10" t="s">
        <v>1971</v>
      </c>
      <c r="DH10" t="s">
        <v>1972</v>
      </c>
      <c r="DI10" t="s">
        <v>1973</v>
      </c>
      <c r="DJ10" t="s">
        <v>1974</v>
      </c>
      <c r="DK10" t="s">
        <v>1975</v>
      </c>
      <c r="DL10" t="s">
        <v>1976</v>
      </c>
      <c r="DM10" t="s">
        <v>1977</v>
      </c>
      <c r="DN10" t="s">
        <v>1978</v>
      </c>
      <c r="DO10" t="s">
        <v>1979</v>
      </c>
      <c r="DP10" t="s">
        <v>1980</v>
      </c>
      <c r="DQ10" t="s">
        <v>1981</v>
      </c>
      <c r="DR10" t="s">
        <v>1982</v>
      </c>
      <c r="DS10" t="s">
        <v>1983</v>
      </c>
      <c r="DT10" t="s">
        <v>1984</v>
      </c>
      <c r="DU10" t="s">
        <v>1985</v>
      </c>
      <c r="DV10" t="s">
        <v>1986</v>
      </c>
      <c r="DW10" t="s">
        <v>1987</v>
      </c>
      <c r="DX10" t="s">
        <v>1988</v>
      </c>
      <c r="DY10" t="s">
        <v>1989</v>
      </c>
      <c r="DZ10" t="s">
        <v>1990</v>
      </c>
      <c r="EA10" t="s">
        <v>1991</v>
      </c>
      <c r="EB10" t="s">
        <v>1992</v>
      </c>
      <c r="EC10" t="s">
        <v>1993</v>
      </c>
      <c r="ED10" t="s">
        <v>1994</v>
      </c>
      <c r="EE10" t="s">
        <v>1995</v>
      </c>
      <c r="EF10" t="s">
        <v>1996</v>
      </c>
      <c r="EG10" t="s">
        <v>1997</v>
      </c>
      <c r="EH10" t="s">
        <v>1998</v>
      </c>
      <c r="EI10" t="s">
        <v>1999</v>
      </c>
      <c r="EJ10" t="s">
        <v>2000</v>
      </c>
      <c r="EK10" t="s">
        <v>2001</v>
      </c>
      <c r="EL10" t="s">
        <v>2002</v>
      </c>
      <c r="EM10" t="s">
        <v>2003</v>
      </c>
      <c r="EN10" t="s">
        <v>2004</v>
      </c>
      <c r="EO10" t="s">
        <v>2005</v>
      </c>
      <c r="EP10" t="s">
        <v>2006</v>
      </c>
      <c r="EQ10" t="s">
        <v>2007</v>
      </c>
      <c r="ER10" t="s">
        <v>2008</v>
      </c>
      <c r="ES10" t="s">
        <v>2009</v>
      </c>
      <c r="ET10" t="s">
        <v>2010</v>
      </c>
      <c r="EU10" t="s">
        <v>2011</v>
      </c>
      <c r="EV10" t="s">
        <v>2012</v>
      </c>
      <c r="EW10" t="s">
        <v>2013</v>
      </c>
      <c r="EX10" t="s">
        <v>2014</v>
      </c>
      <c r="EY10" t="s">
        <v>2015</v>
      </c>
      <c r="EZ10" t="s">
        <v>2016</v>
      </c>
      <c r="FA10" t="s">
        <v>2017</v>
      </c>
      <c r="FB10" t="s">
        <v>2018</v>
      </c>
      <c r="FC10" t="s">
        <v>2019</v>
      </c>
      <c r="FD10" t="s">
        <v>2020</v>
      </c>
      <c r="FE10" t="s">
        <v>2021</v>
      </c>
      <c r="FF10" t="s">
        <v>2022</v>
      </c>
      <c r="FG10" t="s">
        <v>2023</v>
      </c>
      <c r="FH10" t="s">
        <v>2024</v>
      </c>
      <c r="FI10" t="s">
        <v>2025</v>
      </c>
      <c r="FJ10" t="s">
        <v>2026</v>
      </c>
      <c r="FK10" t="s">
        <v>2027</v>
      </c>
      <c r="FL10" t="s">
        <v>2028</v>
      </c>
      <c r="FM10" t="s">
        <v>2029</v>
      </c>
      <c r="FN10" t="s">
        <v>2030</v>
      </c>
      <c r="FO10" t="s">
        <v>2031</v>
      </c>
      <c r="FP10" t="s">
        <v>2032</v>
      </c>
      <c r="FQ10" t="s">
        <v>2033</v>
      </c>
      <c r="FR10" t="s">
        <v>2034</v>
      </c>
      <c r="FS10" t="s">
        <v>2035</v>
      </c>
      <c r="FT10" t="s">
        <v>2036</v>
      </c>
      <c r="FU10" t="s">
        <v>2037</v>
      </c>
      <c r="FV10" t="s">
        <v>2038</v>
      </c>
      <c r="FW10" t="s">
        <v>2039</v>
      </c>
      <c r="FX10" t="s">
        <v>2040</v>
      </c>
      <c r="FY10" t="s">
        <v>2041</v>
      </c>
      <c r="FZ10" t="s">
        <v>2042</v>
      </c>
      <c r="GA10" t="s">
        <v>2043</v>
      </c>
      <c r="GB10" t="s">
        <v>2044</v>
      </c>
      <c r="GC10" t="s">
        <v>2045</v>
      </c>
      <c r="GD10" t="s">
        <v>2046</v>
      </c>
      <c r="GE10" t="s">
        <v>2047</v>
      </c>
      <c r="GF10" t="s">
        <v>2048</v>
      </c>
      <c r="GG10" t="s">
        <v>2049</v>
      </c>
      <c r="GH10" t="s">
        <v>2050</v>
      </c>
      <c r="GI10" t="s">
        <v>2051</v>
      </c>
      <c r="GJ10" t="s">
        <v>2052</v>
      </c>
      <c r="GK10" t="s">
        <v>2053</v>
      </c>
      <c r="GL10" t="s">
        <v>2054</v>
      </c>
      <c r="GM10" t="s">
        <v>2055</v>
      </c>
      <c r="GN10" t="s">
        <v>2056</v>
      </c>
      <c r="GO10" t="s">
        <v>2057</v>
      </c>
      <c r="GP10" t="s">
        <v>2058</v>
      </c>
      <c r="GQ10" t="s">
        <v>2059</v>
      </c>
      <c r="GR10" t="s">
        <v>2060</v>
      </c>
      <c r="GS10" t="s">
        <v>2061</v>
      </c>
      <c r="GT10" t="s">
        <v>2062</v>
      </c>
      <c r="GU10" t="s">
        <v>2063</v>
      </c>
      <c r="GV10" t="s">
        <v>2064</v>
      </c>
      <c r="GW10" t="s">
        <v>2065</v>
      </c>
      <c r="GX10" t="s">
        <v>2066</v>
      </c>
      <c r="GY10" t="s">
        <v>2067</v>
      </c>
      <c r="GZ10" t="s">
        <v>2068</v>
      </c>
      <c r="HA10" t="s">
        <v>2069</v>
      </c>
      <c r="HB10" t="s">
        <v>2070</v>
      </c>
      <c r="HC10" t="s">
        <v>2071</v>
      </c>
      <c r="HD10" t="s">
        <v>2072</v>
      </c>
      <c r="HE10" t="s">
        <v>2073</v>
      </c>
      <c r="HF10" t="s">
        <v>2074</v>
      </c>
      <c r="HG10" t="s">
        <v>2075</v>
      </c>
      <c r="HH10" t="s">
        <v>2076</v>
      </c>
    </row>
    <row r="11" spans="1:216" x14ac:dyDescent="0.25">
      <c r="A11" t="s">
        <v>2077</v>
      </c>
      <c r="B11" t="s">
        <v>2078</v>
      </c>
      <c r="C11" t="s">
        <v>2079</v>
      </c>
      <c r="D11" t="s">
        <v>2080</v>
      </c>
      <c r="E11" t="s">
        <v>435</v>
      </c>
      <c r="F11" t="s">
        <v>1467</v>
      </c>
      <c r="G11" t="s">
        <v>644</v>
      </c>
      <c r="H11" t="s">
        <v>1056</v>
      </c>
      <c r="I11" t="s">
        <v>438</v>
      </c>
      <c r="J11" t="s">
        <v>439</v>
      </c>
      <c r="K11" t="s">
        <v>440</v>
      </c>
      <c r="L11" t="s">
        <v>1262</v>
      </c>
      <c r="M11" t="s">
        <v>1468</v>
      </c>
      <c r="N11" t="s">
        <v>1056</v>
      </c>
      <c r="O11" t="s">
        <v>2079</v>
      </c>
      <c r="P11" t="s">
        <v>2077</v>
      </c>
      <c r="Q11" t="s">
        <v>2081</v>
      </c>
      <c r="R11" t="s">
        <v>2082</v>
      </c>
      <c r="S11" t="s">
        <v>2083</v>
      </c>
      <c r="T11" t="s">
        <v>2084</v>
      </c>
      <c r="U11" t="s">
        <v>2085</v>
      </c>
      <c r="V11" t="s">
        <v>2086</v>
      </c>
      <c r="W11" t="s">
        <v>2087</v>
      </c>
      <c r="X11" t="s">
        <v>2088</v>
      </c>
      <c r="Y11" t="s">
        <v>2089</v>
      </c>
      <c r="Z11" t="s">
        <v>2090</v>
      </c>
      <c r="AA11" t="s">
        <v>2091</v>
      </c>
      <c r="AB11" t="s">
        <v>2092</v>
      </c>
      <c r="AC11" t="s">
        <v>2093</v>
      </c>
      <c r="AD11" t="s">
        <v>2094</v>
      </c>
      <c r="AE11" t="s">
        <v>2095</v>
      </c>
      <c r="AF11" t="s">
        <v>2096</v>
      </c>
      <c r="AG11" t="s">
        <v>2097</v>
      </c>
      <c r="AH11" t="s">
        <v>2098</v>
      </c>
      <c r="AI11" t="s">
        <v>2099</v>
      </c>
      <c r="AJ11" t="s">
        <v>2100</v>
      </c>
      <c r="AK11" t="s">
        <v>2101</v>
      </c>
      <c r="AL11" t="s">
        <v>2102</v>
      </c>
      <c r="AM11" t="s">
        <v>2103</v>
      </c>
      <c r="AN11" t="s">
        <v>2104</v>
      </c>
      <c r="AO11" t="s">
        <v>2105</v>
      </c>
      <c r="AP11" t="s">
        <v>2106</v>
      </c>
      <c r="AQ11" t="s">
        <v>2107</v>
      </c>
      <c r="AR11" t="s">
        <v>2108</v>
      </c>
      <c r="AS11" t="s">
        <v>2109</v>
      </c>
      <c r="AT11" t="s">
        <v>2110</v>
      </c>
      <c r="AU11" t="s">
        <v>2111</v>
      </c>
      <c r="AV11" t="s">
        <v>2112</v>
      </c>
      <c r="AW11" t="s">
        <v>2113</v>
      </c>
      <c r="AX11" t="s">
        <v>2114</v>
      </c>
      <c r="AY11" t="s">
        <v>2115</v>
      </c>
      <c r="AZ11" t="s">
        <v>2116</v>
      </c>
      <c r="BA11" t="s">
        <v>2117</v>
      </c>
      <c r="BB11" t="s">
        <v>2118</v>
      </c>
      <c r="BC11" t="s">
        <v>2119</v>
      </c>
      <c r="BD11" t="s">
        <v>2120</v>
      </c>
      <c r="BE11" t="s">
        <v>2121</v>
      </c>
      <c r="BF11" t="s">
        <v>2122</v>
      </c>
      <c r="BG11" t="s">
        <v>2123</v>
      </c>
      <c r="BH11" t="s">
        <v>2124</v>
      </c>
      <c r="BI11" t="s">
        <v>2125</v>
      </c>
      <c r="BJ11" t="s">
        <v>2126</v>
      </c>
      <c r="BK11" t="s">
        <v>2127</v>
      </c>
      <c r="BL11" t="s">
        <v>2128</v>
      </c>
      <c r="BM11" t="s">
        <v>2129</v>
      </c>
      <c r="BN11" t="s">
        <v>2130</v>
      </c>
      <c r="BO11" t="s">
        <v>2131</v>
      </c>
      <c r="BP11" t="s">
        <v>2132</v>
      </c>
      <c r="BQ11" t="s">
        <v>2133</v>
      </c>
      <c r="BR11" t="s">
        <v>2134</v>
      </c>
      <c r="BS11" t="s">
        <v>2135</v>
      </c>
      <c r="BT11" t="s">
        <v>2136</v>
      </c>
      <c r="BU11" t="s">
        <v>2137</v>
      </c>
      <c r="BV11" t="s">
        <v>2138</v>
      </c>
      <c r="BW11" t="s">
        <v>2139</v>
      </c>
      <c r="BX11" t="s">
        <v>2140</v>
      </c>
      <c r="BY11" t="s">
        <v>2141</v>
      </c>
      <c r="BZ11" t="s">
        <v>2142</v>
      </c>
      <c r="CA11" t="s">
        <v>2143</v>
      </c>
      <c r="CB11" t="s">
        <v>2144</v>
      </c>
      <c r="CC11" t="s">
        <v>2145</v>
      </c>
      <c r="CD11" t="s">
        <v>2146</v>
      </c>
      <c r="CE11" t="s">
        <v>2147</v>
      </c>
      <c r="CF11" t="s">
        <v>2148</v>
      </c>
      <c r="CG11" t="s">
        <v>2149</v>
      </c>
      <c r="CH11" t="s">
        <v>2150</v>
      </c>
      <c r="CI11" t="s">
        <v>2151</v>
      </c>
      <c r="CJ11" t="s">
        <v>2152</v>
      </c>
      <c r="CK11" t="s">
        <v>2153</v>
      </c>
      <c r="CL11" t="s">
        <v>2154</v>
      </c>
      <c r="CM11" t="s">
        <v>2155</v>
      </c>
      <c r="CN11" t="s">
        <v>2156</v>
      </c>
      <c r="CO11" t="s">
        <v>2157</v>
      </c>
      <c r="CP11" t="s">
        <v>2158</v>
      </c>
      <c r="CQ11" t="s">
        <v>2159</v>
      </c>
      <c r="CR11" t="s">
        <v>2160</v>
      </c>
      <c r="CS11" t="s">
        <v>2161</v>
      </c>
      <c r="CT11" t="s">
        <v>2162</v>
      </c>
      <c r="CU11" t="s">
        <v>2163</v>
      </c>
      <c r="CV11" t="s">
        <v>2164</v>
      </c>
      <c r="CW11" t="s">
        <v>2165</v>
      </c>
      <c r="CX11" t="s">
        <v>2166</v>
      </c>
      <c r="CY11" t="s">
        <v>2167</v>
      </c>
      <c r="CZ11" t="s">
        <v>2168</v>
      </c>
      <c r="DA11" t="s">
        <v>2169</v>
      </c>
      <c r="DB11" t="s">
        <v>2170</v>
      </c>
      <c r="DC11" t="s">
        <v>2171</v>
      </c>
      <c r="DD11" t="s">
        <v>2172</v>
      </c>
      <c r="DE11" t="s">
        <v>2173</v>
      </c>
      <c r="DF11" t="s">
        <v>2174</v>
      </c>
      <c r="DG11" t="s">
        <v>2175</v>
      </c>
      <c r="DH11" t="s">
        <v>2176</v>
      </c>
      <c r="DI11" t="s">
        <v>2177</v>
      </c>
      <c r="DJ11" t="s">
        <v>2178</v>
      </c>
      <c r="DK11" t="s">
        <v>2179</v>
      </c>
      <c r="DL11" t="s">
        <v>2180</v>
      </c>
      <c r="DM11" t="s">
        <v>2181</v>
      </c>
      <c r="DN11" t="s">
        <v>2182</v>
      </c>
      <c r="DO11" t="s">
        <v>2183</v>
      </c>
      <c r="DP11" t="s">
        <v>2184</v>
      </c>
      <c r="DQ11" t="s">
        <v>2185</v>
      </c>
      <c r="DR11" t="s">
        <v>2186</v>
      </c>
      <c r="DS11" t="s">
        <v>2187</v>
      </c>
      <c r="DT11" t="s">
        <v>2188</v>
      </c>
      <c r="DU11" t="s">
        <v>2189</v>
      </c>
      <c r="DV11" t="s">
        <v>2190</v>
      </c>
      <c r="DW11" t="s">
        <v>2191</v>
      </c>
      <c r="DX11" t="s">
        <v>2192</v>
      </c>
      <c r="DY11" t="s">
        <v>2193</v>
      </c>
      <c r="DZ11" t="s">
        <v>2194</v>
      </c>
      <c r="EA11" t="s">
        <v>2195</v>
      </c>
      <c r="EB11" t="s">
        <v>2196</v>
      </c>
      <c r="EC11" t="s">
        <v>2197</v>
      </c>
      <c r="ED11" t="s">
        <v>2198</v>
      </c>
      <c r="EE11" t="s">
        <v>2199</v>
      </c>
      <c r="EF11" t="s">
        <v>2200</v>
      </c>
      <c r="EG11" t="s">
        <v>2201</v>
      </c>
      <c r="EH11" t="s">
        <v>2202</v>
      </c>
      <c r="EI11" t="s">
        <v>2203</v>
      </c>
      <c r="EJ11" t="s">
        <v>2204</v>
      </c>
      <c r="EK11" t="s">
        <v>2205</v>
      </c>
      <c r="EL11" t="s">
        <v>2206</v>
      </c>
      <c r="EM11" t="s">
        <v>2207</v>
      </c>
      <c r="EN11" t="s">
        <v>2208</v>
      </c>
      <c r="EO11" t="s">
        <v>2209</v>
      </c>
      <c r="EP11" t="s">
        <v>2210</v>
      </c>
      <c r="EQ11" t="s">
        <v>2211</v>
      </c>
      <c r="ER11" t="s">
        <v>2212</v>
      </c>
      <c r="ES11" t="s">
        <v>2213</v>
      </c>
      <c r="ET11" t="s">
        <v>2214</v>
      </c>
      <c r="EU11" t="s">
        <v>2215</v>
      </c>
      <c r="EV11" t="s">
        <v>2216</v>
      </c>
      <c r="EW11" t="s">
        <v>2217</v>
      </c>
      <c r="EX11" t="s">
        <v>2218</v>
      </c>
      <c r="EY11" t="s">
        <v>2219</v>
      </c>
      <c r="EZ11" t="s">
        <v>2220</v>
      </c>
      <c r="FA11" t="s">
        <v>2221</v>
      </c>
      <c r="FB11" t="s">
        <v>2222</v>
      </c>
      <c r="FC11" t="s">
        <v>2223</v>
      </c>
      <c r="FD11" t="s">
        <v>2224</v>
      </c>
      <c r="FE11" t="s">
        <v>2225</v>
      </c>
      <c r="FF11" t="s">
        <v>2226</v>
      </c>
      <c r="FG11" t="s">
        <v>2227</v>
      </c>
      <c r="FH11" t="s">
        <v>2228</v>
      </c>
      <c r="FI11" t="s">
        <v>2229</v>
      </c>
      <c r="FJ11" t="s">
        <v>2230</v>
      </c>
      <c r="FK11" t="s">
        <v>2231</v>
      </c>
      <c r="FL11" t="s">
        <v>2232</v>
      </c>
      <c r="FM11" t="s">
        <v>2233</v>
      </c>
      <c r="FN11" t="s">
        <v>2234</v>
      </c>
      <c r="FO11" t="s">
        <v>2235</v>
      </c>
      <c r="FP11" t="s">
        <v>2236</v>
      </c>
      <c r="FQ11" t="s">
        <v>2237</v>
      </c>
      <c r="FR11" t="s">
        <v>2238</v>
      </c>
      <c r="FS11" t="s">
        <v>2239</v>
      </c>
      <c r="FT11" t="s">
        <v>2240</v>
      </c>
      <c r="FU11" t="s">
        <v>2241</v>
      </c>
      <c r="FV11" t="s">
        <v>2242</v>
      </c>
      <c r="FW11" t="s">
        <v>2243</v>
      </c>
      <c r="FX11" t="s">
        <v>2244</v>
      </c>
      <c r="FY11" t="s">
        <v>2245</v>
      </c>
      <c r="FZ11" t="s">
        <v>2246</v>
      </c>
      <c r="GA11" t="s">
        <v>2247</v>
      </c>
      <c r="GB11" t="s">
        <v>2248</v>
      </c>
      <c r="GC11" t="s">
        <v>2249</v>
      </c>
      <c r="GD11" t="s">
        <v>2250</v>
      </c>
      <c r="GE11" t="s">
        <v>2251</v>
      </c>
      <c r="GF11" t="s">
        <v>2252</v>
      </c>
      <c r="GG11" t="s">
        <v>2253</v>
      </c>
      <c r="GH11" t="s">
        <v>2254</v>
      </c>
      <c r="GI11" t="s">
        <v>2255</v>
      </c>
      <c r="GJ11" t="s">
        <v>2256</v>
      </c>
      <c r="GK11" t="s">
        <v>2257</v>
      </c>
      <c r="GL11" t="s">
        <v>2258</v>
      </c>
      <c r="GM11" t="s">
        <v>2259</v>
      </c>
      <c r="GN11" t="s">
        <v>2260</v>
      </c>
      <c r="GO11" t="s">
        <v>2261</v>
      </c>
      <c r="GP11" t="s">
        <v>2262</v>
      </c>
      <c r="GQ11" t="s">
        <v>2263</v>
      </c>
      <c r="GR11" t="s">
        <v>2264</v>
      </c>
      <c r="GS11" t="s">
        <v>2265</v>
      </c>
      <c r="GT11" t="s">
        <v>2266</v>
      </c>
      <c r="GU11" t="s">
        <v>2267</v>
      </c>
      <c r="GV11" t="s">
        <v>2268</v>
      </c>
      <c r="GW11" t="s">
        <v>2269</v>
      </c>
      <c r="GX11" t="s">
        <v>2270</v>
      </c>
      <c r="GY11" t="s">
        <v>2271</v>
      </c>
      <c r="GZ11" t="s">
        <v>2272</v>
      </c>
      <c r="HA11" t="s">
        <v>2273</v>
      </c>
      <c r="HB11" t="s">
        <v>2274</v>
      </c>
      <c r="HC11" t="s">
        <v>2275</v>
      </c>
      <c r="HD11" t="s">
        <v>2276</v>
      </c>
      <c r="HE11" t="s">
        <v>2277</v>
      </c>
      <c r="HF11" t="s">
        <v>2278</v>
      </c>
      <c r="HG11" t="s">
        <v>2279</v>
      </c>
      <c r="HH11" t="s">
        <v>2280</v>
      </c>
    </row>
    <row r="12" spans="1:216" x14ac:dyDescent="0.25">
      <c r="A12" t="s">
        <v>2281</v>
      </c>
      <c r="B12" t="s">
        <v>2282</v>
      </c>
      <c r="C12" t="s">
        <v>2283</v>
      </c>
      <c r="D12" t="s">
        <v>2283</v>
      </c>
      <c r="E12" t="s">
        <v>435</v>
      </c>
      <c r="F12" t="s">
        <v>1263</v>
      </c>
      <c r="G12" t="s">
        <v>432</v>
      </c>
      <c r="H12" t="s">
        <v>437</v>
      </c>
      <c r="I12" t="s">
        <v>438</v>
      </c>
      <c r="J12" t="s">
        <v>439</v>
      </c>
      <c r="K12" t="s">
        <v>440</v>
      </c>
      <c r="L12" t="s">
        <v>1055</v>
      </c>
      <c r="M12" t="s">
        <v>442</v>
      </c>
      <c r="N12" t="s">
        <v>443</v>
      </c>
      <c r="O12" t="s">
        <v>2283</v>
      </c>
      <c r="P12" t="s">
        <v>2281</v>
      </c>
      <c r="Q12" t="s">
        <v>2284</v>
      </c>
      <c r="R12" t="s">
        <v>2285</v>
      </c>
      <c r="S12" t="s">
        <v>2286</v>
      </c>
      <c r="T12" t="s">
        <v>2287</v>
      </c>
      <c r="U12" t="s">
        <v>2288</v>
      </c>
      <c r="V12" t="s">
        <v>2289</v>
      </c>
      <c r="W12" t="s">
        <v>2290</v>
      </c>
      <c r="X12" t="s">
        <v>2291</v>
      </c>
      <c r="Y12" t="s">
        <v>2292</v>
      </c>
      <c r="Z12" t="s">
        <v>2293</v>
      </c>
      <c r="AA12" t="s">
        <v>2294</v>
      </c>
      <c r="AB12" t="s">
        <v>2295</v>
      </c>
      <c r="AC12" t="s">
        <v>2296</v>
      </c>
      <c r="AD12" t="s">
        <v>2297</v>
      </c>
      <c r="AE12" t="s">
        <v>2298</v>
      </c>
      <c r="AF12" t="s">
        <v>2299</v>
      </c>
      <c r="AG12" t="s">
        <v>2300</v>
      </c>
      <c r="AH12" t="s">
        <v>2301</v>
      </c>
      <c r="AI12" t="s">
        <v>2302</v>
      </c>
      <c r="AJ12" t="s">
        <v>2303</v>
      </c>
      <c r="AK12" t="s">
        <v>2304</v>
      </c>
      <c r="AL12" t="s">
        <v>2305</v>
      </c>
      <c r="AM12" t="s">
        <v>2306</v>
      </c>
      <c r="AN12" t="s">
        <v>2307</v>
      </c>
      <c r="AO12" t="s">
        <v>2308</v>
      </c>
      <c r="AP12" t="s">
        <v>2309</v>
      </c>
      <c r="AQ12" t="s">
        <v>2310</v>
      </c>
      <c r="AR12" t="s">
        <v>2311</v>
      </c>
      <c r="AS12" t="s">
        <v>2312</v>
      </c>
      <c r="AT12" t="s">
        <v>2313</v>
      </c>
      <c r="AU12" t="s">
        <v>2314</v>
      </c>
      <c r="AV12" t="s">
        <v>2315</v>
      </c>
      <c r="AW12" t="s">
        <v>2316</v>
      </c>
      <c r="AX12" t="s">
        <v>2317</v>
      </c>
      <c r="AY12" t="s">
        <v>2318</v>
      </c>
      <c r="AZ12" t="s">
        <v>2319</v>
      </c>
      <c r="BA12" t="s">
        <v>2320</v>
      </c>
      <c r="BB12" t="s">
        <v>2321</v>
      </c>
      <c r="BC12" t="s">
        <v>2322</v>
      </c>
      <c r="BD12" t="s">
        <v>2323</v>
      </c>
      <c r="BE12" t="s">
        <v>2324</v>
      </c>
      <c r="BF12" t="s">
        <v>2325</v>
      </c>
      <c r="BG12" t="s">
        <v>2326</v>
      </c>
      <c r="BH12" t="s">
        <v>2327</v>
      </c>
      <c r="BI12" t="s">
        <v>2328</v>
      </c>
      <c r="BJ12" t="s">
        <v>2329</v>
      </c>
      <c r="BK12" t="s">
        <v>2330</v>
      </c>
      <c r="BL12" t="s">
        <v>2331</v>
      </c>
      <c r="BM12" t="s">
        <v>2332</v>
      </c>
      <c r="BN12" t="s">
        <v>2333</v>
      </c>
      <c r="BO12" t="s">
        <v>2334</v>
      </c>
      <c r="BP12" t="s">
        <v>2335</v>
      </c>
      <c r="BQ12" t="s">
        <v>2336</v>
      </c>
      <c r="BR12" t="s">
        <v>2337</v>
      </c>
      <c r="BS12" t="s">
        <v>2338</v>
      </c>
      <c r="BT12" t="s">
        <v>2339</v>
      </c>
      <c r="BU12" t="s">
        <v>2340</v>
      </c>
      <c r="BV12" t="s">
        <v>2341</v>
      </c>
      <c r="BW12" t="s">
        <v>2342</v>
      </c>
      <c r="BX12" t="s">
        <v>2343</v>
      </c>
      <c r="BY12" t="s">
        <v>2344</v>
      </c>
      <c r="BZ12" t="s">
        <v>2345</v>
      </c>
      <c r="CA12" t="s">
        <v>2346</v>
      </c>
      <c r="CB12" t="s">
        <v>2347</v>
      </c>
      <c r="CC12" t="s">
        <v>2348</v>
      </c>
      <c r="CD12" t="s">
        <v>2349</v>
      </c>
      <c r="CE12" t="s">
        <v>2350</v>
      </c>
      <c r="CF12" t="s">
        <v>2351</v>
      </c>
      <c r="CG12" t="s">
        <v>2352</v>
      </c>
      <c r="CH12" t="s">
        <v>2353</v>
      </c>
      <c r="CI12" t="s">
        <v>2354</v>
      </c>
      <c r="CJ12" t="s">
        <v>2355</v>
      </c>
      <c r="CK12" t="s">
        <v>2356</v>
      </c>
      <c r="CL12" t="s">
        <v>2357</v>
      </c>
      <c r="CM12" t="s">
        <v>2358</v>
      </c>
      <c r="CN12" t="s">
        <v>2359</v>
      </c>
      <c r="CO12" t="s">
        <v>2360</v>
      </c>
      <c r="CP12" t="s">
        <v>2361</v>
      </c>
      <c r="CQ12" t="s">
        <v>2362</v>
      </c>
      <c r="CR12" t="s">
        <v>2363</v>
      </c>
      <c r="CS12" t="s">
        <v>2364</v>
      </c>
      <c r="CT12" t="s">
        <v>2365</v>
      </c>
      <c r="CU12" t="s">
        <v>2366</v>
      </c>
      <c r="CV12" t="s">
        <v>2367</v>
      </c>
      <c r="CW12" t="s">
        <v>2368</v>
      </c>
      <c r="CX12" t="s">
        <v>2369</v>
      </c>
      <c r="CY12" t="s">
        <v>2370</v>
      </c>
      <c r="CZ12" t="s">
        <v>2371</v>
      </c>
      <c r="DA12" t="s">
        <v>2372</v>
      </c>
      <c r="DB12" t="s">
        <v>2373</v>
      </c>
      <c r="DC12" t="s">
        <v>2374</v>
      </c>
      <c r="DD12" t="s">
        <v>2375</v>
      </c>
      <c r="DE12" t="s">
        <v>2376</v>
      </c>
      <c r="DF12" t="s">
        <v>2377</v>
      </c>
      <c r="DG12" t="s">
        <v>2378</v>
      </c>
      <c r="DH12" t="s">
        <v>2379</v>
      </c>
      <c r="DI12" t="s">
        <v>2380</v>
      </c>
      <c r="DJ12" t="s">
        <v>2381</v>
      </c>
      <c r="DK12" t="s">
        <v>2382</v>
      </c>
      <c r="DL12" t="s">
        <v>2383</v>
      </c>
      <c r="DM12" t="s">
        <v>2384</v>
      </c>
      <c r="DN12" t="s">
        <v>2385</v>
      </c>
      <c r="DO12" t="s">
        <v>2386</v>
      </c>
      <c r="DP12" t="s">
        <v>2387</v>
      </c>
      <c r="DQ12" t="s">
        <v>2388</v>
      </c>
      <c r="DR12" t="s">
        <v>2389</v>
      </c>
      <c r="DS12" t="s">
        <v>2390</v>
      </c>
      <c r="DT12" t="s">
        <v>2391</v>
      </c>
      <c r="DU12" t="s">
        <v>2392</v>
      </c>
      <c r="DV12" t="s">
        <v>2393</v>
      </c>
      <c r="DW12" t="s">
        <v>2394</v>
      </c>
      <c r="DX12" t="s">
        <v>2395</v>
      </c>
      <c r="DY12" t="s">
        <v>2396</v>
      </c>
      <c r="DZ12" t="s">
        <v>2397</v>
      </c>
      <c r="EA12" t="s">
        <v>2398</v>
      </c>
      <c r="EB12" t="s">
        <v>2399</v>
      </c>
      <c r="EC12" t="s">
        <v>2400</v>
      </c>
      <c r="ED12" t="s">
        <v>2401</v>
      </c>
      <c r="EE12" t="s">
        <v>2402</v>
      </c>
      <c r="EF12" t="s">
        <v>2403</v>
      </c>
      <c r="EG12" t="s">
        <v>2404</v>
      </c>
      <c r="EH12" t="s">
        <v>2405</v>
      </c>
      <c r="EI12" t="s">
        <v>2406</v>
      </c>
      <c r="EJ12" t="s">
        <v>2407</v>
      </c>
      <c r="EK12" t="s">
        <v>2408</v>
      </c>
      <c r="EL12" t="s">
        <v>2409</v>
      </c>
      <c r="EM12" t="s">
        <v>2410</v>
      </c>
      <c r="EN12" t="s">
        <v>2411</v>
      </c>
      <c r="EO12" t="s">
        <v>2412</v>
      </c>
      <c r="EP12" t="s">
        <v>2413</v>
      </c>
      <c r="EQ12" t="s">
        <v>2414</v>
      </c>
      <c r="ER12" t="s">
        <v>2415</v>
      </c>
      <c r="ES12" t="s">
        <v>2416</v>
      </c>
      <c r="ET12" t="s">
        <v>2417</v>
      </c>
      <c r="EU12" t="s">
        <v>2418</v>
      </c>
      <c r="EV12" t="s">
        <v>2419</v>
      </c>
      <c r="EW12" t="s">
        <v>2420</v>
      </c>
      <c r="EX12" t="s">
        <v>2421</v>
      </c>
      <c r="EY12" t="s">
        <v>2422</v>
      </c>
      <c r="EZ12" t="s">
        <v>2423</v>
      </c>
      <c r="FA12" t="s">
        <v>2424</v>
      </c>
      <c r="FB12" t="s">
        <v>2425</v>
      </c>
      <c r="FC12" t="s">
        <v>2426</v>
      </c>
      <c r="FD12" t="s">
        <v>2427</v>
      </c>
      <c r="FE12" t="s">
        <v>2428</v>
      </c>
      <c r="FF12" t="s">
        <v>2429</v>
      </c>
      <c r="FG12" t="s">
        <v>2430</v>
      </c>
      <c r="FH12" t="s">
        <v>2431</v>
      </c>
      <c r="FI12" t="s">
        <v>2432</v>
      </c>
      <c r="FJ12" t="s">
        <v>2433</v>
      </c>
      <c r="FK12" t="s">
        <v>2434</v>
      </c>
      <c r="FL12" t="s">
        <v>2435</v>
      </c>
      <c r="FM12" t="s">
        <v>2436</v>
      </c>
      <c r="FN12" t="s">
        <v>2437</v>
      </c>
      <c r="FO12" t="s">
        <v>2438</v>
      </c>
      <c r="FP12" t="s">
        <v>2439</v>
      </c>
      <c r="FQ12" t="s">
        <v>2440</v>
      </c>
      <c r="FR12" t="s">
        <v>2441</v>
      </c>
      <c r="FS12" t="s">
        <v>2442</v>
      </c>
      <c r="FT12" t="s">
        <v>2443</v>
      </c>
      <c r="FU12" t="s">
        <v>2444</v>
      </c>
      <c r="FV12" t="s">
        <v>2445</v>
      </c>
      <c r="FW12" t="s">
        <v>2446</v>
      </c>
      <c r="FX12" t="s">
        <v>2447</v>
      </c>
      <c r="FY12" t="s">
        <v>2448</v>
      </c>
      <c r="FZ12" t="s">
        <v>2449</v>
      </c>
      <c r="GA12" t="s">
        <v>2450</v>
      </c>
      <c r="GB12" t="s">
        <v>2451</v>
      </c>
      <c r="GC12" t="s">
        <v>2452</v>
      </c>
      <c r="GD12" t="s">
        <v>2453</v>
      </c>
      <c r="GE12" t="s">
        <v>2454</v>
      </c>
      <c r="GF12" t="s">
        <v>2455</v>
      </c>
      <c r="GG12" t="s">
        <v>2456</v>
      </c>
      <c r="GH12" t="s">
        <v>2457</v>
      </c>
      <c r="GI12" t="s">
        <v>2458</v>
      </c>
      <c r="GJ12" t="s">
        <v>2459</v>
      </c>
      <c r="GK12" t="s">
        <v>2460</v>
      </c>
      <c r="GL12" t="s">
        <v>2461</v>
      </c>
      <c r="GM12" t="s">
        <v>2462</v>
      </c>
      <c r="GN12" t="s">
        <v>2463</v>
      </c>
      <c r="GO12" t="s">
        <v>2464</v>
      </c>
      <c r="GP12" t="s">
        <v>2465</v>
      </c>
      <c r="GQ12" t="s">
        <v>2466</v>
      </c>
      <c r="GR12" t="s">
        <v>2467</v>
      </c>
      <c r="GS12" t="s">
        <v>2468</v>
      </c>
      <c r="GT12" t="s">
        <v>2469</v>
      </c>
      <c r="GU12" t="s">
        <v>2470</v>
      </c>
      <c r="GV12" t="s">
        <v>2471</v>
      </c>
      <c r="GW12" t="s">
        <v>2472</v>
      </c>
      <c r="GX12" t="s">
        <v>2473</v>
      </c>
      <c r="GY12" t="s">
        <v>2474</v>
      </c>
      <c r="GZ12" t="s">
        <v>2475</v>
      </c>
      <c r="HA12" t="s">
        <v>2476</v>
      </c>
      <c r="HB12" t="s">
        <v>2477</v>
      </c>
      <c r="HC12" t="s">
        <v>2478</v>
      </c>
      <c r="HD12" t="s">
        <v>2479</v>
      </c>
      <c r="HE12" t="s">
        <v>2480</v>
      </c>
      <c r="HF12" t="s">
        <v>2481</v>
      </c>
      <c r="HG12" t="s">
        <v>2482</v>
      </c>
      <c r="HH12" t="s">
        <v>2483</v>
      </c>
    </row>
    <row r="13" spans="1:216" x14ac:dyDescent="0.25">
      <c r="A13" t="s">
        <v>2484</v>
      </c>
      <c r="B13" t="s">
        <v>2485</v>
      </c>
      <c r="C13" t="s">
        <v>2486</v>
      </c>
      <c r="D13" t="s">
        <v>2486</v>
      </c>
      <c r="E13" t="s">
        <v>435</v>
      </c>
      <c r="F13" t="s">
        <v>1876</v>
      </c>
      <c r="G13" t="s">
        <v>644</v>
      </c>
      <c r="H13" t="s">
        <v>437</v>
      </c>
      <c r="I13" t="s">
        <v>438</v>
      </c>
      <c r="J13" t="s">
        <v>439</v>
      </c>
      <c r="K13" t="s">
        <v>440</v>
      </c>
      <c r="L13" t="s">
        <v>647</v>
      </c>
      <c r="M13" t="s">
        <v>1058</v>
      </c>
      <c r="N13" t="s">
        <v>443</v>
      </c>
      <c r="O13" t="s">
        <v>2486</v>
      </c>
      <c r="P13" t="s">
        <v>2484</v>
      </c>
      <c r="Q13" t="s">
        <v>2487</v>
      </c>
      <c r="R13" t="s">
        <v>2488</v>
      </c>
      <c r="S13" t="s">
        <v>2489</v>
      </c>
      <c r="T13" t="s">
        <v>2490</v>
      </c>
      <c r="U13" t="s">
        <v>2491</v>
      </c>
      <c r="V13" t="s">
        <v>2492</v>
      </c>
      <c r="W13" t="s">
        <v>2493</v>
      </c>
      <c r="X13" t="s">
        <v>2494</v>
      </c>
      <c r="Y13" t="s">
        <v>2495</v>
      </c>
      <c r="Z13" t="s">
        <v>2496</v>
      </c>
      <c r="AA13" t="s">
        <v>2497</v>
      </c>
      <c r="AB13" t="s">
        <v>2498</v>
      </c>
      <c r="AC13" t="s">
        <v>2499</v>
      </c>
      <c r="AD13" t="s">
        <v>2500</v>
      </c>
      <c r="AE13" t="s">
        <v>2501</v>
      </c>
      <c r="AF13" t="s">
        <v>2502</v>
      </c>
      <c r="AG13" t="s">
        <v>2503</v>
      </c>
      <c r="AH13" t="s">
        <v>2504</v>
      </c>
      <c r="AI13" t="s">
        <v>2505</v>
      </c>
      <c r="AJ13" t="s">
        <v>2506</v>
      </c>
      <c r="AK13" t="s">
        <v>2507</v>
      </c>
      <c r="AL13" t="s">
        <v>2508</v>
      </c>
      <c r="AM13" t="s">
        <v>2509</v>
      </c>
      <c r="AN13" t="s">
        <v>2510</v>
      </c>
      <c r="AO13" t="s">
        <v>2511</v>
      </c>
      <c r="AP13" t="s">
        <v>2512</v>
      </c>
      <c r="AQ13" t="s">
        <v>2513</v>
      </c>
      <c r="AR13" t="s">
        <v>2514</v>
      </c>
      <c r="AS13" t="s">
        <v>2515</v>
      </c>
      <c r="AT13" t="s">
        <v>2516</v>
      </c>
      <c r="AU13" t="s">
        <v>2517</v>
      </c>
      <c r="AV13" t="s">
        <v>2518</v>
      </c>
      <c r="AW13" t="s">
        <v>2519</v>
      </c>
      <c r="AX13" t="s">
        <v>2520</v>
      </c>
      <c r="AY13" t="s">
        <v>2521</v>
      </c>
      <c r="AZ13" t="s">
        <v>2522</v>
      </c>
      <c r="BA13" t="s">
        <v>2523</v>
      </c>
      <c r="BB13" t="s">
        <v>2524</v>
      </c>
      <c r="BC13" t="s">
        <v>2525</v>
      </c>
      <c r="BD13" t="s">
        <v>2526</v>
      </c>
      <c r="BE13" t="s">
        <v>2527</v>
      </c>
      <c r="BF13" t="s">
        <v>2528</v>
      </c>
      <c r="BG13" t="s">
        <v>2529</v>
      </c>
      <c r="BH13" t="s">
        <v>2530</v>
      </c>
      <c r="BI13" t="s">
        <v>2531</v>
      </c>
      <c r="BJ13" t="s">
        <v>2532</v>
      </c>
      <c r="BK13" t="s">
        <v>2533</v>
      </c>
      <c r="BL13" t="s">
        <v>2534</v>
      </c>
      <c r="BM13" t="s">
        <v>2535</v>
      </c>
      <c r="BN13" t="s">
        <v>2536</v>
      </c>
      <c r="BO13" t="s">
        <v>2537</v>
      </c>
      <c r="BP13" t="s">
        <v>2538</v>
      </c>
      <c r="BQ13" t="s">
        <v>2539</v>
      </c>
      <c r="BR13" t="s">
        <v>2540</v>
      </c>
      <c r="BS13" t="s">
        <v>2541</v>
      </c>
      <c r="BT13" t="s">
        <v>2542</v>
      </c>
      <c r="BU13" t="s">
        <v>2543</v>
      </c>
      <c r="BV13" t="s">
        <v>2544</v>
      </c>
      <c r="BW13" t="s">
        <v>2545</v>
      </c>
      <c r="BX13" t="s">
        <v>2546</v>
      </c>
      <c r="BY13" t="s">
        <v>2547</v>
      </c>
      <c r="BZ13" t="s">
        <v>2548</v>
      </c>
      <c r="CA13" t="s">
        <v>2549</v>
      </c>
      <c r="CB13" t="s">
        <v>2550</v>
      </c>
      <c r="CC13" t="s">
        <v>2551</v>
      </c>
      <c r="CD13" t="s">
        <v>2552</v>
      </c>
      <c r="CE13" t="s">
        <v>2553</v>
      </c>
      <c r="CF13" t="s">
        <v>2554</v>
      </c>
      <c r="CG13" t="s">
        <v>2555</v>
      </c>
      <c r="CH13" t="s">
        <v>2556</v>
      </c>
      <c r="CI13" t="s">
        <v>2557</v>
      </c>
      <c r="CJ13" t="s">
        <v>2558</v>
      </c>
      <c r="CK13" t="s">
        <v>2559</v>
      </c>
      <c r="CL13" t="s">
        <v>2560</v>
      </c>
      <c r="CM13" t="s">
        <v>2561</v>
      </c>
      <c r="CN13" t="s">
        <v>2562</v>
      </c>
      <c r="CO13" t="s">
        <v>2563</v>
      </c>
      <c r="CP13" t="s">
        <v>2564</v>
      </c>
      <c r="CQ13" t="s">
        <v>2565</v>
      </c>
      <c r="CR13" t="s">
        <v>2566</v>
      </c>
      <c r="CS13" t="s">
        <v>2567</v>
      </c>
      <c r="CT13" t="s">
        <v>2568</v>
      </c>
      <c r="CU13" t="s">
        <v>2569</v>
      </c>
      <c r="CV13" t="s">
        <v>2570</v>
      </c>
      <c r="CW13" t="s">
        <v>2571</v>
      </c>
      <c r="CX13" t="s">
        <v>2572</v>
      </c>
      <c r="CY13" t="s">
        <v>2573</v>
      </c>
      <c r="CZ13" t="s">
        <v>2574</v>
      </c>
      <c r="DA13" t="s">
        <v>2575</v>
      </c>
      <c r="DB13" t="s">
        <v>2576</v>
      </c>
      <c r="DC13" t="s">
        <v>2577</v>
      </c>
      <c r="DD13" t="s">
        <v>2578</v>
      </c>
      <c r="DE13" t="s">
        <v>2579</v>
      </c>
      <c r="DF13" t="s">
        <v>2580</v>
      </c>
      <c r="DG13" t="s">
        <v>2581</v>
      </c>
      <c r="DH13" t="s">
        <v>2582</v>
      </c>
      <c r="DI13" t="s">
        <v>2583</v>
      </c>
      <c r="DJ13" t="s">
        <v>2584</v>
      </c>
      <c r="DK13" t="s">
        <v>2585</v>
      </c>
      <c r="DL13" t="s">
        <v>2586</v>
      </c>
      <c r="DM13" t="s">
        <v>2587</v>
      </c>
      <c r="DN13" t="s">
        <v>2588</v>
      </c>
      <c r="DO13" t="s">
        <v>2589</v>
      </c>
      <c r="DP13" t="s">
        <v>2590</v>
      </c>
      <c r="DQ13" t="s">
        <v>2591</v>
      </c>
      <c r="DR13" t="s">
        <v>2592</v>
      </c>
      <c r="DS13" t="s">
        <v>2593</v>
      </c>
      <c r="DT13" t="s">
        <v>2594</v>
      </c>
      <c r="DU13" t="s">
        <v>2595</v>
      </c>
      <c r="DV13" t="s">
        <v>2596</v>
      </c>
      <c r="DW13" t="s">
        <v>2597</v>
      </c>
      <c r="DX13" t="s">
        <v>2598</v>
      </c>
      <c r="DY13" t="s">
        <v>2599</v>
      </c>
      <c r="DZ13" t="s">
        <v>2600</v>
      </c>
      <c r="EA13" t="s">
        <v>2601</v>
      </c>
      <c r="EB13" t="s">
        <v>2602</v>
      </c>
      <c r="EC13" t="s">
        <v>2603</v>
      </c>
      <c r="ED13" t="s">
        <v>2604</v>
      </c>
      <c r="EE13" t="s">
        <v>2605</v>
      </c>
      <c r="EF13" t="s">
        <v>2606</v>
      </c>
      <c r="EG13" t="s">
        <v>2607</v>
      </c>
      <c r="EH13" t="s">
        <v>2608</v>
      </c>
      <c r="EI13" t="s">
        <v>2609</v>
      </c>
      <c r="EJ13" t="s">
        <v>2610</v>
      </c>
      <c r="EK13" t="s">
        <v>2611</v>
      </c>
      <c r="EL13" t="s">
        <v>2612</v>
      </c>
      <c r="EM13" t="s">
        <v>2613</v>
      </c>
      <c r="EN13" t="s">
        <v>2614</v>
      </c>
      <c r="EO13" t="s">
        <v>2615</v>
      </c>
      <c r="EP13" t="s">
        <v>2616</v>
      </c>
      <c r="EQ13" t="s">
        <v>2617</v>
      </c>
      <c r="ER13" t="s">
        <v>2618</v>
      </c>
      <c r="ES13" t="s">
        <v>2619</v>
      </c>
      <c r="ET13" t="s">
        <v>2620</v>
      </c>
      <c r="EU13" t="s">
        <v>2621</v>
      </c>
      <c r="EV13" t="s">
        <v>2622</v>
      </c>
      <c r="EW13" t="s">
        <v>2623</v>
      </c>
      <c r="EX13" t="s">
        <v>2624</v>
      </c>
      <c r="EY13" t="s">
        <v>2625</v>
      </c>
      <c r="EZ13" t="s">
        <v>2626</v>
      </c>
      <c r="FA13" t="s">
        <v>2627</v>
      </c>
      <c r="FB13" t="s">
        <v>2628</v>
      </c>
      <c r="FC13" t="s">
        <v>2629</v>
      </c>
      <c r="FD13" t="s">
        <v>2630</v>
      </c>
      <c r="FE13" t="s">
        <v>2631</v>
      </c>
      <c r="FF13" t="s">
        <v>2632</v>
      </c>
      <c r="FG13" t="s">
        <v>2633</v>
      </c>
      <c r="FH13" t="s">
        <v>2634</v>
      </c>
      <c r="FI13" t="s">
        <v>2635</v>
      </c>
      <c r="FJ13" t="s">
        <v>2636</v>
      </c>
      <c r="FK13" t="s">
        <v>2637</v>
      </c>
      <c r="FL13" t="s">
        <v>2638</v>
      </c>
      <c r="FM13" t="s">
        <v>2639</v>
      </c>
      <c r="FN13" t="s">
        <v>2640</v>
      </c>
      <c r="FO13" t="s">
        <v>2641</v>
      </c>
      <c r="FP13" t="s">
        <v>2642</v>
      </c>
      <c r="FQ13" t="s">
        <v>2643</v>
      </c>
      <c r="FR13" t="s">
        <v>2644</v>
      </c>
      <c r="FS13" t="s">
        <v>2645</v>
      </c>
      <c r="FT13" t="s">
        <v>2646</v>
      </c>
      <c r="FU13" t="s">
        <v>2647</v>
      </c>
      <c r="FV13" t="s">
        <v>2648</v>
      </c>
      <c r="FW13" t="s">
        <v>2649</v>
      </c>
      <c r="FX13" t="s">
        <v>2650</v>
      </c>
      <c r="FY13" t="s">
        <v>2651</v>
      </c>
      <c r="FZ13" t="s">
        <v>2652</v>
      </c>
      <c r="GA13" t="s">
        <v>2653</v>
      </c>
      <c r="GB13" t="s">
        <v>2654</v>
      </c>
      <c r="GC13" t="s">
        <v>2655</v>
      </c>
      <c r="GD13" t="s">
        <v>2656</v>
      </c>
      <c r="GE13" t="s">
        <v>2657</v>
      </c>
      <c r="GF13" t="s">
        <v>2658</v>
      </c>
      <c r="GG13" t="s">
        <v>2659</v>
      </c>
      <c r="GH13" t="s">
        <v>2660</v>
      </c>
      <c r="GI13" t="s">
        <v>2661</v>
      </c>
      <c r="GJ13" t="s">
        <v>2662</v>
      </c>
      <c r="GK13" t="s">
        <v>2663</v>
      </c>
      <c r="GL13" t="s">
        <v>2664</v>
      </c>
      <c r="GM13" t="s">
        <v>2665</v>
      </c>
      <c r="GN13" t="s">
        <v>2666</v>
      </c>
      <c r="GO13" t="s">
        <v>2667</v>
      </c>
      <c r="GP13" t="s">
        <v>2668</v>
      </c>
      <c r="GQ13" t="s">
        <v>2669</v>
      </c>
      <c r="GR13" t="s">
        <v>2670</v>
      </c>
      <c r="GS13" t="s">
        <v>2671</v>
      </c>
      <c r="GT13" t="s">
        <v>2672</v>
      </c>
      <c r="GU13" t="s">
        <v>2673</v>
      </c>
      <c r="GV13" t="s">
        <v>2674</v>
      </c>
      <c r="GW13" t="s">
        <v>2675</v>
      </c>
      <c r="GX13" t="s">
        <v>2676</v>
      </c>
      <c r="GY13" t="s">
        <v>2677</v>
      </c>
      <c r="GZ13" t="s">
        <v>2678</v>
      </c>
      <c r="HA13" t="s">
        <v>2679</v>
      </c>
      <c r="HB13" t="s">
        <v>2680</v>
      </c>
      <c r="HC13" t="s">
        <v>2681</v>
      </c>
      <c r="HD13" t="s">
        <v>2682</v>
      </c>
      <c r="HE13" t="s">
        <v>2683</v>
      </c>
      <c r="HF13" t="s">
        <v>2684</v>
      </c>
      <c r="HG13" t="s">
        <v>2685</v>
      </c>
      <c r="HH13" t="s">
        <v>2686</v>
      </c>
    </row>
    <row r="14" spans="1:216" x14ac:dyDescent="0.25">
      <c r="A14" t="s">
        <v>1057</v>
      </c>
      <c r="B14" t="s">
        <v>2687</v>
      </c>
      <c r="C14" t="s">
        <v>2079</v>
      </c>
      <c r="D14" t="s">
        <v>2079</v>
      </c>
      <c r="E14" t="s">
        <v>435</v>
      </c>
      <c r="F14" t="s">
        <v>1467</v>
      </c>
      <c r="G14" t="s">
        <v>644</v>
      </c>
      <c r="H14" t="s">
        <v>1056</v>
      </c>
      <c r="I14" t="s">
        <v>438</v>
      </c>
      <c r="J14" t="s">
        <v>439</v>
      </c>
      <c r="K14" t="s">
        <v>440</v>
      </c>
      <c r="L14" t="s">
        <v>1262</v>
      </c>
      <c r="M14" t="s">
        <v>1468</v>
      </c>
      <c r="N14" t="s">
        <v>1056</v>
      </c>
      <c r="O14" t="s">
        <v>2079</v>
      </c>
      <c r="P14" t="s">
        <v>1057</v>
      </c>
      <c r="Q14" t="s">
        <v>2688</v>
      </c>
      <c r="R14" t="s">
        <v>2689</v>
      </c>
      <c r="S14" t="s">
        <v>2690</v>
      </c>
      <c r="T14" t="s">
        <v>2691</v>
      </c>
      <c r="U14" t="s">
        <v>2692</v>
      </c>
      <c r="V14" t="s">
        <v>2693</v>
      </c>
      <c r="W14" t="s">
        <v>2694</v>
      </c>
      <c r="X14" t="s">
        <v>2695</v>
      </c>
      <c r="Y14" t="s">
        <v>2696</v>
      </c>
      <c r="Z14" t="s">
        <v>2697</v>
      </c>
      <c r="AA14" t="s">
        <v>2698</v>
      </c>
      <c r="AB14" t="s">
        <v>2699</v>
      </c>
      <c r="AC14" t="s">
        <v>2700</v>
      </c>
      <c r="AD14" t="s">
        <v>2701</v>
      </c>
      <c r="AE14" t="s">
        <v>2702</v>
      </c>
      <c r="AF14" t="s">
        <v>2703</v>
      </c>
      <c r="AG14" t="s">
        <v>2704</v>
      </c>
      <c r="AH14" t="s">
        <v>2705</v>
      </c>
      <c r="AI14" t="s">
        <v>2706</v>
      </c>
      <c r="AJ14" t="s">
        <v>2707</v>
      </c>
      <c r="AK14" t="s">
        <v>2708</v>
      </c>
      <c r="AL14" t="s">
        <v>2709</v>
      </c>
      <c r="AM14" t="s">
        <v>2710</v>
      </c>
      <c r="AN14" t="s">
        <v>2711</v>
      </c>
      <c r="AO14" t="s">
        <v>2712</v>
      </c>
      <c r="AP14" t="s">
        <v>2713</v>
      </c>
      <c r="AQ14" t="s">
        <v>2714</v>
      </c>
      <c r="AR14" t="s">
        <v>2715</v>
      </c>
      <c r="AS14" t="s">
        <v>2716</v>
      </c>
      <c r="AT14" t="s">
        <v>2717</v>
      </c>
      <c r="AU14" t="s">
        <v>2718</v>
      </c>
      <c r="AV14" t="s">
        <v>2719</v>
      </c>
      <c r="AW14" t="s">
        <v>2720</v>
      </c>
      <c r="AX14" t="s">
        <v>2721</v>
      </c>
      <c r="AY14" t="s">
        <v>2722</v>
      </c>
      <c r="AZ14" t="s">
        <v>2723</v>
      </c>
      <c r="BA14" t="s">
        <v>2724</v>
      </c>
      <c r="BB14" t="s">
        <v>2725</v>
      </c>
      <c r="BC14" t="s">
        <v>2726</v>
      </c>
      <c r="BD14" t="s">
        <v>2727</v>
      </c>
      <c r="BE14" t="s">
        <v>2728</v>
      </c>
      <c r="BF14" t="s">
        <v>2729</v>
      </c>
      <c r="BG14" t="s">
        <v>2730</v>
      </c>
      <c r="BH14" t="s">
        <v>2731</v>
      </c>
      <c r="BI14" t="s">
        <v>2732</v>
      </c>
      <c r="BJ14" t="s">
        <v>2733</v>
      </c>
      <c r="BK14" t="s">
        <v>2734</v>
      </c>
      <c r="BL14" t="s">
        <v>2735</v>
      </c>
      <c r="BM14" t="s">
        <v>2736</v>
      </c>
      <c r="BN14" t="s">
        <v>2737</v>
      </c>
      <c r="BO14" t="s">
        <v>2738</v>
      </c>
      <c r="BP14" t="s">
        <v>2739</v>
      </c>
      <c r="BQ14" t="s">
        <v>2740</v>
      </c>
      <c r="BR14" t="s">
        <v>2741</v>
      </c>
      <c r="BS14" t="s">
        <v>2742</v>
      </c>
      <c r="BT14" t="s">
        <v>2743</v>
      </c>
      <c r="BU14" t="s">
        <v>2744</v>
      </c>
      <c r="BV14" t="s">
        <v>2745</v>
      </c>
      <c r="BW14" t="s">
        <v>2746</v>
      </c>
      <c r="BX14" t="s">
        <v>2747</v>
      </c>
      <c r="BY14" t="s">
        <v>2748</v>
      </c>
      <c r="BZ14" t="s">
        <v>2749</v>
      </c>
      <c r="CA14" t="s">
        <v>2750</v>
      </c>
      <c r="CB14" t="s">
        <v>2751</v>
      </c>
      <c r="CC14" t="s">
        <v>2752</v>
      </c>
      <c r="CD14" t="s">
        <v>2753</v>
      </c>
      <c r="CE14" t="s">
        <v>2754</v>
      </c>
      <c r="CF14" t="s">
        <v>2755</v>
      </c>
      <c r="CG14" t="s">
        <v>2756</v>
      </c>
      <c r="CH14" t="s">
        <v>2757</v>
      </c>
      <c r="CI14" t="s">
        <v>2758</v>
      </c>
      <c r="CJ14" t="s">
        <v>2759</v>
      </c>
      <c r="CK14" t="s">
        <v>2760</v>
      </c>
      <c r="CL14" t="s">
        <v>2761</v>
      </c>
      <c r="CM14" t="s">
        <v>2762</v>
      </c>
      <c r="CN14" t="s">
        <v>2763</v>
      </c>
      <c r="CO14" t="s">
        <v>2764</v>
      </c>
      <c r="CP14" t="s">
        <v>2765</v>
      </c>
      <c r="CQ14" t="s">
        <v>2766</v>
      </c>
      <c r="CR14" t="s">
        <v>2767</v>
      </c>
      <c r="CS14" t="s">
        <v>2768</v>
      </c>
      <c r="CT14" t="s">
        <v>2769</v>
      </c>
      <c r="CU14" t="s">
        <v>2770</v>
      </c>
      <c r="CV14" t="s">
        <v>2771</v>
      </c>
      <c r="CW14" t="s">
        <v>2772</v>
      </c>
      <c r="CX14" t="s">
        <v>2773</v>
      </c>
      <c r="CY14" t="s">
        <v>2774</v>
      </c>
      <c r="CZ14" t="s">
        <v>2775</v>
      </c>
      <c r="DA14" t="s">
        <v>2776</v>
      </c>
      <c r="DB14" t="s">
        <v>2777</v>
      </c>
      <c r="DC14" t="s">
        <v>2778</v>
      </c>
      <c r="DD14" t="s">
        <v>2779</v>
      </c>
      <c r="DE14" t="s">
        <v>2780</v>
      </c>
      <c r="DF14" t="s">
        <v>2781</v>
      </c>
      <c r="DG14" t="s">
        <v>2782</v>
      </c>
      <c r="DH14" t="s">
        <v>2783</v>
      </c>
      <c r="DI14" t="s">
        <v>2784</v>
      </c>
      <c r="DJ14" t="s">
        <v>2785</v>
      </c>
      <c r="DK14" t="s">
        <v>2786</v>
      </c>
      <c r="DL14" t="s">
        <v>2787</v>
      </c>
      <c r="DM14" t="s">
        <v>2788</v>
      </c>
      <c r="DN14" t="s">
        <v>2789</v>
      </c>
      <c r="DO14" t="s">
        <v>2790</v>
      </c>
      <c r="DP14" t="s">
        <v>2791</v>
      </c>
      <c r="DQ14" t="s">
        <v>2792</v>
      </c>
      <c r="DR14" t="s">
        <v>2793</v>
      </c>
      <c r="DS14" t="s">
        <v>2794</v>
      </c>
      <c r="DT14" t="s">
        <v>2795</v>
      </c>
      <c r="DU14" t="s">
        <v>2796</v>
      </c>
      <c r="DV14" t="s">
        <v>2797</v>
      </c>
      <c r="DW14" t="s">
        <v>2798</v>
      </c>
      <c r="DX14" t="s">
        <v>2799</v>
      </c>
      <c r="DY14" t="s">
        <v>2800</v>
      </c>
      <c r="DZ14" t="s">
        <v>2801</v>
      </c>
      <c r="EA14" t="s">
        <v>2802</v>
      </c>
      <c r="EB14" t="s">
        <v>2803</v>
      </c>
      <c r="EC14" t="s">
        <v>2804</v>
      </c>
      <c r="ED14" t="s">
        <v>2805</v>
      </c>
      <c r="EE14" t="s">
        <v>2806</v>
      </c>
      <c r="EF14" t="s">
        <v>2807</v>
      </c>
      <c r="EG14" t="s">
        <v>2808</v>
      </c>
      <c r="EH14" t="s">
        <v>2809</v>
      </c>
      <c r="EI14" t="s">
        <v>2810</v>
      </c>
      <c r="EJ14" t="s">
        <v>2811</v>
      </c>
      <c r="EK14" t="s">
        <v>2812</v>
      </c>
      <c r="EL14" t="s">
        <v>2813</v>
      </c>
      <c r="EM14" t="s">
        <v>2814</v>
      </c>
      <c r="EN14" t="s">
        <v>2815</v>
      </c>
      <c r="EO14" t="s">
        <v>2816</v>
      </c>
      <c r="EP14" t="s">
        <v>2817</v>
      </c>
      <c r="EQ14" t="s">
        <v>2818</v>
      </c>
      <c r="ER14" t="s">
        <v>2819</v>
      </c>
      <c r="ES14" t="s">
        <v>2820</v>
      </c>
      <c r="ET14" t="s">
        <v>2821</v>
      </c>
      <c r="EU14" t="s">
        <v>2822</v>
      </c>
      <c r="EV14" t="s">
        <v>2823</v>
      </c>
      <c r="EW14" t="s">
        <v>2824</v>
      </c>
      <c r="EX14" t="s">
        <v>2825</v>
      </c>
      <c r="EY14" t="s">
        <v>2826</v>
      </c>
      <c r="EZ14" t="s">
        <v>2827</v>
      </c>
      <c r="FA14" t="s">
        <v>2828</v>
      </c>
      <c r="FB14" t="s">
        <v>2829</v>
      </c>
      <c r="FC14" t="s">
        <v>2830</v>
      </c>
      <c r="FD14" t="s">
        <v>2831</v>
      </c>
      <c r="FE14" t="s">
        <v>2832</v>
      </c>
      <c r="FF14" t="s">
        <v>2833</v>
      </c>
      <c r="FG14" t="s">
        <v>2834</v>
      </c>
      <c r="FH14" t="s">
        <v>2835</v>
      </c>
      <c r="FI14" t="s">
        <v>2836</v>
      </c>
      <c r="FJ14" t="s">
        <v>2837</v>
      </c>
      <c r="FK14" t="s">
        <v>2838</v>
      </c>
      <c r="FL14" t="s">
        <v>2839</v>
      </c>
      <c r="FM14" t="s">
        <v>2840</v>
      </c>
      <c r="FN14" t="s">
        <v>2841</v>
      </c>
      <c r="FO14" t="s">
        <v>2842</v>
      </c>
      <c r="FP14" t="s">
        <v>2843</v>
      </c>
      <c r="FQ14" t="s">
        <v>2844</v>
      </c>
      <c r="FR14" t="s">
        <v>2845</v>
      </c>
      <c r="FS14" t="s">
        <v>2846</v>
      </c>
      <c r="FT14" t="s">
        <v>2847</v>
      </c>
      <c r="FU14" t="s">
        <v>2848</v>
      </c>
      <c r="FV14" t="s">
        <v>2849</v>
      </c>
      <c r="FW14" t="s">
        <v>2850</v>
      </c>
      <c r="FX14" t="s">
        <v>2851</v>
      </c>
      <c r="FY14" t="s">
        <v>2852</v>
      </c>
      <c r="FZ14" t="s">
        <v>2853</v>
      </c>
      <c r="GA14" t="s">
        <v>2854</v>
      </c>
      <c r="GB14" t="s">
        <v>2855</v>
      </c>
      <c r="GC14" t="s">
        <v>2856</v>
      </c>
      <c r="GD14" t="s">
        <v>2857</v>
      </c>
      <c r="GE14" t="s">
        <v>2858</v>
      </c>
      <c r="GF14" t="s">
        <v>2859</v>
      </c>
      <c r="GG14" t="s">
        <v>2860</v>
      </c>
      <c r="GH14" t="s">
        <v>2861</v>
      </c>
      <c r="GI14" t="s">
        <v>2862</v>
      </c>
      <c r="GJ14" t="s">
        <v>2863</v>
      </c>
      <c r="GK14" t="s">
        <v>2864</v>
      </c>
      <c r="GL14" t="s">
        <v>2865</v>
      </c>
      <c r="GM14" t="s">
        <v>2866</v>
      </c>
      <c r="GN14" t="s">
        <v>2867</v>
      </c>
      <c r="GO14" t="s">
        <v>2868</v>
      </c>
      <c r="GP14" t="s">
        <v>2869</v>
      </c>
      <c r="GQ14" t="s">
        <v>2870</v>
      </c>
      <c r="GR14" t="s">
        <v>2871</v>
      </c>
      <c r="GS14" t="s">
        <v>2872</v>
      </c>
      <c r="GT14" t="s">
        <v>2873</v>
      </c>
      <c r="GU14" t="s">
        <v>2874</v>
      </c>
      <c r="GV14" t="s">
        <v>2875</v>
      </c>
      <c r="GW14" t="s">
        <v>2876</v>
      </c>
      <c r="GX14" t="s">
        <v>2877</v>
      </c>
      <c r="GY14" t="s">
        <v>2878</v>
      </c>
      <c r="GZ14" t="s">
        <v>2879</v>
      </c>
      <c r="HA14" t="s">
        <v>2880</v>
      </c>
      <c r="HB14" t="s">
        <v>2881</v>
      </c>
      <c r="HC14" t="s">
        <v>2882</v>
      </c>
      <c r="HD14" t="s">
        <v>2883</v>
      </c>
      <c r="HE14" t="s">
        <v>2884</v>
      </c>
      <c r="HF14" t="s">
        <v>2885</v>
      </c>
      <c r="HG14" t="s">
        <v>2886</v>
      </c>
      <c r="HH14" t="s">
        <v>2887</v>
      </c>
    </row>
    <row r="15" spans="1:216" x14ac:dyDescent="0.25">
      <c r="A15" t="s">
        <v>1055</v>
      </c>
      <c r="B15" t="s">
        <v>2888</v>
      </c>
      <c r="C15" t="s">
        <v>1054</v>
      </c>
      <c r="D15" t="s">
        <v>2889</v>
      </c>
      <c r="E15" t="s">
        <v>435</v>
      </c>
      <c r="F15" t="s">
        <v>1055</v>
      </c>
      <c r="G15" t="s">
        <v>644</v>
      </c>
      <c r="H15" t="s">
        <v>1056</v>
      </c>
      <c r="I15" t="s">
        <v>438</v>
      </c>
      <c r="J15" t="s">
        <v>439</v>
      </c>
      <c r="K15" t="s">
        <v>440</v>
      </c>
      <c r="L15" t="s">
        <v>1057</v>
      </c>
      <c r="M15" t="s">
        <v>1058</v>
      </c>
      <c r="N15" t="s">
        <v>1056</v>
      </c>
      <c r="O15" t="s">
        <v>1054</v>
      </c>
      <c r="P15" t="s">
        <v>1055</v>
      </c>
      <c r="Q15" t="s">
        <v>2890</v>
      </c>
      <c r="R15" t="s">
        <v>2891</v>
      </c>
      <c r="S15" t="s">
        <v>2892</v>
      </c>
      <c r="T15" t="s">
        <v>2893</v>
      </c>
      <c r="U15" t="s">
        <v>2894</v>
      </c>
      <c r="V15" t="s">
        <v>2895</v>
      </c>
      <c r="W15" t="s">
        <v>2896</v>
      </c>
      <c r="X15" t="s">
        <v>2897</v>
      </c>
      <c r="Y15" t="s">
        <v>2898</v>
      </c>
      <c r="Z15" t="s">
        <v>2899</v>
      </c>
      <c r="AA15" t="s">
        <v>2900</v>
      </c>
      <c r="AB15" t="s">
        <v>2901</v>
      </c>
      <c r="AC15" t="s">
        <v>2902</v>
      </c>
      <c r="AD15" t="s">
        <v>2903</v>
      </c>
      <c r="AE15" t="s">
        <v>2904</v>
      </c>
      <c r="AF15" t="s">
        <v>2905</v>
      </c>
      <c r="AG15" t="s">
        <v>2906</v>
      </c>
      <c r="AH15" t="s">
        <v>2907</v>
      </c>
      <c r="AI15" t="s">
        <v>2908</v>
      </c>
      <c r="AJ15" t="s">
        <v>2909</v>
      </c>
      <c r="AK15" t="s">
        <v>2910</v>
      </c>
      <c r="AL15" t="s">
        <v>2911</v>
      </c>
      <c r="AM15" t="s">
        <v>2912</v>
      </c>
      <c r="AN15" t="s">
        <v>2913</v>
      </c>
      <c r="AO15" t="s">
        <v>2914</v>
      </c>
      <c r="AP15" t="s">
        <v>2915</v>
      </c>
      <c r="AQ15" t="s">
        <v>2916</v>
      </c>
      <c r="AR15" t="s">
        <v>2917</v>
      </c>
      <c r="AS15" t="s">
        <v>2918</v>
      </c>
      <c r="AT15" t="s">
        <v>2919</v>
      </c>
      <c r="AU15" t="s">
        <v>2920</v>
      </c>
      <c r="AV15" t="s">
        <v>2921</v>
      </c>
      <c r="AW15" t="s">
        <v>2922</v>
      </c>
      <c r="AX15" t="s">
        <v>2923</v>
      </c>
      <c r="AY15" t="s">
        <v>2924</v>
      </c>
      <c r="AZ15" t="s">
        <v>2925</v>
      </c>
      <c r="BA15" t="s">
        <v>2926</v>
      </c>
      <c r="BB15" t="s">
        <v>2927</v>
      </c>
      <c r="BC15" t="s">
        <v>2928</v>
      </c>
      <c r="BD15" t="s">
        <v>2929</v>
      </c>
      <c r="BE15" t="s">
        <v>2930</v>
      </c>
      <c r="BF15" t="s">
        <v>2931</v>
      </c>
      <c r="BG15" t="s">
        <v>2932</v>
      </c>
      <c r="BH15" t="s">
        <v>2933</v>
      </c>
      <c r="BI15" t="s">
        <v>2934</v>
      </c>
      <c r="BJ15" t="s">
        <v>2935</v>
      </c>
      <c r="BK15" t="s">
        <v>2936</v>
      </c>
      <c r="BL15" t="s">
        <v>2937</v>
      </c>
      <c r="BM15" t="s">
        <v>2938</v>
      </c>
      <c r="BN15" t="s">
        <v>2939</v>
      </c>
      <c r="BO15" t="s">
        <v>2940</v>
      </c>
      <c r="BP15" t="s">
        <v>2941</v>
      </c>
      <c r="BQ15" t="s">
        <v>2942</v>
      </c>
      <c r="BR15" t="s">
        <v>2943</v>
      </c>
      <c r="BS15" t="s">
        <v>2944</v>
      </c>
      <c r="BT15" t="s">
        <v>2945</v>
      </c>
      <c r="BU15" t="s">
        <v>2946</v>
      </c>
      <c r="BV15" t="s">
        <v>2947</v>
      </c>
      <c r="BW15" t="s">
        <v>2948</v>
      </c>
      <c r="BX15" t="s">
        <v>2949</v>
      </c>
      <c r="BY15" t="s">
        <v>2950</v>
      </c>
      <c r="BZ15" t="s">
        <v>2951</v>
      </c>
      <c r="CA15" t="s">
        <v>2952</v>
      </c>
      <c r="CB15" t="s">
        <v>2953</v>
      </c>
      <c r="CC15" t="s">
        <v>2954</v>
      </c>
      <c r="CD15" t="s">
        <v>2955</v>
      </c>
      <c r="CE15" t="s">
        <v>2956</v>
      </c>
      <c r="CF15" t="s">
        <v>2957</v>
      </c>
      <c r="CG15" t="s">
        <v>2958</v>
      </c>
      <c r="CH15" t="s">
        <v>2959</v>
      </c>
      <c r="CI15" t="s">
        <v>2960</v>
      </c>
      <c r="CJ15" t="s">
        <v>2961</v>
      </c>
      <c r="CK15" t="s">
        <v>2962</v>
      </c>
      <c r="CL15" t="s">
        <v>2963</v>
      </c>
      <c r="CM15" t="s">
        <v>2964</v>
      </c>
      <c r="CN15" t="s">
        <v>2965</v>
      </c>
      <c r="CO15" t="s">
        <v>2966</v>
      </c>
      <c r="CP15" t="s">
        <v>2967</v>
      </c>
      <c r="CQ15" t="s">
        <v>2968</v>
      </c>
      <c r="CR15" t="s">
        <v>2969</v>
      </c>
      <c r="CS15" t="s">
        <v>2970</v>
      </c>
      <c r="CT15" t="s">
        <v>2971</v>
      </c>
      <c r="CU15" t="s">
        <v>2972</v>
      </c>
      <c r="CV15" t="s">
        <v>2973</v>
      </c>
      <c r="CW15" t="s">
        <v>2974</v>
      </c>
      <c r="CX15" t="s">
        <v>2975</v>
      </c>
      <c r="CY15" t="s">
        <v>2976</v>
      </c>
      <c r="CZ15" t="s">
        <v>2977</v>
      </c>
      <c r="DA15" t="s">
        <v>2978</v>
      </c>
      <c r="DB15" t="s">
        <v>2979</v>
      </c>
      <c r="DC15" t="s">
        <v>2980</v>
      </c>
      <c r="DD15" t="s">
        <v>2981</v>
      </c>
      <c r="DE15" t="s">
        <v>2982</v>
      </c>
      <c r="DF15" t="s">
        <v>2983</v>
      </c>
      <c r="DG15" t="s">
        <v>2984</v>
      </c>
      <c r="DH15" t="s">
        <v>2985</v>
      </c>
      <c r="DI15" t="s">
        <v>2986</v>
      </c>
      <c r="DJ15" t="s">
        <v>2987</v>
      </c>
      <c r="DK15" t="s">
        <v>2988</v>
      </c>
      <c r="DL15" t="s">
        <v>2989</v>
      </c>
      <c r="DM15" t="s">
        <v>2990</v>
      </c>
      <c r="DN15" t="s">
        <v>2991</v>
      </c>
      <c r="DO15" t="s">
        <v>2992</v>
      </c>
      <c r="DP15" t="s">
        <v>2993</v>
      </c>
      <c r="DQ15" t="s">
        <v>2994</v>
      </c>
      <c r="DR15" t="s">
        <v>2995</v>
      </c>
      <c r="DS15" t="s">
        <v>2996</v>
      </c>
      <c r="DT15" t="s">
        <v>2997</v>
      </c>
      <c r="DU15" t="s">
        <v>2998</v>
      </c>
      <c r="DV15" t="s">
        <v>2999</v>
      </c>
      <c r="DW15" t="s">
        <v>3000</v>
      </c>
      <c r="DX15" t="s">
        <v>3001</v>
      </c>
      <c r="DY15" t="s">
        <v>3002</v>
      </c>
      <c r="DZ15" t="s">
        <v>3003</v>
      </c>
      <c r="EA15" t="s">
        <v>3004</v>
      </c>
      <c r="EB15" t="s">
        <v>3005</v>
      </c>
      <c r="EC15" t="s">
        <v>3006</v>
      </c>
      <c r="ED15" t="s">
        <v>3007</v>
      </c>
      <c r="EE15" t="s">
        <v>3008</v>
      </c>
      <c r="EF15" t="s">
        <v>3009</v>
      </c>
      <c r="EG15" t="s">
        <v>3010</v>
      </c>
      <c r="EH15" t="s">
        <v>3011</v>
      </c>
      <c r="EI15" t="s">
        <v>3012</v>
      </c>
      <c r="EJ15" t="s">
        <v>3013</v>
      </c>
      <c r="EK15" t="s">
        <v>3014</v>
      </c>
      <c r="EL15" t="s">
        <v>3015</v>
      </c>
      <c r="EM15" t="s">
        <v>3016</v>
      </c>
      <c r="EN15" t="s">
        <v>3017</v>
      </c>
      <c r="EO15" t="s">
        <v>3018</v>
      </c>
      <c r="EP15" t="s">
        <v>3019</v>
      </c>
      <c r="EQ15" t="s">
        <v>3020</v>
      </c>
      <c r="ER15" t="s">
        <v>3021</v>
      </c>
      <c r="ES15" t="s">
        <v>3022</v>
      </c>
      <c r="ET15" t="s">
        <v>3023</v>
      </c>
      <c r="EU15" t="s">
        <v>3024</v>
      </c>
      <c r="EV15" t="s">
        <v>3025</v>
      </c>
      <c r="EW15" t="s">
        <v>3026</v>
      </c>
      <c r="EX15" t="s">
        <v>3027</v>
      </c>
      <c r="EY15" t="s">
        <v>3028</v>
      </c>
      <c r="EZ15" t="s">
        <v>3029</v>
      </c>
      <c r="FA15" t="s">
        <v>3030</v>
      </c>
      <c r="FB15" t="s">
        <v>3031</v>
      </c>
      <c r="FC15" t="s">
        <v>3032</v>
      </c>
      <c r="FD15" t="s">
        <v>3033</v>
      </c>
      <c r="FE15" t="s">
        <v>3034</v>
      </c>
      <c r="FF15" t="s">
        <v>3035</v>
      </c>
      <c r="FG15" t="s">
        <v>3036</v>
      </c>
      <c r="FH15" t="s">
        <v>3037</v>
      </c>
      <c r="FI15" t="s">
        <v>3038</v>
      </c>
      <c r="FJ15" t="s">
        <v>3039</v>
      </c>
      <c r="FK15" t="s">
        <v>3040</v>
      </c>
      <c r="FL15" t="s">
        <v>3041</v>
      </c>
      <c r="FM15" t="s">
        <v>3042</v>
      </c>
      <c r="FN15" t="s">
        <v>3043</v>
      </c>
      <c r="FO15" t="s">
        <v>3044</v>
      </c>
      <c r="FP15" t="s">
        <v>3045</v>
      </c>
      <c r="FQ15" t="s">
        <v>3046</v>
      </c>
      <c r="FR15" t="s">
        <v>3047</v>
      </c>
      <c r="FS15" t="s">
        <v>3048</v>
      </c>
      <c r="FT15" t="s">
        <v>3049</v>
      </c>
      <c r="FU15" t="s">
        <v>3050</v>
      </c>
      <c r="FV15" t="s">
        <v>3051</v>
      </c>
      <c r="FW15" t="s">
        <v>3052</v>
      </c>
      <c r="FX15" t="s">
        <v>3053</v>
      </c>
      <c r="FY15" t="s">
        <v>3054</v>
      </c>
      <c r="FZ15" t="s">
        <v>3055</v>
      </c>
      <c r="GA15" t="s">
        <v>3056</v>
      </c>
      <c r="GB15" t="s">
        <v>3057</v>
      </c>
      <c r="GC15" t="s">
        <v>3058</v>
      </c>
      <c r="GD15" t="s">
        <v>3059</v>
      </c>
      <c r="GE15" t="s">
        <v>3060</v>
      </c>
      <c r="GF15" t="s">
        <v>3061</v>
      </c>
      <c r="GG15" t="s">
        <v>3062</v>
      </c>
      <c r="GH15" t="s">
        <v>3063</v>
      </c>
      <c r="GI15" t="s">
        <v>3064</v>
      </c>
      <c r="GJ15" t="s">
        <v>3065</v>
      </c>
      <c r="GK15" t="s">
        <v>3066</v>
      </c>
      <c r="GL15" t="s">
        <v>3067</v>
      </c>
      <c r="GM15" t="s">
        <v>3068</v>
      </c>
      <c r="GN15" t="s">
        <v>3069</v>
      </c>
      <c r="GO15" t="s">
        <v>3070</v>
      </c>
      <c r="GP15" t="s">
        <v>3071</v>
      </c>
      <c r="GQ15" t="s">
        <v>3072</v>
      </c>
      <c r="GR15" t="s">
        <v>3073</v>
      </c>
      <c r="GS15" t="s">
        <v>3074</v>
      </c>
      <c r="GT15" t="s">
        <v>3075</v>
      </c>
      <c r="GU15" t="s">
        <v>3076</v>
      </c>
      <c r="GV15" t="s">
        <v>3077</v>
      </c>
      <c r="GW15" t="s">
        <v>3078</v>
      </c>
      <c r="GX15" t="s">
        <v>3079</v>
      </c>
      <c r="GY15" t="s">
        <v>3080</v>
      </c>
      <c r="GZ15" t="s">
        <v>3081</v>
      </c>
      <c r="HA15" t="s">
        <v>3082</v>
      </c>
      <c r="HB15" t="s">
        <v>3083</v>
      </c>
      <c r="HC15" t="s">
        <v>3084</v>
      </c>
      <c r="HD15" t="s">
        <v>3085</v>
      </c>
      <c r="HE15" t="s">
        <v>3086</v>
      </c>
      <c r="HF15" t="s">
        <v>3087</v>
      </c>
      <c r="HG15" t="s">
        <v>3088</v>
      </c>
      <c r="HH15" t="s">
        <v>3089</v>
      </c>
    </row>
    <row r="16" spans="1:216" x14ac:dyDescent="0.25">
      <c r="A16" t="s">
        <v>1263</v>
      </c>
      <c r="B16" t="s">
        <v>3090</v>
      </c>
      <c r="C16" t="s">
        <v>3091</v>
      </c>
      <c r="D16" t="s">
        <v>3091</v>
      </c>
      <c r="E16" t="s">
        <v>435</v>
      </c>
      <c r="F16" t="s">
        <v>3092</v>
      </c>
      <c r="G16" t="s">
        <v>432</v>
      </c>
      <c r="H16" t="s">
        <v>437</v>
      </c>
      <c r="I16" t="s">
        <v>3093</v>
      </c>
      <c r="J16" t="s">
        <v>439</v>
      </c>
      <c r="K16" t="s">
        <v>441</v>
      </c>
      <c r="L16" t="s">
        <v>3092</v>
      </c>
      <c r="M16" t="s">
        <v>3094</v>
      </c>
      <c r="N16" t="s">
        <v>443</v>
      </c>
      <c r="O16" t="s">
        <v>3091</v>
      </c>
      <c r="P16" t="s">
        <v>1263</v>
      </c>
      <c r="Q16" t="s">
        <v>3095</v>
      </c>
      <c r="R16" t="s">
        <v>3096</v>
      </c>
      <c r="S16" t="s">
        <v>3097</v>
      </c>
      <c r="T16" t="s">
        <v>3098</v>
      </c>
      <c r="U16" t="s">
        <v>3099</v>
      </c>
      <c r="V16" t="s">
        <v>3100</v>
      </c>
      <c r="W16" t="s">
        <v>3101</v>
      </c>
      <c r="X16" t="s">
        <v>3102</v>
      </c>
      <c r="Y16" t="s">
        <v>3103</v>
      </c>
      <c r="Z16" t="s">
        <v>3104</v>
      </c>
      <c r="AA16" t="s">
        <v>3105</v>
      </c>
      <c r="AB16" t="s">
        <v>3106</v>
      </c>
      <c r="AC16" t="s">
        <v>3107</v>
      </c>
      <c r="AD16" t="s">
        <v>3108</v>
      </c>
      <c r="AE16" t="s">
        <v>3109</v>
      </c>
      <c r="AF16" t="s">
        <v>3110</v>
      </c>
      <c r="AG16" t="s">
        <v>3111</v>
      </c>
      <c r="AH16" t="s">
        <v>3112</v>
      </c>
      <c r="AI16" t="s">
        <v>3113</v>
      </c>
      <c r="AJ16" t="s">
        <v>3114</v>
      </c>
      <c r="AK16" t="s">
        <v>3115</v>
      </c>
      <c r="AL16" t="s">
        <v>3116</v>
      </c>
      <c r="AM16" t="s">
        <v>3117</v>
      </c>
      <c r="AN16" t="s">
        <v>3118</v>
      </c>
      <c r="AO16" t="s">
        <v>3119</v>
      </c>
      <c r="AP16" t="s">
        <v>3120</v>
      </c>
      <c r="AQ16" t="s">
        <v>3121</v>
      </c>
      <c r="AR16" t="s">
        <v>3122</v>
      </c>
      <c r="AS16" t="s">
        <v>3123</v>
      </c>
      <c r="AT16" t="s">
        <v>3124</v>
      </c>
      <c r="AU16" t="s">
        <v>3125</v>
      </c>
      <c r="AV16" t="s">
        <v>3126</v>
      </c>
      <c r="AW16" t="s">
        <v>3127</v>
      </c>
      <c r="AX16" t="s">
        <v>3128</v>
      </c>
      <c r="AY16" t="s">
        <v>3129</v>
      </c>
      <c r="AZ16" t="s">
        <v>3130</v>
      </c>
      <c r="BA16" t="s">
        <v>3131</v>
      </c>
      <c r="BB16" t="s">
        <v>3132</v>
      </c>
      <c r="BC16" t="s">
        <v>3133</v>
      </c>
      <c r="BD16" t="s">
        <v>3134</v>
      </c>
      <c r="BE16" t="s">
        <v>3135</v>
      </c>
      <c r="BF16" t="s">
        <v>3136</v>
      </c>
      <c r="BG16" t="s">
        <v>3137</v>
      </c>
      <c r="BH16" t="s">
        <v>3138</v>
      </c>
      <c r="BI16" t="s">
        <v>3139</v>
      </c>
      <c r="BJ16" t="s">
        <v>3140</v>
      </c>
      <c r="BK16" t="s">
        <v>3141</v>
      </c>
      <c r="BL16" t="s">
        <v>3142</v>
      </c>
      <c r="BM16" t="s">
        <v>3143</v>
      </c>
      <c r="BN16" t="s">
        <v>3144</v>
      </c>
      <c r="BO16" t="s">
        <v>3145</v>
      </c>
      <c r="BP16" t="s">
        <v>3146</v>
      </c>
      <c r="BQ16" t="s">
        <v>3147</v>
      </c>
      <c r="BR16" t="s">
        <v>3148</v>
      </c>
      <c r="BS16" t="s">
        <v>3149</v>
      </c>
      <c r="BT16" t="s">
        <v>3150</v>
      </c>
      <c r="BU16" t="s">
        <v>3151</v>
      </c>
      <c r="BV16" t="s">
        <v>3152</v>
      </c>
      <c r="BW16" t="s">
        <v>3153</v>
      </c>
      <c r="BX16" t="s">
        <v>3154</v>
      </c>
      <c r="BY16" t="s">
        <v>3155</v>
      </c>
      <c r="BZ16" t="s">
        <v>3156</v>
      </c>
      <c r="CA16" t="s">
        <v>3157</v>
      </c>
      <c r="CB16" t="s">
        <v>3158</v>
      </c>
      <c r="CC16" t="s">
        <v>3159</v>
      </c>
      <c r="CD16" t="s">
        <v>3160</v>
      </c>
      <c r="CE16" t="s">
        <v>3161</v>
      </c>
      <c r="CF16" t="s">
        <v>3162</v>
      </c>
      <c r="CG16" t="s">
        <v>3163</v>
      </c>
      <c r="CH16" t="s">
        <v>3164</v>
      </c>
      <c r="CI16" t="s">
        <v>3165</v>
      </c>
      <c r="CJ16" t="s">
        <v>3166</v>
      </c>
      <c r="CK16" t="s">
        <v>3167</v>
      </c>
      <c r="CL16" t="s">
        <v>3168</v>
      </c>
      <c r="CM16" t="s">
        <v>3169</v>
      </c>
      <c r="CN16" t="s">
        <v>3170</v>
      </c>
      <c r="CO16" t="s">
        <v>3171</v>
      </c>
      <c r="CP16" t="s">
        <v>3172</v>
      </c>
      <c r="CQ16" t="s">
        <v>3173</v>
      </c>
      <c r="CR16" t="s">
        <v>3174</v>
      </c>
      <c r="CS16" t="s">
        <v>3175</v>
      </c>
      <c r="CT16" t="s">
        <v>3176</v>
      </c>
      <c r="CU16" t="s">
        <v>3177</v>
      </c>
      <c r="CV16" t="s">
        <v>3178</v>
      </c>
      <c r="CW16" t="s">
        <v>3179</v>
      </c>
      <c r="CX16" t="s">
        <v>3180</v>
      </c>
      <c r="CY16" t="s">
        <v>3181</v>
      </c>
      <c r="CZ16" t="s">
        <v>3182</v>
      </c>
      <c r="DA16" t="s">
        <v>3183</v>
      </c>
      <c r="DB16" t="s">
        <v>3184</v>
      </c>
      <c r="DC16" t="s">
        <v>3185</v>
      </c>
      <c r="DD16" t="s">
        <v>3186</v>
      </c>
      <c r="DE16" t="s">
        <v>3187</v>
      </c>
      <c r="DF16" t="s">
        <v>3188</v>
      </c>
      <c r="DG16" t="s">
        <v>3189</v>
      </c>
      <c r="DH16" t="s">
        <v>3190</v>
      </c>
      <c r="DI16" t="s">
        <v>3191</v>
      </c>
      <c r="DJ16" t="s">
        <v>3192</v>
      </c>
      <c r="DK16" t="s">
        <v>3193</v>
      </c>
      <c r="DL16" t="s">
        <v>3194</v>
      </c>
      <c r="DM16" t="s">
        <v>3195</v>
      </c>
      <c r="DN16" t="s">
        <v>3196</v>
      </c>
      <c r="DO16" t="s">
        <v>3197</v>
      </c>
      <c r="DP16" t="s">
        <v>3198</v>
      </c>
      <c r="DQ16" t="s">
        <v>3199</v>
      </c>
      <c r="DR16" t="s">
        <v>3200</v>
      </c>
      <c r="DS16" t="s">
        <v>3201</v>
      </c>
      <c r="DT16" t="s">
        <v>3202</v>
      </c>
      <c r="DU16" t="s">
        <v>3203</v>
      </c>
      <c r="DV16" t="s">
        <v>3204</v>
      </c>
      <c r="DW16" t="s">
        <v>3205</v>
      </c>
      <c r="DX16" t="s">
        <v>3206</v>
      </c>
      <c r="DY16" t="s">
        <v>3207</v>
      </c>
      <c r="DZ16" t="s">
        <v>3208</v>
      </c>
      <c r="EA16" t="s">
        <v>3209</v>
      </c>
      <c r="EB16" t="s">
        <v>3210</v>
      </c>
      <c r="EC16" t="s">
        <v>3211</v>
      </c>
      <c r="ED16" t="s">
        <v>3212</v>
      </c>
      <c r="EE16" t="s">
        <v>3213</v>
      </c>
      <c r="EF16" t="s">
        <v>3214</v>
      </c>
      <c r="EG16" t="s">
        <v>3215</v>
      </c>
      <c r="EH16" t="s">
        <v>3216</v>
      </c>
      <c r="EI16" t="s">
        <v>3217</v>
      </c>
      <c r="EJ16" t="s">
        <v>3218</v>
      </c>
      <c r="EK16" t="s">
        <v>3219</v>
      </c>
      <c r="EL16" t="s">
        <v>3220</v>
      </c>
      <c r="EM16" t="s">
        <v>3221</v>
      </c>
      <c r="EN16" t="s">
        <v>3222</v>
      </c>
      <c r="EO16" t="s">
        <v>3223</v>
      </c>
      <c r="EP16" t="s">
        <v>3224</v>
      </c>
      <c r="EQ16" t="s">
        <v>3225</v>
      </c>
      <c r="ER16" t="s">
        <v>3226</v>
      </c>
      <c r="ES16" t="s">
        <v>3227</v>
      </c>
      <c r="ET16" t="s">
        <v>3228</v>
      </c>
      <c r="EU16" t="s">
        <v>3229</v>
      </c>
      <c r="EV16" t="s">
        <v>3230</v>
      </c>
      <c r="EW16" t="s">
        <v>3231</v>
      </c>
      <c r="EX16" t="s">
        <v>3232</v>
      </c>
      <c r="EY16" t="s">
        <v>3233</v>
      </c>
      <c r="EZ16" t="s">
        <v>3234</v>
      </c>
      <c r="FA16" t="s">
        <v>3235</v>
      </c>
      <c r="FB16" t="s">
        <v>3236</v>
      </c>
      <c r="FC16" t="s">
        <v>3237</v>
      </c>
      <c r="FD16" t="s">
        <v>3238</v>
      </c>
      <c r="FE16" t="s">
        <v>3239</v>
      </c>
      <c r="FF16" t="s">
        <v>3240</v>
      </c>
      <c r="FG16" t="s">
        <v>3241</v>
      </c>
      <c r="FH16" t="s">
        <v>3242</v>
      </c>
      <c r="FI16" t="s">
        <v>3243</v>
      </c>
      <c r="FJ16" t="s">
        <v>3244</v>
      </c>
      <c r="FK16" t="s">
        <v>3245</v>
      </c>
      <c r="FL16" t="s">
        <v>3246</v>
      </c>
      <c r="FM16" t="s">
        <v>3247</v>
      </c>
      <c r="FN16" t="s">
        <v>3248</v>
      </c>
      <c r="FO16" t="s">
        <v>3249</v>
      </c>
      <c r="FP16" t="s">
        <v>3250</v>
      </c>
      <c r="FQ16" t="s">
        <v>3251</v>
      </c>
      <c r="FR16" t="s">
        <v>3252</v>
      </c>
      <c r="FS16" t="s">
        <v>3253</v>
      </c>
      <c r="FT16" t="s">
        <v>3254</v>
      </c>
      <c r="FU16" t="s">
        <v>3255</v>
      </c>
      <c r="FV16" t="s">
        <v>3256</v>
      </c>
      <c r="FW16" t="s">
        <v>3257</v>
      </c>
      <c r="FX16" t="s">
        <v>3258</v>
      </c>
      <c r="FY16" t="s">
        <v>3259</v>
      </c>
      <c r="FZ16" t="s">
        <v>3260</v>
      </c>
      <c r="GA16" t="s">
        <v>3261</v>
      </c>
      <c r="GB16" t="s">
        <v>3262</v>
      </c>
      <c r="GC16" t="s">
        <v>3263</v>
      </c>
      <c r="GD16" t="s">
        <v>3264</v>
      </c>
      <c r="GE16" t="s">
        <v>3265</v>
      </c>
      <c r="GF16" t="s">
        <v>3266</v>
      </c>
      <c r="GG16" t="s">
        <v>3267</v>
      </c>
      <c r="GH16" t="s">
        <v>3268</v>
      </c>
      <c r="GI16" t="s">
        <v>3269</v>
      </c>
      <c r="GJ16" t="s">
        <v>3270</v>
      </c>
      <c r="GK16" t="s">
        <v>3271</v>
      </c>
      <c r="GL16" t="s">
        <v>3272</v>
      </c>
      <c r="GM16" t="s">
        <v>3273</v>
      </c>
      <c r="GN16" t="s">
        <v>3274</v>
      </c>
      <c r="GO16" t="s">
        <v>3275</v>
      </c>
      <c r="GP16" t="s">
        <v>3276</v>
      </c>
      <c r="GQ16" t="s">
        <v>3277</v>
      </c>
      <c r="GR16" t="s">
        <v>3278</v>
      </c>
      <c r="GS16" t="s">
        <v>3279</v>
      </c>
      <c r="GT16" t="s">
        <v>3280</v>
      </c>
      <c r="GU16" t="s">
        <v>3281</v>
      </c>
      <c r="GV16" t="s">
        <v>3282</v>
      </c>
      <c r="GW16" t="s">
        <v>3283</v>
      </c>
      <c r="GX16" t="s">
        <v>3284</v>
      </c>
      <c r="GY16" t="s">
        <v>3285</v>
      </c>
      <c r="GZ16" t="s">
        <v>3286</v>
      </c>
      <c r="HA16" t="s">
        <v>3287</v>
      </c>
      <c r="HB16" t="s">
        <v>3288</v>
      </c>
      <c r="HC16" t="s">
        <v>3289</v>
      </c>
      <c r="HD16" t="s">
        <v>3290</v>
      </c>
      <c r="HE16" t="s">
        <v>3291</v>
      </c>
      <c r="HF16" t="s">
        <v>3292</v>
      </c>
      <c r="HG16" t="s">
        <v>3293</v>
      </c>
      <c r="HH16" t="s">
        <v>3294</v>
      </c>
    </row>
    <row r="17" spans="1:216" x14ac:dyDescent="0.25">
      <c r="A17" t="s">
        <v>1262</v>
      </c>
      <c r="B17" t="s">
        <v>3295</v>
      </c>
      <c r="C17" t="s">
        <v>3296</v>
      </c>
      <c r="D17" t="s">
        <v>3296</v>
      </c>
      <c r="E17" t="s">
        <v>435</v>
      </c>
      <c r="F17" t="s">
        <v>1058</v>
      </c>
      <c r="G17" t="s">
        <v>644</v>
      </c>
      <c r="H17" t="s">
        <v>437</v>
      </c>
      <c r="I17" t="s">
        <v>3093</v>
      </c>
      <c r="J17" t="s">
        <v>439</v>
      </c>
      <c r="K17" t="s">
        <v>441</v>
      </c>
      <c r="L17" t="s">
        <v>1058</v>
      </c>
      <c r="M17" t="s">
        <v>3297</v>
      </c>
      <c r="N17" t="s">
        <v>443</v>
      </c>
      <c r="O17" t="s">
        <v>3296</v>
      </c>
      <c r="P17" t="s">
        <v>1262</v>
      </c>
      <c r="Q17" t="s">
        <v>3298</v>
      </c>
      <c r="R17" t="s">
        <v>3299</v>
      </c>
      <c r="S17" t="s">
        <v>3300</v>
      </c>
      <c r="T17" t="s">
        <v>3301</v>
      </c>
      <c r="U17" t="s">
        <v>3302</v>
      </c>
      <c r="V17" t="s">
        <v>3303</v>
      </c>
      <c r="W17" t="s">
        <v>3304</v>
      </c>
      <c r="X17" t="s">
        <v>3305</v>
      </c>
      <c r="Y17" t="s">
        <v>3306</v>
      </c>
      <c r="Z17" t="s">
        <v>3307</v>
      </c>
      <c r="AA17" t="s">
        <v>3308</v>
      </c>
      <c r="AB17" t="s">
        <v>3309</v>
      </c>
      <c r="AC17" t="s">
        <v>3310</v>
      </c>
      <c r="AD17" t="s">
        <v>3311</v>
      </c>
      <c r="AE17" t="s">
        <v>3312</v>
      </c>
      <c r="AF17" t="s">
        <v>3313</v>
      </c>
      <c r="AG17" t="s">
        <v>3314</v>
      </c>
      <c r="AH17" t="s">
        <v>3315</v>
      </c>
      <c r="AI17" t="s">
        <v>3316</v>
      </c>
      <c r="AJ17" t="s">
        <v>3317</v>
      </c>
      <c r="AK17" t="s">
        <v>3318</v>
      </c>
      <c r="AL17" t="s">
        <v>3319</v>
      </c>
      <c r="AM17" t="s">
        <v>3320</v>
      </c>
      <c r="AN17" t="s">
        <v>3321</v>
      </c>
      <c r="AO17" t="s">
        <v>3322</v>
      </c>
      <c r="AP17" t="s">
        <v>3323</v>
      </c>
      <c r="AQ17" t="s">
        <v>3324</v>
      </c>
      <c r="AR17" t="s">
        <v>3325</v>
      </c>
      <c r="AS17" t="s">
        <v>3326</v>
      </c>
      <c r="AT17" t="s">
        <v>3327</v>
      </c>
      <c r="AU17" t="s">
        <v>3328</v>
      </c>
      <c r="AV17" t="s">
        <v>3329</v>
      </c>
      <c r="AW17" t="s">
        <v>3330</v>
      </c>
      <c r="AX17" t="s">
        <v>3331</v>
      </c>
      <c r="AY17" t="s">
        <v>3332</v>
      </c>
      <c r="AZ17" t="s">
        <v>3333</v>
      </c>
      <c r="BA17" t="s">
        <v>3334</v>
      </c>
      <c r="BB17" t="s">
        <v>3335</v>
      </c>
      <c r="BC17" t="s">
        <v>3336</v>
      </c>
      <c r="BD17" t="s">
        <v>3337</v>
      </c>
      <c r="BE17" t="s">
        <v>3338</v>
      </c>
      <c r="BF17" t="s">
        <v>3339</v>
      </c>
      <c r="BG17" t="s">
        <v>3340</v>
      </c>
      <c r="BH17" t="s">
        <v>3341</v>
      </c>
      <c r="BI17" t="s">
        <v>3342</v>
      </c>
      <c r="BJ17" t="s">
        <v>3343</v>
      </c>
      <c r="BK17" t="s">
        <v>3344</v>
      </c>
      <c r="BL17" t="s">
        <v>3345</v>
      </c>
      <c r="BM17" t="s">
        <v>3346</v>
      </c>
      <c r="BN17" t="s">
        <v>3347</v>
      </c>
      <c r="BO17" t="s">
        <v>3348</v>
      </c>
      <c r="BP17" t="s">
        <v>3349</v>
      </c>
      <c r="BQ17" t="s">
        <v>3350</v>
      </c>
      <c r="BR17" t="s">
        <v>3351</v>
      </c>
      <c r="BS17" t="s">
        <v>3352</v>
      </c>
      <c r="BT17" t="s">
        <v>3353</v>
      </c>
      <c r="BU17" t="s">
        <v>3354</v>
      </c>
      <c r="BV17" t="s">
        <v>3355</v>
      </c>
      <c r="BW17" t="s">
        <v>3356</v>
      </c>
      <c r="BX17" t="s">
        <v>3357</v>
      </c>
      <c r="BY17" t="s">
        <v>3358</v>
      </c>
      <c r="BZ17" t="s">
        <v>3359</v>
      </c>
      <c r="CA17" t="s">
        <v>3360</v>
      </c>
      <c r="CB17" t="s">
        <v>3361</v>
      </c>
      <c r="CC17" t="s">
        <v>3362</v>
      </c>
      <c r="CD17" t="s">
        <v>3363</v>
      </c>
      <c r="CE17" t="s">
        <v>3364</v>
      </c>
      <c r="CF17" t="s">
        <v>3365</v>
      </c>
      <c r="CG17" t="s">
        <v>3366</v>
      </c>
      <c r="CH17" t="s">
        <v>3367</v>
      </c>
      <c r="CI17" t="s">
        <v>3368</v>
      </c>
      <c r="CJ17" t="s">
        <v>3369</v>
      </c>
      <c r="CK17" t="s">
        <v>3370</v>
      </c>
      <c r="CL17" t="s">
        <v>3371</v>
      </c>
      <c r="CM17" t="s">
        <v>3372</v>
      </c>
      <c r="CN17" t="s">
        <v>3373</v>
      </c>
      <c r="CO17" t="s">
        <v>3374</v>
      </c>
      <c r="CP17" t="s">
        <v>3375</v>
      </c>
      <c r="CQ17" t="s">
        <v>3376</v>
      </c>
      <c r="CR17" t="s">
        <v>3377</v>
      </c>
      <c r="CS17" t="s">
        <v>3378</v>
      </c>
      <c r="CT17" t="s">
        <v>3379</v>
      </c>
      <c r="CU17" t="s">
        <v>3380</v>
      </c>
      <c r="CV17" t="s">
        <v>3381</v>
      </c>
      <c r="CW17" t="s">
        <v>3382</v>
      </c>
      <c r="CX17" t="s">
        <v>3383</v>
      </c>
      <c r="CY17" t="s">
        <v>3384</v>
      </c>
      <c r="CZ17" t="s">
        <v>3385</v>
      </c>
      <c r="DA17" t="s">
        <v>3386</v>
      </c>
      <c r="DB17" t="s">
        <v>3387</v>
      </c>
      <c r="DC17" t="s">
        <v>3388</v>
      </c>
      <c r="DD17" t="s">
        <v>3389</v>
      </c>
      <c r="DE17" t="s">
        <v>3390</v>
      </c>
      <c r="DF17" t="s">
        <v>3391</v>
      </c>
      <c r="DG17" t="s">
        <v>3392</v>
      </c>
      <c r="DH17" t="s">
        <v>3393</v>
      </c>
      <c r="DI17" t="s">
        <v>3394</v>
      </c>
      <c r="DJ17" t="s">
        <v>3395</v>
      </c>
      <c r="DK17" t="s">
        <v>3396</v>
      </c>
      <c r="DL17" t="s">
        <v>3397</v>
      </c>
      <c r="DM17" t="s">
        <v>3398</v>
      </c>
      <c r="DN17" t="s">
        <v>3399</v>
      </c>
      <c r="DO17" t="s">
        <v>3400</v>
      </c>
      <c r="DP17" t="s">
        <v>3401</v>
      </c>
      <c r="DQ17" t="s">
        <v>3402</v>
      </c>
      <c r="DR17" t="s">
        <v>3403</v>
      </c>
      <c r="DS17" t="s">
        <v>3404</v>
      </c>
      <c r="DT17" t="s">
        <v>3405</v>
      </c>
      <c r="DU17" t="s">
        <v>3406</v>
      </c>
      <c r="DV17" t="s">
        <v>3407</v>
      </c>
      <c r="DW17" t="s">
        <v>3408</v>
      </c>
      <c r="DX17" t="s">
        <v>3409</v>
      </c>
      <c r="DY17" t="s">
        <v>3410</v>
      </c>
      <c r="DZ17" t="s">
        <v>3411</v>
      </c>
      <c r="EA17" t="s">
        <v>3412</v>
      </c>
      <c r="EB17" t="s">
        <v>3413</v>
      </c>
      <c r="EC17" t="s">
        <v>3414</v>
      </c>
      <c r="ED17" t="s">
        <v>3415</v>
      </c>
      <c r="EE17" t="s">
        <v>3416</v>
      </c>
      <c r="EF17" t="s">
        <v>3417</v>
      </c>
      <c r="EG17" t="s">
        <v>3418</v>
      </c>
      <c r="EH17" t="s">
        <v>3419</v>
      </c>
      <c r="EI17" t="s">
        <v>3420</v>
      </c>
      <c r="EJ17" t="s">
        <v>3421</v>
      </c>
      <c r="EK17" t="s">
        <v>3422</v>
      </c>
      <c r="EL17" t="s">
        <v>3423</v>
      </c>
      <c r="EM17" t="s">
        <v>3424</v>
      </c>
      <c r="EN17" t="s">
        <v>3425</v>
      </c>
      <c r="EO17" t="s">
        <v>3426</v>
      </c>
      <c r="EP17" t="s">
        <v>3427</v>
      </c>
      <c r="EQ17" t="s">
        <v>3428</v>
      </c>
      <c r="ER17" t="s">
        <v>3429</v>
      </c>
      <c r="ES17" t="s">
        <v>3430</v>
      </c>
      <c r="ET17" t="s">
        <v>3431</v>
      </c>
      <c r="EU17" t="s">
        <v>3432</v>
      </c>
      <c r="EV17" t="s">
        <v>3433</v>
      </c>
      <c r="EW17" t="s">
        <v>3434</v>
      </c>
      <c r="EX17" t="s">
        <v>3435</v>
      </c>
      <c r="EY17" t="s">
        <v>3436</v>
      </c>
      <c r="EZ17" t="s">
        <v>3437</v>
      </c>
      <c r="FA17" t="s">
        <v>3438</v>
      </c>
      <c r="FB17" t="s">
        <v>3439</v>
      </c>
      <c r="FC17" t="s">
        <v>3440</v>
      </c>
      <c r="FD17" t="s">
        <v>3441</v>
      </c>
      <c r="FE17" t="s">
        <v>3442</v>
      </c>
      <c r="FF17" t="s">
        <v>3443</v>
      </c>
      <c r="FG17" t="s">
        <v>3444</v>
      </c>
      <c r="FH17" t="s">
        <v>3445</v>
      </c>
      <c r="FI17" t="s">
        <v>3446</v>
      </c>
      <c r="FJ17" t="s">
        <v>3447</v>
      </c>
      <c r="FK17" t="s">
        <v>3448</v>
      </c>
      <c r="FL17" t="s">
        <v>3449</v>
      </c>
      <c r="FM17" t="s">
        <v>3450</v>
      </c>
      <c r="FN17" t="s">
        <v>3451</v>
      </c>
      <c r="FO17" t="s">
        <v>3452</v>
      </c>
      <c r="FP17" t="s">
        <v>3453</v>
      </c>
      <c r="FQ17" t="s">
        <v>3454</v>
      </c>
      <c r="FR17" t="s">
        <v>3455</v>
      </c>
      <c r="FS17" t="s">
        <v>3456</v>
      </c>
      <c r="FT17" t="s">
        <v>3457</v>
      </c>
      <c r="FU17" t="s">
        <v>3458</v>
      </c>
      <c r="FV17" t="s">
        <v>3459</v>
      </c>
      <c r="FW17" t="s">
        <v>3460</v>
      </c>
      <c r="FX17" t="s">
        <v>3461</v>
      </c>
      <c r="FY17" t="s">
        <v>3462</v>
      </c>
      <c r="FZ17" t="s">
        <v>3463</v>
      </c>
      <c r="GA17" t="s">
        <v>3464</v>
      </c>
      <c r="GB17" t="s">
        <v>3465</v>
      </c>
      <c r="GC17" t="s">
        <v>3466</v>
      </c>
      <c r="GD17" t="s">
        <v>3467</v>
      </c>
      <c r="GE17" t="s">
        <v>3468</v>
      </c>
      <c r="GF17" t="s">
        <v>3469</v>
      </c>
      <c r="GG17" t="s">
        <v>3470</v>
      </c>
      <c r="GH17" t="s">
        <v>3471</v>
      </c>
      <c r="GI17" t="s">
        <v>3472</v>
      </c>
      <c r="GJ17" t="s">
        <v>3473</v>
      </c>
      <c r="GK17" t="s">
        <v>3474</v>
      </c>
      <c r="GL17" t="s">
        <v>3475</v>
      </c>
      <c r="GM17" t="s">
        <v>3476</v>
      </c>
      <c r="GN17" t="s">
        <v>3477</v>
      </c>
      <c r="GO17" t="s">
        <v>3478</v>
      </c>
      <c r="GP17" t="s">
        <v>3479</v>
      </c>
      <c r="GQ17" t="s">
        <v>3480</v>
      </c>
      <c r="GR17" t="s">
        <v>3481</v>
      </c>
      <c r="GS17" t="s">
        <v>3482</v>
      </c>
      <c r="GT17" t="s">
        <v>3483</v>
      </c>
      <c r="GU17" t="s">
        <v>3484</v>
      </c>
      <c r="GV17" t="s">
        <v>3485</v>
      </c>
      <c r="GW17" t="s">
        <v>3486</v>
      </c>
      <c r="GX17" t="s">
        <v>3487</v>
      </c>
      <c r="GY17" t="s">
        <v>3488</v>
      </c>
      <c r="GZ17" t="s">
        <v>3489</v>
      </c>
      <c r="HA17" t="s">
        <v>3490</v>
      </c>
      <c r="HB17" t="s">
        <v>3491</v>
      </c>
      <c r="HC17" t="s">
        <v>3492</v>
      </c>
      <c r="HD17" t="s">
        <v>3493</v>
      </c>
      <c r="HE17" t="s">
        <v>3494</v>
      </c>
      <c r="HF17" t="s">
        <v>3495</v>
      </c>
      <c r="HG17" t="s">
        <v>3496</v>
      </c>
      <c r="HH17" t="s">
        <v>3497</v>
      </c>
    </row>
    <row r="18" spans="1:216" x14ac:dyDescent="0.25">
      <c r="A18" t="s">
        <v>1467</v>
      </c>
      <c r="B18" t="s">
        <v>3498</v>
      </c>
      <c r="C18" t="s">
        <v>3499</v>
      </c>
      <c r="D18" t="s">
        <v>3500</v>
      </c>
      <c r="E18" t="s">
        <v>435</v>
      </c>
      <c r="F18" t="s">
        <v>442</v>
      </c>
      <c r="G18" t="s">
        <v>432</v>
      </c>
      <c r="H18" t="s">
        <v>1056</v>
      </c>
      <c r="I18" t="s">
        <v>3093</v>
      </c>
      <c r="J18" t="s">
        <v>439</v>
      </c>
      <c r="K18" t="s">
        <v>441</v>
      </c>
      <c r="L18" t="s">
        <v>442</v>
      </c>
      <c r="M18" t="s">
        <v>3501</v>
      </c>
      <c r="N18" t="s">
        <v>1056</v>
      </c>
      <c r="O18" t="s">
        <v>3499</v>
      </c>
      <c r="P18" t="s">
        <v>1467</v>
      </c>
      <c r="Q18" t="s">
        <v>3502</v>
      </c>
      <c r="R18" t="s">
        <v>3503</v>
      </c>
      <c r="S18" t="s">
        <v>3504</v>
      </c>
      <c r="T18" t="s">
        <v>3505</v>
      </c>
      <c r="U18" t="s">
        <v>3506</v>
      </c>
      <c r="V18" t="s">
        <v>3507</v>
      </c>
      <c r="W18" t="s">
        <v>3508</v>
      </c>
      <c r="X18" t="s">
        <v>3509</v>
      </c>
      <c r="Y18" t="s">
        <v>3510</v>
      </c>
      <c r="Z18" t="s">
        <v>3511</v>
      </c>
      <c r="AA18" t="s">
        <v>3512</v>
      </c>
      <c r="AB18" t="s">
        <v>3513</v>
      </c>
      <c r="AC18" t="s">
        <v>3514</v>
      </c>
      <c r="AD18" t="s">
        <v>3515</v>
      </c>
      <c r="AE18" t="s">
        <v>3516</v>
      </c>
      <c r="AF18" t="s">
        <v>3517</v>
      </c>
      <c r="AG18" t="s">
        <v>3518</v>
      </c>
      <c r="AH18" t="s">
        <v>3519</v>
      </c>
      <c r="AI18" t="s">
        <v>3520</v>
      </c>
      <c r="AJ18" t="s">
        <v>3521</v>
      </c>
      <c r="AK18" t="s">
        <v>3522</v>
      </c>
      <c r="AL18" t="s">
        <v>3523</v>
      </c>
      <c r="AM18" t="s">
        <v>3524</v>
      </c>
      <c r="AN18" t="s">
        <v>3525</v>
      </c>
      <c r="AO18" t="s">
        <v>3526</v>
      </c>
      <c r="AP18" t="s">
        <v>3527</v>
      </c>
      <c r="AQ18" t="s">
        <v>3528</v>
      </c>
      <c r="AR18" t="s">
        <v>3529</v>
      </c>
      <c r="AS18" t="s">
        <v>3530</v>
      </c>
      <c r="AT18" t="s">
        <v>3531</v>
      </c>
      <c r="AU18" t="s">
        <v>3532</v>
      </c>
      <c r="AV18" t="s">
        <v>3533</v>
      </c>
      <c r="AW18" t="s">
        <v>3534</v>
      </c>
      <c r="AX18" t="s">
        <v>3535</v>
      </c>
      <c r="AY18" t="s">
        <v>3536</v>
      </c>
      <c r="AZ18" t="s">
        <v>3537</v>
      </c>
      <c r="BA18" t="s">
        <v>3538</v>
      </c>
      <c r="BB18" t="s">
        <v>3539</v>
      </c>
      <c r="BC18" t="s">
        <v>3540</v>
      </c>
      <c r="BD18" t="s">
        <v>3541</v>
      </c>
      <c r="BE18" t="s">
        <v>3542</v>
      </c>
      <c r="BF18" t="s">
        <v>3543</v>
      </c>
      <c r="BG18" t="s">
        <v>3544</v>
      </c>
      <c r="BH18" t="s">
        <v>3545</v>
      </c>
      <c r="BI18" t="s">
        <v>3546</v>
      </c>
      <c r="BJ18" t="s">
        <v>3547</v>
      </c>
      <c r="BK18" t="s">
        <v>3548</v>
      </c>
      <c r="BL18" t="s">
        <v>3549</v>
      </c>
      <c r="BM18" t="s">
        <v>3550</v>
      </c>
      <c r="BN18" t="s">
        <v>3551</v>
      </c>
      <c r="BO18" t="s">
        <v>3552</v>
      </c>
      <c r="BP18" t="s">
        <v>3553</v>
      </c>
      <c r="BQ18" t="s">
        <v>3554</v>
      </c>
      <c r="BR18" t="s">
        <v>3555</v>
      </c>
      <c r="BS18" t="s">
        <v>3556</v>
      </c>
      <c r="BT18" t="s">
        <v>3557</v>
      </c>
      <c r="BU18" t="s">
        <v>3558</v>
      </c>
      <c r="BV18" t="s">
        <v>3559</v>
      </c>
      <c r="BW18" t="s">
        <v>3560</v>
      </c>
      <c r="BX18" t="s">
        <v>3561</v>
      </c>
      <c r="BY18" t="s">
        <v>3562</v>
      </c>
      <c r="BZ18" t="s">
        <v>3563</v>
      </c>
      <c r="CA18" t="s">
        <v>3564</v>
      </c>
      <c r="CB18" t="s">
        <v>3565</v>
      </c>
      <c r="CC18" t="s">
        <v>3566</v>
      </c>
      <c r="CD18" t="s">
        <v>3567</v>
      </c>
      <c r="CE18" t="s">
        <v>3568</v>
      </c>
      <c r="CF18" t="s">
        <v>3569</v>
      </c>
      <c r="CG18" t="s">
        <v>3570</v>
      </c>
      <c r="CH18" t="s">
        <v>3571</v>
      </c>
      <c r="CI18" t="s">
        <v>3572</v>
      </c>
      <c r="CJ18" t="s">
        <v>3573</v>
      </c>
      <c r="CK18" t="s">
        <v>3574</v>
      </c>
      <c r="CL18" t="s">
        <v>3575</v>
      </c>
      <c r="CM18" t="s">
        <v>3576</v>
      </c>
      <c r="CN18" t="s">
        <v>3577</v>
      </c>
      <c r="CO18" t="s">
        <v>3578</v>
      </c>
      <c r="CP18" t="s">
        <v>3579</v>
      </c>
      <c r="CQ18" t="s">
        <v>3580</v>
      </c>
      <c r="CR18" t="s">
        <v>3581</v>
      </c>
      <c r="CS18" t="s">
        <v>3582</v>
      </c>
      <c r="CT18" t="s">
        <v>3583</v>
      </c>
      <c r="CU18" t="s">
        <v>3584</v>
      </c>
      <c r="CV18" t="s">
        <v>3585</v>
      </c>
      <c r="CW18" t="s">
        <v>3586</v>
      </c>
      <c r="CX18" t="s">
        <v>3587</v>
      </c>
      <c r="CY18" t="s">
        <v>3588</v>
      </c>
      <c r="CZ18" t="s">
        <v>3589</v>
      </c>
      <c r="DA18" t="s">
        <v>3590</v>
      </c>
      <c r="DB18" t="s">
        <v>3591</v>
      </c>
      <c r="DC18" t="s">
        <v>3592</v>
      </c>
      <c r="DD18" t="s">
        <v>3593</v>
      </c>
      <c r="DE18" t="s">
        <v>3594</v>
      </c>
      <c r="DF18" t="s">
        <v>3595</v>
      </c>
      <c r="DG18" t="s">
        <v>3596</v>
      </c>
      <c r="DH18" t="s">
        <v>3597</v>
      </c>
      <c r="DI18" t="s">
        <v>3598</v>
      </c>
      <c r="DJ18" t="s">
        <v>3599</v>
      </c>
      <c r="DK18" t="s">
        <v>3600</v>
      </c>
      <c r="DL18" t="s">
        <v>3601</v>
      </c>
      <c r="DM18" t="s">
        <v>3602</v>
      </c>
      <c r="DN18" t="s">
        <v>3603</v>
      </c>
      <c r="DO18" t="s">
        <v>3604</v>
      </c>
      <c r="DP18" t="s">
        <v>3605</v>
      </c>
      <c r="DQ18" t="s">
        <v>3606</v>
      </c>
      <c r="DR18" t="s">
        <v>3607</v>
      </c>
      <c r="DS18" t="s">
        <v>3608</v>
      </c>
      <c r="DT18" t="s">
        <v>3609</v>
      </c>
      <c r="DU18" t="s">
        <v>3610</v>
      </c>
      <c r="DV18" t="s">
        <v>3611</v>
      </c>
      <c r="DW18" t="s">
        <v>3612</v>
      </c>
      <c r="DX18" t="s">
        <v>3613</v>
      </c>
      <c r="DY18" t="s">
        <v>3614</v>
      </c>
      <c r="DZ18" t="s">
        <v>3615</v>
      </c>
      <c r="EA18" t="s">
        <v>3616</v>
      </c>
      <c r="EB18" t="s">
        <v>3617</v>
      </c>
      <c r="EC18" t="s">
        <v>3618</v>
      </c>
      <c r="ED18" t="s">
        <v>3619</v>
      </c>
      <c r="EE18" t="s">
        <v>3620</v>
      </c>
      <c r="EF18" t="s">
        <v>3621</v>
      </c>
      <c r="EG18" t="s">
        <v>3622</v>
      </c>
      <c r="EH18" t="s">
        <v>3623</v>
      </c>
      <c r="EI18" t="s">
        <v>3624</v>
      </c>
      <c r="EJ18" t="s">
        <v>3625</v>
      </c>
      <c r="EK18" t="s">
        <v>3626</v>
      </c>
      <c r="EL18" t="s">
        <v>3627</v>
      </c>
      <c r="EM18" t="s">
        <v>3628</v>
      </c>
      <c r="EN18" t="s">
        <v>3629</v>
      </c>
      <c r="EO18" t="s">
        <v>3630</v>
      </c>
      <c r="EP18" t="s">
        <v>3631</v>
      </c>
      <c r="EQ18" t="s">
        <v>3632</v>
      </c>
      <c r="ER18" t="s">
        <v>3633</v>
      </c>
      <c r="ES18" t="s">
        <v>3634</v>
      </c>
      <c r="ET18" t="s">
        <v>3635</v>
      </c>
      <c r="EU18" t="s">
        <v>3636</v>
      </c>
      <c r="EV18" t="s">
        <v>3637</v>
      </c>
      <c r="EW18" t="s">
        <v>3638</v>
      </c>
      <c r="EX18" t="s">
        <v>3639</v>
      </c>
      <c r="EY18" t="s">
        <v>3640</v>
      </c>
      <c r="EZ18" t="s">
        <v>3641</v>
      </c>
      <c r="FA18" t="s">
        <v>3642</v>
      </c>
      <c r="FB18" t="s">
        <v>3643</v>
      </c>
      <c r="FC18" t="s">
        <v>3644</v>
      </c>
      <c r="FD18" t="s">
        <v>3645</v>
      </c>
      <c r="FE18" t="s">
        <v>3646</v>
      </c>
      <c r="FF18" t="s">
        <v>3647</v>
      </c>
      <c r="FG18" t="s">
        <v>3648</v>
      </c>
      <c r="FH18" t="s">
        <v>3649</v>
      </c>
      <c r="FI18" t="s">
        <v>3650</v>
      </c>
      <c r="FJ18" t="s">
        <v>3651</v>
      </c>
      <c r="FK18" t="s">
        <v>3652</v>
      </c>
      <c r="FL18" t="s">
        <v>3653</v>
      </c>
      <c r="FM18" t="s">
        <v>3654</v>
      </c>
      <c r="FN18" t="s">
        <v>3655</v>
      </c>
      <c r="FO18" t="s">
        <v>3656</v>
      </c>
      <c r="FP18" t="s">
        <v>3657</v>
      </c>
      <c r="FQ18" t="s">
        <v>3658</v>
      </c>
      <c r="FR18" t="s">
        <v>3659</v>
      </c>
      <c r="FS18" t="s">
        <v>3660</v>
      </c>
      <c r="FT18" t="s">
        <v>3661</v>
      </c>
      <c r="FU18" t="s">
        <v>3662</v>
      </c>
      <c r="FV18" t="s">
        <v>3663</v>
      </c>
      <c r="FW18" t="s">
        <v>3664</v>
      </c>
      <c r="FX18" t="s">
        <v>3665</v>
      </c>
      <c r="FY18" t="s">
        <v>3666</v>
      </c>
      <c r="FZ18" t="s">
        <v>3667</v>
      </c>
      <c r="GA18" t="s">
        <v>3668</v>
      </c>
      <c r="GB18" t="s">
        <v>3669</v>
      </c>
      <c r="GC18" t="s">
        <v>3670</v>
      </c>
      <c r="GD18" t="s">
        <v>3671</v>
      </c>
      <c r="GE18" t="s">
        <v>3672</v>
      </c>
      <c r="GF18" t="s">
        <v>3673</v>
      </c>
      <c r="GG18" t="s">
        <v>3674</v>
      </c>
      <c r="GH18" t="s">
        <v>3675</v>
      </c>
      <c r="GI18" t="s">
        <v>3676</v>
      </c>
      <c r="GJ18" t="s">
        <v>3677</v>
      </c>
      <c r="GK18" t="s">
        <v>3678</v>
      </c>
      <c r="GL18" t="s">
        <v>3679</v>
      </c>
      <c r="GM18" t="s">
        <v>3680</v>
      </c>
      <c r="GN18" t="s">
        <v>3681</v>
      </c>
      <c r="GO18" t="s">
        <v>3682</v>
      </c>
      <c r="GP18" t="s">
        <v>3683</v>
      </c>
      <c r="GQ18" t="s">
        <v>3684</v>
      </c>
      <c r="GR18" t="s">
        <v>3685</v>
      </c>
      <c r="GS18" t="s">
        <v>3686</v>
      </c>
      <c r="GT18" t="s">
        <v>3687</v>
      </c>
      <c r="GU18" t="s">
        <v>3688</v>
      </c>
      <c r="GV18" t="s">
        <v>3689</v>
      </c>
      <c r="GW18" t="s">
        <v>3690</v>
      </c>
      <c r="GX18" t="s">
        <v>3691</v>
      </c>
      <c r="GY18" t="s">
        <v>3692</v>
      </c>
      <c r="GZ18" t="s">
        <v>3693</v>
      </c>
      <c r="HA18" t="s">
        <v>3694</v>
      </c>
      <c r="HB18" t="s">
        <v>3695</v>
      </c>
      <c r="HC18" t="s">
        <v>3696</v>
      </c>
      <c r="HD18" t="s">
        <v>3697</v>
      </c>
      <c r="HE18" t="s">
        <v>3698</v>
      </c>
      <c r="HF18" t="s">
        <v>3699</v>
      </c>
      <c r="HG18" t="s">
        <v>3700</v>
      </c>
      <c r="HH18" t="s">
        <v>3701</v>
      </c>
    </row>
    <row r="19" spans="1:216" x14ac:dyDescent="0.25">
      <c r="A19" t="s">
        <v>436</v>
      </c>
      <c r="B19" t="s">
        <v>3702</v>
      </c>
      <c r="C19" t="s">
        <v>3499</v>
      </c>
      <c r="D19" t="s">
        <v>3703</v>
      </c>
      <c r="E19" t="s">
        <v>435</v>
      </c>
      <c r="F19" t="s">
        <v>442</v>
      </c>
      <c r="G19" t="s">
        <v>644</v>
      </c>
      <c r="H19" t="s">
        <v>1056</v>
      </c>
      <c r="I19" t="s">
        <v>3093</v>
      </c>
      <c r="J19" t="s">
        <v>439</v>
      </c>
      <c r="K19" t="s">
        <v>441</v>
      </c>
      <c r="L19" t="s">
        <v>442</v>
      </c>
      <c r="M19" t="s">
        <v>3501</v>
      </c>
      <c r="N19" t="s">
        <v>1056</v>
      </c>
      <c r="O19" t="s">
        <v>3499</v>
      </c>
      <c r="P19" t="s">
        <v>436</v>
      </c>
      <c r="Q19" t="s">
        <v>3704</v>
      </c>
      <c r="R19" t="s">
        <v>3705</v>
      </c>
      <c r="S19" t="s">
        <v>3706</v>
      </c>
      <c r="T19" t="s">
        <v>3707</v>
      </c>
      <c r="U19" t="s">
        <v>3708</v>
      </c>
      <c r="V19" t="s">
        <v>3709</v>
      </c>
      <c r="W19" t="s">
        <v>3710</v>
      </c>
      <c r="X19" t="s">
        <v>3711</v>
      </c>
      <c r="Y19" t="s">
        <v>3712</v>
      </c>
      <c r="Z19" t="s">
        <v>3713</v>
      </c>
      <c r="AA19" t="s">
        <v>3714</v>
      </c>
      <c r="AB19" t="s">
        <v>3715</v>
      </c>
      <c r="AC19" t="s">
        <v>3716</v>
      </c>
      <c r="AD19" t="s">
        <v>3717</v>
      </c>
      <c r="AE19" t="s">
        <v>3718</v>
      </c>
      <c r="AF19" t="s">
        <v>3719</v>
      </c>
      <c r="AG19" t="s">
        <v>3720</v>
      </c>
      <c r="AH19" t="s">
        <v>3721</v>
      </c>
      <c r="AI19" t="s">
        <v>3722</v>
      </c>
      <c r="AJ19" t="s">
        <v>3723</v>
      </c>
      <c r="AK19" t="s">
        <v>3724</v>
      </c>
      <c r="AL19" t="s">
        <v>3725</v>
      </c>
      <c r="AM19" t="s">
        <v>3726</v>
      </c>
      <c r="AN19" t="s">
        <v>3727</v>
      </c>
      <c r="AO19" t="s">
        <v>3728</v>
      </c>
      <c r="AP19" t="s">
        <v>3729</v>
      </c>
      <c r="AQ19" t="s">
        <v>3730</v>
      </c>
      <c r="AR19" t="s">
        <v>3731</v>
      </c>
      <c r="AS19" t="s">
        <v>3732</v>
      </c>
      <c r="AT19" t="s">
        <v>3733</v>
      </c>
      <c r="AU19" t="s">
        <v>3734</v>
      </c>
      <c r="AV19" t="s">
        <v>3735</v>
      </c>
      <c r="AW19" t="s">
        <v>3736</v>
      </c>
      <c r="AX19" t="s">
        <v>3737</v>
      </c>
      <c r="AY19" t="s">
        <v>3738</v>
      </c>
      <c r="AZ19" t="s">
        <v>3739</v>
      </c>
      <c r="BA19" t="s">
        <v>3740</v>
      </c>
      <c r="BB19" t="s">
        <v>3741</v>
      </c>
      <c r="BC19" t="s">
        <v>3742</v>
      </c>
      <c r="BD19" t="s">
        <v>3743</v>
      </c>
      <c r="BE19" t="s">
        <v>3744</v>
      </c>
      <c r="BF19" t="s">
        <v>3745</v>
      </c>
      <c r="BG19" t="s">
        <v>3746</v>
      </c>
      <c r="BH19" t="s">
        <v>3747</v>
      </c>
      <c r="BI19" t="s">
        <v>3748</v>
      </c>
      <c r="BJ19" t="s">
        <v>3749</v>
      </c>
      <c r="BK19" t="s">
        <v>3750</v>
      </c>
      <c r="BL19" t="s">
        <v>3751</v>
      </c>
      <c r="BM19" t="s">
        <v>3752</v>
      </c>
      <c r="BN19" t="s">
        <v>3753</v>
      </c>
      <c r="BO19" t="s">
        <v>3754</v>
      </c>
      <c r="BP19" t="s">
        <v>3755</v>
      </c>
      <c r="BQ19" t="s">
        <v>3756</v>
      </c>
      <c r="BR19" t="s">
        <v>3757</v>
      </c>
      <c r="BS19" t="s">
        <v>3758</v>
      </c>
      <c r="BT19" t="s">
        <v>3759</v>
      </c>
      <c r="BU19" t="s">
        <v>3760</v>
      </c>
      <c r="BV19" t="s">
        <v>3761</v>
      </c>
      <c r="BW19" t="s">
        <v>3762</v>
      </c>
      <c r="BX19" t="s">
        <v>3763</v>
      </c>
      <c r="BY19" t="s">
        <v>3764</v>
      </c>
      <c r="BZ19" t="s">
        <v>3765</v>
      </c>
      <c r="CA19" t="s">
        <v>3766</v>
      </c>
      <c r="CB19" t="s">
        <v>3767</v>
      </c>
      <c r="CC19" t="s">
        <v>3768</v>
      </c>
      <c r="CD19" t="s">
        <v>3769</v>
      </c>
      <c r="CE19" t="s">
        <v>3770</v>
      </c>
      <c r="CF19" t="s">
        <v>3771</v>
      </c>
      <c r="CG19" t="s">
        <v>3772</v>
      </c>
      <c r="CH19" t="s">
        <v>3773</v>
      </c>
      <c r="CI19" t="s">
        <v>3774</v>
      </c>
      <c r="CJ19" t="s">
        <v>3775</v>
      </c>
      <c r="CK19" t="s">
        <v>3776</v>
      </c>
      <c r="CL19" t="s">
        <v>3777</v>
      </c>
      <c r="CM19" t="s">
        <v>3778</v>
      </c>
      <c r="CN19" t="s">
        <v>3779</v>
      </c>
      <c r="CO19" t="s">
        <v>3780</v>
      </c>
      <c r="CP19" t="s">
        <v>3781</v>
      </c>
      <c r="CQ19" t="s">
        <v>3782</v>
      </c>
      <c r="CR19" t="s">
        <v>3783</v>
      </c>
      <c r="CS19" t="s">
        <v>3784</v>
      </c>
      <c r="CT19" t="s">
        <v>3785</v>
      </c>
      <c r="CU19" t="s">
        <v>3786</v>
      </c>
      <c r="CV19" t="s">
        <v>3787</v>
      </c>
      <c r="CW19" t="s">
        <v>3788</v>
      </c>
      <c r="CX19" t="s">
        <v>3789</v>
      </c>
      <c r="CY19" t="s">
        <v>3790</v>
      </c>
      <c r="CZ19" t="s">
        <v>3791</v>
      </c>
      <c r="DA19" t="s">
        <v>3792</v>
      </c>
      <c r="DB19" t="s">
        <v>3793</v>
      </c>
      <c r="DC19" t="s">
        <v>3794</v>
      </c>
      <c r="DD19" t="s">
        <v>3795</v>
      </c>
      <c r="DE19" t="s">
        <v>3796</v>
      </c>
      <c r="DF19" t="s">
        <v>3797</v>
      </c>
      <c r="DG19" t="s">
        <v>3798</v>
      </c>
      <c r="DH19" t="s">
        <v>3799</v>
      </c>
      <c r="DI19" t="s">
        <v>3800</v>
      </c>
      <c r="DJ19" t="s">
        <v>3801</v>
      </c>
      <c r="DK19" t="s">
        <v>3802</v>
      </c>
      <c r="DL19" t="s">
        <v>3803</v>
      </c>
      <c r="DM19" t="s">
        <v>3804</v>
      </c>
      <c r="DN19" t="s">
        <v>3805</v>
      </c>
      <c r="DO19" t="s">
        <v>3806</v>
      </c>
      <c r="DP19" t="s">
        <v>3807</v>
      </c>
      <c r="DQ19" t="s">
        <v>3808</v>
      </c>
      <c r="DR19" t="s">
        <v>3809</v>
      </c>
      <c r="DS19" t="s">
        <v>3810</v>
      </c>
      <c r="DT19" t="s">
        <v>3811</v>
      </c>
      <c r="DU19" t="s">
        <v>3812</v>
      </c>
      <c r="DV19" t="s">
        <v>3813</v>
      </c>
      <c r="DW19" t="s">
        <v>3814</v>
      </c>
      <c r="DX19" t="s">
        <v>3815</v>
      </c>
      <c r="DY19" t="s">
        <v>3816</v>
      </c>
      <c r="DZ19" t="s">
        <v>3817</v>
      </c>
      <c r="EA19" t="s">
        <v>3818</v>
      </c>
      <c r="EB19" t="s">
        <v>3819</v>
      </c>
      <c r="EC19" t="s">
        <v>3820</v>
      </c>
      <c r="ED19" t="s">
        <v>3821</v>
      </c>
      <c r="EE19" t="s">
        <v>3822</v>
      </c>
      <c r="EF19" t="s">
        <v>3823</v>
      </c>
      <c r="EG19" t="s">
        <v>3824</v>
      </c>
      <c r="EH19" t="s">
        <v>3825</v>
      </c>
      <c r="EI19" t="s">
        <v>3826</v>
      </c>
      <c r="EJ19" t="s">
        <v>3827</v>
      </c>
      <c r="EK19" t="s">
        <v>3828</v>
      </c>
      <c r="EL19" t="s">
        <v>3829</v>
      </c>
      <c r="EM19" t="s">
        <v>3830</v>
      </c>
      <c r="EN19" t="s">
        <v>3831</v>
      </c>
      <c r="EO19" t="s">
        <v>3832</v>
      </c>
      <c r="EP19" t="s">
        <v>3833</v>
      </c>
      <c r="EQ19" t="s">
        <v>3834</v>
      </c>
      <c r="ER19" t="s">
        <v>3835</v>
      </c>
      <c r="ES19" t="s">
        <v>3836</v>
      </c>
      <c r="ET19" t="s">
        <v>3837</v>
      </c>
      <c r="EU19" t="s">
        <v>3838</v>
      </c>
      <c r="EV19" t="s">
        <v>3839</v>
      </c>
      <c r="EW19" t="s">
        <v>3840</v>
      </c>
      <c r="EX19" t="s">
        <v>3841</v>
      </c>
      <c r="EY19" t="s">
        <v>3842</v>
      </c>
      <c r="EZ19" t="s">
        <v>3843</v>
      </c>
      <c r="FA19" t="s">
        <v>3844</v>
      </c>
      <c r="FB19" t="s">
        <v>3845</v>
      </c>
      <c r="FC19" t="s">
        <v>3846</v>
      </c>
      <c r="FD19" t="s">
        <v>3847</v>
      </c>
      <c r="FE19" t="s">
        <v>3848</v>
      </c>
      <c r="FF19" t="s">
        <v>3849</v>
      </c>
      <c r="FG19" t="s">
        <v>3850</v>
      </c>
      <c r="FH19" t="s">
        <v>3851</v>
      </c>
      <c r="FI19" t="s">
        <v>3852</v>
      </c>
      <c r="FJ19" t="s">
        <v>3853</v>
      </c>
      <c r="FK19" t="s">
        <v>3854</v>
      </c>
      <c r="FL19" t="s">
        <v>3855</v>
      </c>
      <c r="FM19" t="s">
        <v>3856</v>
      </c>
      <c r="FN19" t="s">
        <v>3857</v>
      </c>
      <c r="FO19" t="s">
        <v>3858</v>
      </c>
      <c r="FP19" t="s">
        <v>3859</v>
      </c>
      <c r="FQ19" t="s">
        <v>3860</v>
      </c>
      <c r="FR19" t="s">
        <v>3861</v>
      </c>
      <c r="FS19" t="s">
        <v>3862</v>
      </c>
      <c r="FT19" t="s">
        <v>3863</v>
      </c>
      <c r="FU19" t="s">
        <v>3864</v>
      </c>
      <c r="FV19" t="s">
        <v>3865</v>
      </c>
      <c r="FW19" t="s">
        <v>3866</v>
      </c>
      <c r="FX19" t="s">
        <v>3867</v>
      </c>
      <c r="FY19" t="s">
        <v>3868</v>
      </c>
      <c r="FZ19" t="s">
        <v>3869</v>
      </c>
      <c r="GA19" t="s">
        <v>3870</v>
      </c>
      <c r="GB19" t="s">
        <v>3871</v>
      </c>
      <c r="GC19" t="s">
        <v>3872</v>
      </c>
      <c r="GD19" t="s">
        <v>3873</v>
      </c>
      <c r="GE19" t="s">
        <v>3874</v>
      </c>
      <c r="GF19" t="s">
        <v>3875</v>
      </c>
      <c r="GG19" t="s">
        <v>3876</v>
      </c>
      <c r="GH19" t="s">
        <v>3877</v>
      </c>
      <c r="GI19" t="s">
        <v>3878</v>
      </c>
      <c r="GJ19" t="s">
        <v>3879</v>
      </c>
      <c r="GK19" t="s">
        <v>3880</v>
      </c>
      <c r="GL19" t="s">
        <v>3881</v>
      </c>
      <c r="GM19" t="s">
        <v>3882</v>
      </c>
      <c r="GN19" t="s">
        <v>3883</v>
      </c>
      <c r="GO19" t="s">
        <v>3884</v>
      </c>
      <c r="GP19" t="s">
        <v>3885</v>
      </c>
      <c r="GQ19" t="s">
        <v>3886</v>
      </c>
      <c r="GR19" t="s">
        <v>3887</v>
      </c>
      <c r="GS19" t="s">
        <v>3888</v>
      </c>
      <c r="GT19" t="s">
        <v>3889</v>
      </c>
      <c r="GU19" t="s">
        <v>3890</v>
      </c>
      <c r="GV19" t="s">
        <v>3891</v>
      </c>
      <c r="GW19" t="s">
        <v>3892</v>
      </c>
      <c r="GX19" t="s">
        <v>3893</v>
      </c>
      <c r="GY19" t="s">
        <v>3894</v>
      </c>
      <c r="GZ19" t="s">
        <v>3895</v>
      </c>
      <c r="HA19" t="s">
        <v>3896</v>
      </c>
      <c r="HB19" t="s">
        <v>3897</v>
      </c>
      <c r="HC19" t="s">
        <v>3898</v>
      </c>
      <c r="HD19" t="s">
        <v>3899</v>
      </c>
      <c r="HE19" t="s">
        <v>3900</v>
      </c>
      <c r="HF19" t="s">
        <v>3901</v>
      </c>
      <c r="HG19" t="s">
        <v>3902</v>
      </c>
      <c r="HH19" t="s">
        <v>3903</v>
      </c>
    </row>
    <row r="20" spans="1:216" x14ac:dyDescent="0.25">
      <c r="A20" t="s">
        <v>647</v>
      </c>
      <c r="B20" t="s">
        <v>3904</v>
      </c>
      <c r="C20" t="s">
        <v>3905</v>
      </c>
      <c r="D20" t="s">
        <v>3905</v>
      </c>
      <c r="E20" t="s">
        <v>435</v>
      </c>
      <c r="F20" t="s">
        <v>3906</v>
      </c>
      <c r="G20" t="s">
        <v>432</v>
      </c>
      <c r="H20" t="s">
        <v>437</v>
      </c>
      <c r="I20" t="s">
        <v>3093</v>
      </c>
      <c r="J20" t="s">
        <v>439</v>
      </c>
      <c r="K20" t="s">
        <v>441</v>
      </c>
      <c r="L20" t="s">
        <v>3906</v>
      </c>
      <c r="M20" t="s">
        <v>3094</v>
      </c>
      <c r="N20" t="s">
        <v>443</v>
      </c>
      <c r="O20" t="s">
        <v>3905</v>
      </c>
      <c r="P20" t="s">
        <v>647</v>
      </c>
      <c r="Q20" t="s">
        <v>3907</v>
      </c>
      <c r="R20" t="s">
        <v>3908</v>
      </c>
      <c r="S20" t="s">
        <v>3909</v>
      </c>
      <c r="T20" t="s">
        <v>3910</v>
      </c>
      <c r="U20" t="s">
        <v>3911</v>
      </c>
      <c r="V20" t="s">
        <v>3912</v>
      </c>
      <c r="W20" t="s">
        <v>3913</v>
      </c>
      <c r="X20" t="s">
        <v>3914</v>
      </c>
      <c r="Y20" t="s">
        <v>3915</v>
      </c>
      <c r="Z20" t="s">
        <v>3916</v>
      </c>
      <c r="AA20" t="s">
        <v>3917</v>
      </c>
      <c r="AB20" t="s">
        <v>3918</v>
      </c>
      <c r="AC20" t="s">
        <v>3919</v>
      </c>
      <c r="AD20" t="s">
        <v>3920</v>
      </c>
      <c r="AE20" t="s">
        <v>3921</v>
      </c>
      <c r="AF20" t="s">
        <v>3922</v>
      </c>
      <c r="AG20" t="s">
        <v>3923</v>
      </c>
      <c r="AH20" t="s">
        <v>3924</v>
      </c>
      <c r="AI20" t="s">
        <v>3925</v>
      </c>
      <c r="AJ20" t="s">
        <v>3926</v>
      </c>
      <c r="AK20" t="s">
        <v>3927</v>
      </c>
      <c r="AL20" t="s">
        <v>3928</v>
      </c>
      <c r="AM20" t="s">
        <v>3929</v>
      </c>
      <c r="AN20" t="s">
        <v>3930</v>
      </c>
      <c r="AO20" t="s">
        <v>3931</v>
      </c>
      <c r="AP20" t="s">
        <v>3932</v>
      </c>
      <c r="AQ20" t="s">
        <v>3933</v>
      </c>
      <c r="AR20" t="s">
        <v>3934</v>
      </c>
      <c r="AS20" t="s">
        <v>3935</v>
      </c>
      <c r="AT20" t="s">
        <v>3936</v>
      </c>
      <c r="AU20" t="s">
        <v>3937</v>
      </c>
      <c r="AV20" t="s">
        <v>3938</v>
      </c>
      <c r="AW20" t="s">
        <v>3939</v>
      </c>
      <c r="AX20" t="s">
        <v>3940</v>
      </c>
      <c r="AY20" t="s">
        <v>3941</v>
      </c>
      <c r="AZ20" t="s">
        <v>3942</v>
      </c>
      <c r="BA20" t="s">
        <v>3943</v>
      </c>
      <c r="BB20" t="s">
        <v>3944</v>
      </c>
      <c r="BC20" t="s">
        <v>3945</v>
      </c>
      <c r="BD20" t="s">
        <v>3946</v>
      </c>
      <c r="BE20" t="s">
        <v>3947</v>
      </c>
      <c r="BF20" t="s">
        <v>3948</v>
      </c>
      <c r="BG20" t="s">
        <v>3949</v>
      </c>
      <c r="BH20" t="s">
        <v>3950</v>
      </c>
      <c r="BI20" t="s">
        <v>3951</v>
      </c>
      <c r="BJ20" t="s">
        <v>3952</v>
      </c>
      <c r="BK20" t="s">
        <v>3953</v>
      </c>
      <c r="BL20" t="s">
        <v>3954</v>
      </c>
      <c r="BM20" t="s">
        <v>3955</v>
      </c>
      <c r="BN20" t="s">
        <v>3956</v>
      </c>
      <c r="BO20" t="s">
        <v>3957</v>
      </c>
      <c r="BP20" t="s">
        <v>3958</v>
      </c>
      <c r="BQ20" t="s">
        <v>3959</v>
      </c>
      <c r="BR20" t="s">
        <v>3960</v>
      </c>
      <c r="BS20" t="s">
        <v>3961</v>
      </c>
      <c r="BT20" t="s">
        <v>3962</v>
      </c>
      <c r="BU20" t="s">
        <v>3963</v>
      </c>
      <c r="BV20" t="s">
        <v>3964</v>
      </c>
      <c r="BW20" t="s">
        <v>3965</v>
      </c>
      <c r="BX20" t="s">
        <v>3966</v>
      </c>
      <c r="BY20" t="s">
        <v>3967</v>
      </c>
      <c r="BZ20" t="s">
        <v>3968</v>
      </c>
      <c r="CA20" t="s">
        <v>3969</v>
      </c>
      <c r="CB20" t="s">
        <v>3970</v>
      </c>
      <c r="CC20" t="s">
        <v>3971</v>
      </c>
      <c r="CD20" t="s">
        <v>3972</v>
      </c>
      <c r="CE20" t="s">
        <v>3973</v>
      </c>
      <c r="CF20" t="s">
        <v>3974</v>
      </c>
      <c r="CG20" t="s">
        <v>3975</v>
      </c>
      <c r="CH20" t="s">
        <v>3976</v>
      </c>
      <c r="CI20" t="s">
        <v>3977</v>
      </c>
      <c r="CJ20" t="s">
        <v>3978</v>
      </c>
      <c r="CK20" t="s">
        <v>3979</v>
      </c>
      <c r="CL20" t="s">
        <v>3980</v>
      </c>
      <c r="CM20" t="s">
        <v>3981</v>
      </c>
      <c r="CN20" t="s">
        <v>3982</v>
      </c>
      <c r="CO20" t="s">
        <v>3983</v>
      </c>
      <c r="CP20" t="s">
        <v>3984</v>
      </c>
      <c r="CQ20" t="s">
        <v>3985</v>
      </c>
      <c r="CR20" t="s">
        <v>3986</v>
      </c>
      <c r="CS20" t="s">
        <v>3987</v>
      </c>
      <c r="CT20" t="s">
        <v>3988</v>
      </c>
      <c r="CU20" t="s">
        <v>3989</v>
      </c>
      <c r="CV20" t="s">
        <v>3990</v>
      </c>
      <c r="CW20" t="s">
        <v>3991</v>
      </c>
      <c r="CX20" t="s">
        <v>3992</v>
      </c>
      <c r="CY20" t="s">
        <v>3993</v>
      </c>
      <c r="CZ20" t="s">
        <v>3994</v>
      </c>
      <c r="DA20" t="s">
        <v>3995</v>
      </c>
      <c r="DB20" t="s">
        <v>3996</v>
      </c>
      <c r="DC20" t="s">
        <v>3997</v>
      </c>
      <c r="DD20" t="s">
        <v>3998</v>
      </c>
      <c r="DE20" t="s">
        <v>3999</v>
      </c>
      <c r="DF20" t="s">
        <v>4000</v>
      </c>
      <c r="DG20" t="s">
        <v>4001</v>
      </c>
      <c r="DH20" t="s">
        <v>4002</v>
      </c>
      <c r="DI20" t="s">
        <v>4003</v>
      </c>
      <c r="DJ20" t="s">
        <v>4004</v>
      </c>
      <c r="DK20" t="s">
        <v>4005</v>
      </c>
      <c r="DL20" t="s">
        <v>4006</v>
      </c>
      <c r="DM20" t="s">
        <v>4007</v>
      </c>
      <c r="DN20" t="s">
        <v>4008</v>
      </c>
      <c r="DO20" t="s">
        <v>4009</v>
      </c>
      <c r="DP20" t="s">
        <v>4010</v>
      </c>
      <c r="DQ20" t="s">
        <v>4011</v>
      </c>
      <c r="DR20" t="s">
        <v>4012</v>
      </c>
      <c r="DS20" t="s">
        <v>4013</v>
      </c>
      <c r="DT20" t="s">
        <v>4014</v>
      </c>
      <c r="DU20" t="s">
        <v>4015</v>
      </c>
      <c r="DV20" t="s">
        <v>4016</v>
      </c>
      <c r="DW20" t="s">
        <v>4017</v>
      </c>
      <c r="DX20" t="s">
        <v>4018</v>
      </c>
      <c r="DY20" t="s">
        <v>4019</v>
      </c>
      <c r="DZ20" t="s">
        <v>4020</v>
      </c>
      <c r="EA20" t="s">
        <v>4021</v>
      </c>
      <c r="EB20" t="s">
        <v>4022</v>
      </c>
      <c r="EC20" t="s">
        <v>4023</v>
      </c>
      <c r="ED20" t="s">
        <v>4024</v>
      </c>
      <c r="EE20" t="s">
        <v>4025</v>
      </c>
      <c r="EF20" t="s">
        <v>4026</v>
      </c>
      <c r="EG20" t="s">
        <v>4027</v>
      </c>
      <c r="EH20" t="s">
        <v>4028</v>
      </c>
      <c r="EI20" t="s">
        <v>4029</v>
      </c>
      <c r="EJ20" t="s">
        <v>4030</v>
      </c>
      <c r="EK20" t="s">
        <v>4031</v>
      </c>
      <c r="EL20" t="s">
        <v>4032</v>
      </c>
      <c r="EM20" t="s">
        <v>4033</v>
      </c>
      <c r="EN20" t="s">
        <v>4034</v>
      </c>
      <c r="EO20" t="s">
        <v>4035</v>
      </c>
      <c r="EP20" t="s">
        <v>4036</v>
      </c>
      <c r="EQ20" t="s">
        <v>4037</v>
      </c>
      <c r="ER20" t="s">
        <v>4038</v>
      </c>
      <c r="ES20" t="s">
        <v>4039</v>
      </c>
      <c r="ET20" t="s">
        <v>4040</v>
      </c>
      <c r="EU20" t="s">
        <v>4041</v>
      </c>
      <c r="EV20" t="s">
        <v>4042</v>
      </c>
      <c r="EW20" t="s">
        <v>4043</v>
      </c>
      <c r="EX20" t="s">
        <v>4044</v>
      </c>
      <c r="EY20" t="s">
        <v>4045</v>
      </c>
      <c r="EZ20" t="s">
        <v>4046</v>
      </c>
      <c r="FA20" t="s">
        <v>4047</v>
      </c>
      <c r="FB20" t="s">
        <v>4048</v>
      </c>
      <c r="FC20" t="s">
        <v>4049</v>
      </c>
      <c r="FD20" t="s">
        <v>4050</v>
      </c>
      <c r="FE20" t="s">
        <v>4051</v>
      </c>
      <c r="FF20" t="s">
        <v>4052</v>
      </c>
      <c r="FG20" t="s">
        <v>4053</v>
      </c>
      <c r="FH20" t="s">
        <v>4054</v>
      </c>
      <c r="FI20" t="s">
        <v>4055</v>
      </c>
      <c r="FJ20" t="s">
        <v>4056</v>
      </c>
      <c r="FK20" t="s">
        <v>4057</v>
      </c>
      <c r="FL20" t="s">
        <v>4058</v>
      </c>
      <c r="FM20" t="s">
        <v>4059</v>
      </c>
      <c r="FN20" t="s">
        <v>4060</v>
      </c>
      <c r="FO20" t="s">
        <v>4061</v>
      </c>
      <c r="FP20" t="s">
        <v>4062</v>
      </c>
      <c r="FQ20" t="s">
        <v>4063</v>
      </c>
      <c r="FR20" t="s">
        <v>4064</v>
      </c>
      <c r="FS20" t="s">
        <v>4065</v>
      </c>
      <c r="FT20" t="s">
        <v>4066</v>
      </c>
      <c r="FU20" t="s">
        <v>4067</v>
      </c>
      <c r="FV20" t="s">
        <v>4068</v>
      </c>
      <c r="FW20" t="s">
        <v>4069</v>
      </c>
      <c r="FX20" t="s">
        <v>4070</v>
      </c>
      <c r="FY20" t="s">
        <v>4071</v>
      </c>
      <c r="FZ20" t="s">
        <v>4072</v>
      </c>
      <c r="GA20" t="s">
        <v>4073</v>
      </c>
      <c r="GB20" t="s">
        <v>4074</v>
      </c>
      <c r="GC20" t="s">
        <v>4075</v>
      </c>
      <c r="GD20" t="s">
        <v>4076</v>
      </c>
      <c r="GE20" t="s">
        <v>4077</v>
      </c>
      <c r="GF20" t="s">
        <v>4078</v>
      </c>
      <c r="GG20" t="s">
        <v>4079</v>
      </c>
      <c r="GH20" t="s">
        <v>4080</v>
      </c>
      <c r="GI20" t="s">
        <v>4081</v>
      </c>
      <c r="GJ20" t="s">
        <v>4082</v>
      </c>
      <c r="GK20" t="s">
        <v>4083</v>
      </c>
      <c r="GL20" t="s">
        <v>4084</v>
      </c>
      <c r="GM20" t="s">
        <v>4085</v>
      </c>
      <c r="GN20" t="s">
        <v>4086</v>
      </c>
      <c r="GO20" t="s">
        <v>4087</v>
      </c>
      <c r="GP20" t="s">
        <v>4088</v>
      </c>
      <c r="GQ20" t="s">
        <v>4089</v>
      </c>
      <c r="GR20" t="s">
        <v>4090</v>
      </c>
      <c r="GS20" t="s">
        <v>4091</v>
      </c>
      <c r="GT20" t="s">
        <v>4092</v>
      </c>
      <c r="GU20" t="s">
        <v>4093</v>
      </c>
      <c r="GV20" t="s">
        <v>4094</v>
      </c>
      <c r="GW20" t="s">
        <v>4095</v>
      </c>
      <c r="GX20" t="s">
        <v>4096</v>
      </c>
      <c r="GY20" t="s">
        <v>4097</v>
      </c>
      <c r="GZ20" t="s">
        <v>4098</v>
      </c>
      <c r="HA20" t="s">
        <v>4099</v>
      </c>
      <c r="HB20" t="s">
        <v>4100</v>
      </c>
      <c r="HC20" t="s">
        <v>4101</v>
      </c>
      <c r="HD20" t="s">
        <v>4102</v>
      </c>
      <c r="HE20" t="s">
        <v>4103</v>
      </c>
      <c r="HF20" t="s">
        <v>4104</v>
      </c>
      <c r="HG20" t="s">
        <v>4105</v>
      </c>
      <c r="HH20" t="s">
        <v>4106</v>
      </c>
    </row>
    <row r="21" spans="1:216" x14ac:dyDescent="0.25">
      <c r="A21" t="s">
        <v>1876</v>
      </c>
      <c r="B21" t="s">
        <v>4107</v>
      </c>
      <c r="C21" t="s">
        <v>4108</v>
      </c>
      <c r="D21" t="s">
        <v>4108</v>
      </c>
      <c r="E21" t="s">
        <v>435</v>
      </c>
      <c r="F21" t="s">
        <v>4109</v>
      </c>
      <c r="G21" t="s">
        <v>432</v>
      </c>
      <c r="H21" t="s">
        <v>1056</v>
      </c>
      <c r="I21" t="s">
        <v>3093</v>
      </c>
      <c r="J21" t="s">
        <v>439</v>
      </c>
      <c r="K21" t="s">
        <v>441</v>
      </c>
      <c r="L21" t="s">
        <v>4109</v>
      </c>
      <c r="M21" t="s">
        <v>3501</v>
      </c>
      <c r="N21" t="s">
        <v>1056</v>
      </c>
      <c r="O21" t="s">
        <v>4108</v>
      </c>
      <c r="P21" t="s">
        <v>1876</v>
      </c>
      <c r="Q21" t="s">
        <v>4110</v>
      </c>
      <c r="R21" t="s">
        <v>4111</v>
      </c>
      <c r="S21" t="s">
        <v>4112</v>
      </c>
      <c r="T21" t="s">
        <v>4113</v>
      </c>
      <c r="U21" t="s">
        <v>4114</v>
      </c>
      <c r="V21" t="s">
        <v>4115</v>
      </c>
      <c r="W21" t="s">
        <v>4116</v>
      </c>
      <c r="X21" t="s">
        <v>4117</v>
      </c>
      <c r="Y21" t="s">
        <v>4118</v>
      </c>
      <c r="Z21" t="s">
        <v>4119</v>
      </c>
      <c r="AA21" t="s">
        <v>4120</v>
      </c>
      <c r="AB21" t="s">
        <v>4121</v>
      </c>
      <c r="AC21" t="s">
        <v>4122</v>
      </c>
      <c r="AD21" t="s">
        <v>4123</v>
      </c>
      <c r="AE21" t="s">
        <v>4124</v>
      </c>
      <c r="AF21" t="s">
        <v>4125</v>
      </c>
      <c r="AG21" t="s">
        <v>4126</v>
      </c>
      <c r="AH21" t="s">
        <v>4127</v>
      </c>
      <c r="AI21" t="s">
        <v>4128</v>
      </c>
      <c r="AJ21" t="s">
        <v>4129</v>
      </c>
      <c r="AK21" t="s">
        <v>4130</v>
      </c>
      <c r="AL21" t="s">
        <v>4131</v>
      </c>
      <c r="AM21" t="s">
        <v>4132</v>
      </c>
      <c r="AN21" t="s">
        <v>4133</v>
      </c>
      <c r="AO21" t="s">
        <v>4134</v>
      </c>
      <c r="AP21" t="s">
        <v>4135</v>
      </c>
      <c r="AQ21" t="s">
        <v>4136</v>
      </c>
      <c r="AR21" t="s">
        <v>4137</v>
      </c>
      <c r="AS21" t="s">
        <v>4138</v>
      </c>
      <c r="AT21" t="s">
        <v>4139</v>
      </c>
      <c r="AU21" t="s">
        <v>4140</v>
      </c>
      <c r="AV21" t="s">
        <v>4141</v>
      </c>
      <c r="AW21" t="s">
        <v>4142</v>
      </c>
      <c r="AX21" t="s">
        <v>4143</v>
      </c>
      <c r="AY21" t="s">
        <v>4144</v>
      </c>
      <c r="AZ21" t="s">
        <v>4145</v>
      </c>
      <c r="BA21" t="s">
        <v>4146</v>
      </c>
      <c r="BB21" t="s">
        <v>4147</v>
      </c>
      <c r="BC21" t="s">
        <v>4148</v>
      </c>
      <c r="BD21" t="s">
        <v>4149</v>
      </c>
      <c r="BE21" t="s">
        <v>4150</v>
      </c>
      <c r="BF21" t="s">
        <v>4151</v>
      </c>
      <c r="BG21" t="s">
        <v>4152</v>
      </c>
      <c r="BH21" t="s">
        <v>4153</v>
      </c>
      <c r="BI21" t="s">
        <v>4154</v>
      </c>
      <c r="BJ21" t="s">
        <v>4155</v>
      </c>
      <c r="BK21" t="s">
        <v>4156</v>
      </c>
      <c r="BL21" t="s">
        <v>4157</v>
      </c>
      <c r="BM21" t="s">
        <v>4158</v>
      </c>
      <c r="BN21" t="s">
        <v>4159</v>
      </c>
      <c r="BO21" t="s">
        <v>4160</v>
      </c>
      <c r="BP21" t="s">
        <v>4161</v>
      </c>
      <c r="BQ21" t="s">
        <v>4162</v>
      </c>
      <c r="BR21" t="s">
        <v>4163</v>
      </c>
      <c r="BS21" t="s">
        <v>4164</v>
      </c>
      <c r="BT21" t="s">
        <v>4165</v>
      </c>
      <c r="BU21" t="s">
        <v>4166</v>
      </c>
      <c r="BV21" t="s">
        <v>4167</v>
      </c>
      <c r="BW21" t="s">
        <v>4168</v>
      </c>
      <c r="BX21" t="s">
        <v>4169</v>
      </c>
      <c r="BY21" t="s">
        <v>4170</v>
      </c>
      <c r="BZ21" t="s">
        <v>4171</v>
      </c>
      <c r="CA21" t="s">
        <v>4172</v>
      </c>
      <c r="CB21" t="s">
        <v>4173</v>
      </c>
      <c r="CC21" t="s">
        <v>4174</v>
      </c>
      <c r="CD21" t="s">
        <v>4175</v>
      </c>
      <c r="CE21" t="s">
        <v>4176</v>
      </c>
      <c r="CF21" t="s">
        <v>4177</v>
      </c>
      <c r="CG21" t="s">
        <v>4178</v>
      </c>
      <c r="CH21" t="s">
        <v>4179</v>
      </c>
      <c r="CI21" t="s">
        <v>4180</v>
      </c>
      <c r="CJ21" t="s">
        <v>4181</v>
      </c>
      <c r="CK21" t="s">
        <v>4182</v>
      </c>
      <c r="CL21" t="s">
        <v>4183</v>
      </c>
      <c r="CM21" t="s">
        <v>4184</v>
      </c>
      <c r="CN21" t="s">
        <v>4185</v>
      </c>
      <c r="CO21" t="s">
        <v>4186</v>
      </c>
      <c r="CP21" t="s">
        <v>4187</v>
      </c>
      <c r="CQ21" t="s">
        <v>4188</v>
      </c>
      <c r="CR21" t="s">
        <v>4189</v>
      </c>
      <c r="CS21" t="s">
        <v>4190</v>
      </c>
      <c r="CT21" t="s">
        <v>4191</v>
      </c>
      <c r="CU21" t="s">
        <v>4192</v>
      </c>
      <c r="CV21" t="s">
        <v>4193</v>
      </c>
      <c r="CW21" t="s">
        <v>4194</v>
      </c>
      <c r="CX21" t="s">
        <v>4195</v>
      </c>
      <c r="CY21" t="s">
        <v>4196</v>
      </c>
      <c r="CZ21" t="s">
        <v>4197</v>
      </c>
      <c r="DA21" t="s">
        <v>4198</v>
      </c>
      <c r="DB21" t="s">
        <v>4199</v>
      </c>
      <c r="DC21" t="s">
        <v>4200</v>
      </c>
      <c r="DD21" t="s">
        <v>4201</v>
      </c>
      <c r="DE21" t="s">
        <v>4202</v>
      </c>
      <c r="DF21" t="s">
        <v>4203</v>
      </c>
      <c r="DG21" t="s">
        <v>4204</v>
      </c>
      <c r="DH21" t="s">
        <v>4205</v>
      </c>
      <c r="DI21" t="s">
        <v>4206</v>
      </c>
      <c r="DJ21" t="s">
        <v>4207</v>
      </c>
      <c r="DK21" t="s">
        <v>4208</v>
      </c>
      <c r="DL21" t="s">
        <v>4209</v>
      </c>
      <c r="DM21" t="s">
        <v>4210</v>
      </c>
      <c r="DN21" t="s">
        <v>4211</v>
      </c>
      <c r="DO21" t="s">
        <v>4212</v>
      </c>
      <c r="DP21" t="s">
        <v>4213</v>
      </c>
      <c r="DQ21" t="s">
        <v>4214</v>
      </c>
      <c r="DR21" t="s">
        <v>4215</v>
      </c>
      <c r="DS21" t="s">
        <v>4216</v>
      </c>
      <c r="DT21" t="s">
        <v>4217</v>
      </c>
      <c r="DU21" t="s">
        <v>4218</v>
      </c>
      <c r="DV21" t="s">
        <v>4219</v>
      </c>
      <c r="DW21" t="s">
        <v>4220</v>
      </c>
      <c r="DX21" t="s">
        <v>4221</v>
      </c>
      <c r="DY21" t="s">
        <v>4222</v>
      </c>
      <c r="DZ21" t="s">
        <v>4223</v>
      </c>
      <c r="EA21" t="s">
        <v>4224</v>
      </c>
      <c r="EB21" t="s">
        <v>4225</v>
      </c>
      <c r="EC21" t="s">
        <v>4226</v>
      </c>
      <c r="ED21" t="s">
        <v>4227</v>
      </c>
      <c r="EE21" t="s">
        <v>4228</v>
      </c>
      <c r="EF21" t="s">
        <v>4229</v>
      </c>
      <c r="EG21" t="s">
        <v>4230</v>
      </c>
      <c r="EH21" t="s">
        <v>4231</v>
      </c>
      <c r="EI21" t="s">
        <v>4232</v>
      </c>
      <c r="EJ21" t="s">
        <v>4233</v>
      </c>
      <c r="EK21" t="s">
        <v>4234</v>
      </c>
      <c r="EL21" t="s">
        <v>4235</v>
      </c>
      <c r="EM21" t="s">
        <v>4236</v>
      </c>
      <c r="EN21" t="s">
        <v>4237</v>
      </c>
      <c r="EO21" t="s">
        <v>4238</v>
      </c>
      <c r="EP21" t="s">
        <v>4239</v>
      </c>
      <c r="EQ21" t="s">
        <v>4240</v>
      </c>
      <c r="ER21" t="s">
        <v>4241</v>
      </c>
      <c r="ES21" t="s">
        <v>4242</v>
      </c>
      <c r="ET21" t="s">
        <v>4243</v>
      </c>
      <c r="EU21" t="s">
        <v>4244</v>
      </c>
      <c r="EV21" t="s">
        <v>4245</v>
      </c>
      <c r="EW21" t="s">
        <v>4246</v>
      </c>
      <c r="EX21" t="s">
        <v>4247</v>
      </c>
      <c r="EY21" t="s">
        <v>4248</v>
      </c>
      <c r="EZ21" t="s">
        <v>4249</v>
      </c>
      <c r="FA21" t="s">
        <v>4250</v>
      </c>
      <c r="FB21" t="s">
        <v>4251</v>
      </c>
      <c r="FC21" t="s">
        <v>4252</v>
      </c>
      <c r="FD21" t="s">
        <v>4253</v>
      </c>
      <c r="FE21" t="s">
        <v>4254</v>
      </c>
      <c r="FF21" t="s">
        <v>4255</v>
      </c>
      <c r="FG21" t="s">
        <v>4256</v>
      </c>
      <c r="FH21" t="s">
        <v>4257</v>
      </c>
      <c r="FI21" t="s">
        <v>4258</v>
      </c>
      <c r="FJ21" t="s">
        <v>4259</v>
      </c>
      <c r="FK21" t="s">
        <v>4260</v>
      </c>
      <c r="FL21" t="s">
        <v>4261</v>
      </c>
      <c r="FM21" t="s">
        <v>4262</v>
      </c>
      <c r="FN21" t="s">
        <v>4263</v>
      </c>
      <c r="FO21" t="s">
        <v>4264</v>
      </c>
      <c r="FP21" t="s">
        <v>4265</v>
      </c>
      <c r="FQ21" t="s">
        <v>4266</v>
      </c>
      <c r="FR21" t="s">
        <v>4267</v>
      </c>
      <c r="FS21" t="s">
        <v>4268</v>
      </c>
      <c r="FT21" t="s">
        <v>4269</v>
      </c>
      <c r="FU21" t="s">
        <v>4270</v>
      </c>
      <c r="FV21" t="s">
        <v>4271</v>
      </c>
      <c r="FW21" t="s">
        <v>4272</v>
      </c>
      <c r="FX21" t="s">
        <v>4273</v>
      </c>
      <c r="FY21" t="s">
        <v>4274</v>
      </c>
      <c r="FZ21" t="s">
        <v>4275</v>
      </c>
      <c r="GA21" t="s">
        <v>4276</v>
      </c>
      <c r="GB21" t="s">
        <v>4277</v>
      </c>
      <c r="GC21" t="s">
        <v>4278</v>
      </c>
      <c r="GD21" t="s">
        <v>4279</v>
      </c>
      <c r="GE21" t="s">
        <v>4280</v>
      </c>
      <c r="GF21" t="s">
        <v>4281</v>
      </c>
      <c r="GG21" t="s">
        <v>4282</v>
      </c>
      <c r="GH21" t="s">
        <v>4283</v>
      </c>
      <c r="GI21" t="s">
        <v>4284</v>
      </c>
      <c r="GJ21" t="s">
        <v>4285</v>
      </c>
      <c r="GK21" t="s">
        <v>4286</v>
      </c>
      <c r="GL21" t="s">
        <v>4287</v>
      </c>
      <c r="GM21" t="s">
        <v>4288</v>
      </c>
      <c r="GN21" t="s">
        <v>4289</v>
      </c>
      <c r="GO21" t="s">
        <v>4290</v>
      </c>
      <c r="GP21" t="s">
        <v>4291</v>
      </c>
      <c r="GQ21" t="s">
        <v>4292</v>
      </c>
      <c r="GR21" t="s">
        <v>4293</v>
      </c>
      <c r="GS21" t="s">
        <v>4294</v>
      </c>
      <c r="GT21" t="s">
        <v>4295</v>
      </c>
      <c r="GU21" t="s">
        <v>4296</v>
      </c>
      <c r="GV21" t="s">
        <v>4297</v>
      </c>
      <c r="GW21" t="s">
        <v>4298</v>
      </c>
      <c r="GX21" t="s">
        <v>4299</v>
      </c>
      <c r="GY21" t="s">
        <v>4300</v>
      </c>
      <c r="GZ21" t="s">
        <v>4301</v>
      </c>
      <c r="HA21" t="s">
        <v>4302</v>
      </c>
      <c r="HB21" t="s">
        <v>4303</v>
      </c>
      <c r="HC21" t="s">
        <v>4304</v>
      </c>
      <c r="HD21" t="s">
        <v>4305</v>
      </c>
      <c r="HE21" t="s">
        <v>4306</v>
      </c>
      <c r="HF21" t="s">
        <v>4307</v>
      </c>
      <c r="HG21" t="s">
        <v>4308</v>
      </c>
      <c r="HH21" t="s">
        <v>4309</v>
      </c>
    </row>
    <row r="22" spans="1:216" x14ac:dyDescent="0.25">
      <c r="A22" t="s">
        <v>441</v>
      </c>
      <c r="B22" t="s">
        <v>4310</v>
      </c>
      <c r="C22" t="s">
        <v>4108</v>
      </c>
      <c r="D22" t="s">
        <v>4311</v>
      </c>
      <c r="E22" t="s">
        <v>435</v>
      </c>
      <c r="F22" t="s">
        <v>4109</v>
      </c>
      <c r="G22" t="s">
        <v>432</v>
      </c>
      <c r="H22" t="s">
        <v>1056</v>
      </c>
      <c r="I22" t="s">
        <v>3093</v>
      </c>
      <c r="J22" t="s">
        <v>439</v>
      </c>
      <c r="K22" t="s">
        <v>441</v>
      </c>
      <c r="L22" t="s">
        <v>4109</v>
      </c>
      <c r="M22" t="s">
        <v>3501</v>
      </c>
      <c r="N22" t="s">
        <v>1056</v>
      </c>
      <c r="O22" t="s">
        <v>4108</v>
      </c>
      <c r="P22" t="s">
        <v>441</v>
      </c>
      <c r="Q22" t="s">
        <v>4312</v>
      </c>
      <c r="R22" t="s">
        <v>4313</v>
      </c>
      <c r="S22" t="s">
        <v>4314</v>
      </c>
      <c r="T22" t="s">
        <v>4315</v>
      </c>
      <c r="U22" t="s">
        <v>4316</v>
      </c>
      <c r="V22" t="s">
        <v>4317</v>
      </c>
      <c r="W22" t="s">
        <v>4318</v>
      </c>
      <c r="X22" t="s">
        <v>4319</v>
      </c>
      <c r="Y22" t="s">
        <v>4320</v>
      </c>
      <c r="Z22" t="s">
        <v>4321</v>
      </c>
      <c r="AA22" t="s">
        <v>4322</v>
      </c>
      <c r="AB22" t="s">
        <v>4323</v>
      </c>
      <c r="AC22" t="s">
        <v>4324</v>
      </c>
      <c r="AD22" t="s">
        <v>4325</v>
      </c>
      <c r="AE22" t="s">
        <v>4326</v>
      </c>
      <c r="AF22" t="s">
        <v>4327</v>
      </c>
      <c r="AG22" t="s">
        <v>4328</v>
      </c>
      <c r="AH22" t="s">
        <v>4329</v>
      </c>
      <c r="AI22" t="s">
        <v>4330</v>
      </c>
      <c r="AJ22" t="s">
        <v>4331</v>
      </c>
      <c r="AK22" t="s">
        <v>4332</v>
      </c>
      <c r="AL22" t="s">
        <v>4333</v>
      </c>
      <c r="AM22" t="s">
        <v>4334</v>
      </c>
      <c r="AN22" t="s">
        <v>4335</v>
      </c>
      <c r="AO22" t="s">
        <v>4336</v>
      </c>
      <c r="AP22" t="s">
        <v>4337</v>
      </c>
      <c r="AQ22" t="s">
        <v>4338</v>
      </c>
      <c r="AR22" t="s">
        <v>4339</v>
      </c>
      <c r="AS22" t="s">
        <v>4340</v>
      </c>
      <c r="AT22" t="s">
        <v>4341</v>
      </c>
      <c r="AU22" t="s">
        <v>4342</v>
      </c>
      <c r="AV22" t="s">
        <v>4343</v>
      </c>
      <c r="AW22" t="s">
        <v>4344</v>
      </c>
      <c r="AX22" t="s">
        <v>4345</v>
      </c>
      <c r="AY22" t="s">
        <v>4346</v>
      </c>
      <c r="AZ22" t="s">
        <v>4347</v>
      </c>
      <c r="BA22" t="s">
        <v>4348</v>
      </c>
      <c r="BB22" t="s">
        <v>4349</v>
      </c>
      <c r="BC22" t="s">
        <v>4350</v>
      </c>
      <c r="BD22" t="s">
        <v>4351</v>
      </c>
      <c r="BE22" t="s">
        <v>4352</v>
      </c>
      <c r="BF22" t="s">
        <v>4353</v>
      </c>
      <c r="BG22" t="s">
        <v>4354</v>
      </c>
      <c r="BH22" t="s">
        <v>4355</v>
      </c>
      <c r="BI22" t="s">
        <v>4356</v>
      </c>
      <c r="BJ22" t="s">
        <v>4357</v>
      </c>
      <c r="BK22" t="s">
        <v>4358</v>
      </c>
      <c r="BL22" t="s">
        <v>4359</v>
      </c>
      <c r="BM22" t="s">
        <v>4360</v>
      </c>
      <c r="BN22" t="s">
        <v>4361</v>
      </c>
      <c r="BO22" t="s">
        <v>4362</v>
      </c>
      <c r="BP22" t="s">
        <v>4363</v>
      </c>
      <c r="BQ22" t="s">
        <v>4364</v>
      </c>
      <c r="BR22" t="s">
        <v>4365</v>
      </c>
      <c r="BS22" t="s">
        <v>4366</v>
      </c>
      <c r="BT22" t="s">
        <v>4367</v>
      </c>
      <c r="BU22" t="s">
        <v>4368</v>
      </c>
      <c r="BV22" t="s">
        <v>4369</v>
      </c>
      <c r="BW22" t="s">
        <v>4370</v>
      </c>
      <c r="BX22" t="s">
        <v>4371</v>
      </c>
      <c r="BY22" t="s">
        <v>4372</v>
      </c>
      <c r="BZ22" t="s">
        <v>4373</v>
      </c>
      <c r="CA22" t="s">
        <v>4374</v>
      </c>
      <c r="CB22" t="s">
        <v>4375</v>
      </c>
      <c r="CC22" t="s">
        <v>4376</v>
      </c>
      <c r="CD22" t="s">
        <v>4377</v>
      </c>
      <c r="CE22" t="s">
        <v>4378</v>
      </c>
      <c r="CF22" t="s">
        <v>4379</v>
      </c>
      <c r="CG22" t="s">
        <v>4380</v>
      </c>
      <c r="CH22" t="s">
        <v>4381</v>
      </c>
      <c r="CI22" t="s">
        <v>4382</v>
      </c>
      <c r="CJ22" t="s">
        <v>4383</v>
      </c>
      <c r="CK22" t="s">
        <v>4384</v>
      </c>
      <c r="CL22" t="s">
        <v>4385</v>
      </c>
      <c r="CM22" t="s">
        <v>4386</v>
      </c>
      <c r="CN22" t="s">
        <v>4387</v>
      </c>
      <c r="CO22" t="s">
        <v>4388</v>
      </c>
      <c r="CP22" t="s">
        <v>4389</v>
      </c>
      <c r="CQ22" t="s">
        <v>4390</v>
      </c>
      <c r="CR22" t="s">
        <v>4391</v>
      </c>
      <c r="CS22" t="s">
        <v>4392</v>
      </c>
      <c r="CT22" t="s">
        <v>4393</v>
      </c>
      <c r="CU22" t="s">
        <v>4394</v>
      </c>
      <c r="CV22" t="s">
        <v>4395</v>
      </c>
      <c r="CW22" t="s">
        <v>4396</v>
      </c>
      <c r="CX22" t="s">
        <v>4397</v>
      </c>
      <c r="CY22" t="s">
        <v>4398</v>
      </c>
      <c r="CZ22" t="s">
        <v>4399</v>
      </c>
      <c r="DA22" t="s">
        <v>4400</v>
      </c>
      <c r="DB22" t="s">
        <v>4401</v>
      </c>
      <c r="DC22" t="s">
        <v>4402</v>
      </c>
      <c r="DD22" t="s">
        <v>4403</v>
      </c>
      <c r="DE22" t="s">
        <v>4404</v>
      </c>
      <c r="DF22" t="s">
        <v>4405</v>
      </c>
      <c r="DG22" t="s">
        <v>4406</v>
      </c>
      <c r="DH22" t="s">
        <v>4407</v>
      </c>
      <c r="DI22" t="s">
        <v>4408</v>
      </c>
      <c r="DJ22" t="s">
        <v>4409</v>
      </c>
      <c r="DK22" t="s">
        <v>4410</v>
      </c>
      <c r="DL22" t="s">
        <v>4411</v>
      </c>
      <c r="DM22" t="s">
        <v>4412</v>
      </c>
      <c r="DN22" t="s">
        <v>4413</v>
      </c>
      <c r="DO22" t="s">
        <v>4414</v>
      </c>
      <c r="DP22" t="s">
        <v>4415</v>
      </c>
      <c r="DQ22" t="s">
        <v>4416</v>
      </c>
      <c r="DR22" t="s">
        <v>4417</v>
      </c>
      <c r="DS22" t="s">
        <v>4418</v>
      </c>
      <c r="DT22" t="s">
        <v>4419</v>
      </c>
      <c r="DU22" t="s">
        <v>4420</v>
      </c>
      <c r="DV22" t="s">
        <v>4421</v>
      </c>
      <c r="DW22" t="s">
        <v>4422</v>
      </c>
      <c r="DX22" t="s">
        <v>4423</v>
      </c>
      <c r="DY22" t="s">
        <v>4424</v>
      </c>
      <c r="DZ22" t="s">
        <v>4425</v>
      </c>
      <c r="EA22" t="s">
        <v>4426</v>
      </c>
      <c r="EB22" t="s">
        <v>4427</v>
      </c>
      <c r="EC22" t="s">
        <v>4428</v>
      </c>
      <c r="ED22" t="s">
        <v>4429</v>
      </c>
      <c r="EE22" t="s">
        <v>4430</v>
      </c>
      <c r="EF22" t="s">
        <v>4431</v>
      </c>
      <c r="EG22" t="s">
        <v>4432</v>
      </c>
      <c r="EH22" t="s">
        <v>4433</v>
      </c>
      <c r="EI22" t="s">
        <v>4434</v>
      </c>
      <c r="EJ22" t="s">
        <v>4435</v>
      </c>
      <c r="EK22" t="s">
        <v>4436</v>
      </c>
      <c r="EL22" t="s">
        <v>4437</v>
      </c>
      <c r="EM22" t="s">
        <v>4438</v>
      </c>
      <c r="EN22" t="s">
        <v>4439</v>
      </c>
      <c r="EO22" t="s">
        <v>4440</v>
      </c>
      <c r="EP22" t="s">
        <v>4441</v>
      </c>
      <c r="EQ22" t="s">
        <v>4442</v>
      </c>
      <c r="ER22" t="s">
        <v>4443</v>
      </c>
      <c r="ES22" t="s">
        <v>4444</v>
      </c>
      <c r="ET22" t="s">
        <v>4445</v>
      </c>
      <c r="EU22" t="s">
        <v>4446</v>
      </c>
      <c r="EV22" t="s">
        <v>4447</v>
      </c>
      <c r="EW22" t="s">
        <v>4448</v>
      </c>
      <c r="EX22" t="s">
        <v>4449</v>
      </c>
      <c r="EY22" t="s">
        <v>4450</v>
      </c>
      <c r="EZ22" t="s">
        <v>4451</v>
      </c>
      <c r="FA22" t="s">
        <v>4452</v>
      </c>
      <c r="FB22" t="s">
        <v>4453</v>
      </c>
      <c r="FC22" t="s">
        <v>4454</v>
      </c>
      <c r="FD22" t="s">
        <v>4455</v>
      </c>
      <c r="FE22" t="s">
        <v>4456</v>
      </c>
      <c r="FF22" t="s">
        <v>4457</v>
      </c>
      <c r="FG22" t="s">
        <v>4458</v>
      </c>
      <c r="FH22" t="s">
        <v>4459</v>
      </c>
      <c r="FI22" t="s">
        <v>4460</v>
      </c>
      <c r="FJ22" t="s">
        <v>4461</v>
      </c>
      <c r="FK22" t="s">
        <v>4462</v>
      </c>
      <c r="FL22" t="s">
        <v>4463</v>
      </c>
      <c r="FM22" t="s">
        <v>4464</v>
      </c>
      <c r="FN22" t="s">
        <v>4465</v>
      </c>
      <c r="FO22" t="s">
        <v>4466</v>
      </c>
      <c r="FP22" t="s">
        <v>4467</v>
      </c>
      <c r="FQ22" t="s">
        <v>4468</v>
      </c>
      <c r="FR22" t="s">
        <v>4469</v>
      </c>
      <c r="FS22" t="s">
        <v>4470</v>
      </c>
      <c r="FT22" t="s">
        <v>4471</v>
      </c>
      <c r="FU22" t="s">
        <v>4472</v>
      </c>
      <c r="FV22" t="s">
        <v>4473</v>
      </c>
      <c r="FW22" t="s">
        <v>4474</v>
      </c>
      <c r="FX22" t="s">
        <v>4475</v>
      </c>
      <c r="FY22" t="s">
        <v>4476</v>
      </c>
      <c r="FZ22" t="s">
        <v>4477</v>
      </c>
      <c r="GA22" t="s">
        <v>4478</v>
      </c>
      <c r="GB22" t="s">
        <v>4479</v>
      </c>
      <c r="GC22" t="s">
        <v>4480</v>
      </c>
      <c r="GD22" t="s">
        <v>4481</v>
      </c>
      <c r="GE22" t="s">
        <v>4482</v>
      </c>
      <c r="GF22" t="s">
        <v>4483</v>
      </c>
      <c r="GG22" t="s">
        <v>4484</v>
      </c>
      <c r="GH22" t="s">
        <v>4485</v>
      </c>
      <c r="GI22" t="s">
        <v>4486</v>
      </c>
      <c r="GJ22" t="s">
        <v>4487</v>
      </c>
      <c r="GK22" t="s">
        <v>4488</v>
      </c>
      <c r="GL22" t="s">
        <v>4489</v>
      </c>
      <c r="GM22" t="s">
        <v>4490</v>
      </c>
      <c r="GN22" t="s">
        <v>4491</v>
      </c>
      <c r="GO22" t="s">
        <v>4492</v>
      </c>
      <c r="GP22" t="s">
        <v>4493</v>
      </c>
      <c r="GQ22" t="s">
        <v>4494</v>
      </c>
      <c r="GR22" t="s">
        <v>4495</v>
      </c>
      <c r="GS22" t="s">
        <v>4496</v>
      </c>
      <c r="GT22" t="s">
        <v>4497</v>
      </c>
      <c r="GU22" t="s">
        <v>4498</v>
      </c>
      <c r="GV22" t="s">
        <v>4499</v>
      </c>
      <c r="GW22" t="s">
        <v>4500</v>
      </c>
      <c r="GX22" t="s">
        <v>4501</v>
      </c>
      <c r="GY22" t="s">
        <v>4502</v>
      </c>
      <c r="GZ22" t="s">
        <v>4503</v>
      </c>
      <c r="HA22" t="s">
        <v>4504</v>
      </c>
      <c r="HB22" t="s">
        <v>4505</v>
      </c>
      <c r="HC22" t="s">
        <v>4506</v>
      </c>
      <c r="HD22" t="s">
        <v>4507</v>
      </c>
      <c r="HE22" t="s">
        <v>4508</v>
      </c>
      <c r="HF22" t="s">
        <v>4509</v>
      </c>
      <c r="HG22" t="s">
        <v>4510</v>
      </c>
      <c r="HH22" t="s">
        <v>4511</v>
      </c>
    </row>
    <row r="23" spans="1:216" x14ac:dyDescent="0.25">
      <c r="A23" t="s">
        <v>440</v>
      </c>
      <c r="B23" t="s">
        <v>4512</v>
      </c>
      <c r="C23" t="s">
        <v>4513</v>
      </c>
      <c r="D23" t="s">
        <v>4513</v>
      </c>
      <c r="E23" t="s">
        <v>435</v>
      </c>
      <c r="F23" t="s">
        <v>4514</v>
      </c>
      <c r="G23" t="s">
        <v>432</v>
      </c>
      <c r="H23" t="s">
        <v>437</v>
      </c>
      <c r="I23" t="s">
        <v>3093</v>
      </c>
      <c r="J23" t="s">
        <v>439</v>
      </c>
      <c r="K23" t="s">
        <v>441</v>
      </c>
      <c r="L23" t="s">
        <v>4514</v>
      </c>
      <c r="M23" t="s">
        <v>3094</v>
      </c>
      <c r="N23" t="s">
        <v>443</v>
      </c>
      <c r="O23" t="s">
        <v>4513</v>
      </c>
      <c r="P23" t="s">
        <v>440</v>
      </c>
      <c r="Q23" t="s">
        <v>4515</v>
      </c>
      <c r="R23" t="s">
        <v>4516</v>
      </c>
      <c r="S23" t="s">
        <v>4517</v>
      </c>
      <c r="T23" t="s">
        <v>4518</v>
      </c>
      <c r="U23" t="s">
        <v>4519</v>
      </c>
      <c r="V23" t="s">
        <v>4520</v>
      </c>
      <c r="W23" t="s">
        <v>4521</v>
      </c>
      <c r="X23" t="s">
        <v>4522</v>
      </c>
      <c r="Y23" t="s">
        <v>4523</v>
      </c>
      <c r="Z23" t="s">
        <v>4524</v>
      </c>
      <c r="AA23" t="s">
        <v>4525</v>
      </c>
      <c r="AB23" t="s">
        <v>4526</v>
      </c>
      <c r="AC23" t="s">
        <v>4527</v>
      </c>
      <c r="AD23" t="s">
        <v>4528</v>
      </c>
      <c r="AE23" t="s">
        <v>4529</v>
      </c>
      <c r="AF23" t="s">
        <v>4530</v>
      </c>
      <c r="AG23" t="s">
        <v>4531</v>
      </c>
      <c r="AH23" t="s">
        <v>4532</v>
      </c>
      <c r="AI23" t="s">
        <v>4533</v>
      </c>
      <c r="AJ23" t="s">
        <v>4534</v>
      </c>
      <c r="AK23" t="s">
        <v>4535</v>
      </c>
      <c r="AL23" t="s">
        <v>4536</v>
      </c>
      <c r="AM23" t="s">
        <v>4537</v>
      </c>
      <c r="AN23" t="s">
        <v>4538</v>
      </c>
      <c r="AO23" t="s">
        <v>4539</v>
      </c>
      <c r="AP23" t="s">
        <v>4540</v>
      </c>
      <c r="AQ23" t="s">
        <v>4541</v>
      </c>
      <c r="AR23" t="s">
        <v>4542</v>
      </c>
      <c r="AS23" t="s">
        <v>4543</v>
      </c>
      <c r="AT23" t="s">
        <v>4544</v>
      </c>
      <c r="AU23" t="s">
        <v>4545</v>
      </c>
      <c r="AV23" t="s">
        <v>4546</v>
      </c>
      <c r="AW23" t="s">
        <v>4547</v>
      </c>
      <c r="AX23" t="s">
        <v>4548</v>
      </c>
      <c r="AY23" t="s">
        <v>4549</v>
      </c>
      <c r="AZ23" t="s">
        <v>4550</v>
      </c>
      <c r="BA23" t="s">
        <v>4551</v>
      </c>
      <c r="BB23" t="s">
        <v>4552</v>
      </c>
      <c r="BC23" t="s">
        <v>4553</v>
      </c>
      <c r="BD23" t="s">
        <v>4554</v>
      </c>
      <c r="BE23" t="s">
        <v>4555</v>
      </c>
      <c r="BF23" t="s">
        <v>4556</v>
      </c>
      <c r="BG23" t="s">
        <v>4557</v>
      </c>
      <c r="BH23" t="s">
        <v>4558</v>
      </c>
      <c r="BI23" t="s">
        <v>4559</v>
      </c>
      <c r="BJ23" t="s">
        <v>4560</v>
      </c>
      <c r="BK23" t="s">
        <v>4561</v>
      </c>
      <c r="BL23" t="s">
        <v>4562</v>
      </c>
      <c r="BM23" t="s">
        <v>4563</v>
      </c>
      <c r="BN23" t="s">
        <v>4564</v>
      </c>
      <c r="BO23" t="s">
        <v>4565</v>
      </c>
      <c r="BP23" t="s">
        <v>4566</v>
      </c>
      <c r="BQ23" t="s">
        <v>4567</v>
      </c>
      <c r="BR23" t="s">
        <v>4568</v>
      </c>
      <c r="BS23" t="s">
        <v>4569</v>
      </c>
      <c r="BT23" t="s">
        <v>4570</v>
      </c>
      <c r="BU23" t="s">
        <v>4571</v>
      </c>
      <c r="BV23" t="s">
        <v>4572</v>
      </c>
      <c r="BW23" t="s">
        <v>4573</v>
      </c>
      <c r="BX23" t="s">
        <v>4574</v>
      </c>
      <c r="BY23" t="s">
        <v>4575</v>
      </c>
      <c r="BZ23" t="s">
        <v>4576</v>
      </c>
      <c r="CA23" t="s">
        <v>4577</v>
      </c>
      <c r="CB23" t="s">
        <v>4578</v>
      </c>
      <c r="CC23" t="s">
        <v>4579</v>
      </c>
      <c r="CD23" t="s">
        <v>4580</v>
      </c>
      <c r="CE23" t="s">
        <v>4581</v>
      </c>
      <c r="CF23" t="s">
        <v>4582</v>
      </c>
      <c r="CG23" t="s">
        <v>4583</v>
      </c>
      <c r="CH23" t="s">
        <v>4584</v>
      </c>
      <c r="CI23" t="s">
        <v>4585</v>
      </c>
      <c r="CJ23" t="s">
        <v>4586</v>
      </c>
      <c r="CK23" t="s">
        <v>4587</v>
      </c>
      <c r="CL23" t="s">
        <v>4588</v>
      </c>
      <c r="CM23" t="s">
        <v>4589</v>
      </c>
      <c r="CN23" t="s">
        <v>4590</v>
      </c>
      <c r="CO23" t="s">
        <v>4591</v>
      </c>
      <c r="CP23" t="s">
        <v>4592</v>
      </c>
      <c r="CQ23" t="s">
        <v>4593</v>
      </c>
      <c r="CR23" t="s">
        <v>4594</v>
      </c>
      <c r="CS23" t="s">
        <v>4595</v>
      </c>
      <c r="CT23" t="s">
        <v>4596</v>
      </c>
      <c r="CU23" t="s">
        <v>4597</v>
      </c>
      <c r="CV23" t="s">
        <v>4598</v>
      </c>
      <c r="CW23" t="s">
        <v>4599</v>
      </c>
      <c r="CX23" t="s">
        <v>4600</v>
      </c>
      <c r="CY23" t="s">
        <v>4601</v>
      </c>
      <c r="CZ23" t="s">
        <v>4602</v>
      </c>
      <c r="DA23" t="s">
        <v>4603</v>
      </c>
      <c r="DB23" t="s">
        <v>4604</v>
      </c>
      <c r="DC23" t="s">
        <v>4605</v>
      </c>
      <c r="DD23" t="s">
        <v>4606</v>
      </c>
      <c r="DE23" t="s">
        <v>4607</v>
      </c>
      <c r="DF23" t="s">
        <v>4608</v>
      </c>
      <c r="DG23" t="s">
        <v>4609</v>
      </c>
      <c r="DH23" t="s">
        <v>4610</v>
      </c>
      <c r="DI23" t="s">
        <v>4611</v>
      </c>
      <c r="DJ23" t="s">
        <v>4612</v>
      </c>
      <c r="DK23" t="s">
        <v>4613</v>
      </c>
      <c r="DL23" t="s">
        <v>4614</v>
      </c>
      <c r="DM23" t="s">
        <v>4615</v>
      </c>
      <c r="DN23" t="s">
        <v>4616</v>
      </c>
      <c r="DO23" t="s">
        <v>4617</v>
      </c>
      <c r="DP23" t="s">
        <v>4618</v>
      </c>
      <c r="DQ23" t="s">
        <v>4619</v>
      </c>
      <c r="DR23" t="s">
        <v>4620</v>
      </c>
      <c r="DS23" t="s">
        <v>4621</v>
      </c>
      <c r="DT23" t="s">
        <v>4622</v>
      </c>
      <c r="DU23" t="s">
        <v>4623</v>
      </c>
      <c r="DV23" t="s">
        <v>4624</v>
      </c>
      <c r="DW23" t="s">
        <v>4625</v>
      </c>
      <c r="DX23" t="s">
        <v>4626</v>
      </c>
      <c r="DY23" t="s">
        <v>4627</v>
      </c>
      <c r="DZ23" t="s">
        <v>4628</v>
      </c>
      <c r="EA23" t="s">
        <v>4629</v>
      </c>
      <c r="EB23" t="s">
        <v>4630</v>
      </c>
      <c r="EC23" t="s">
        <v>4631</v>
      </c>
      <c r="ED23" t="s">
        <v>4632</v>
      </c>
      <c r="EE23" t="s">
        <v>4633</v>
      </c>
      <c r="EF23" t="s">
        <v>4634</v>
      </c>
      <c r="EG23" t="s">
        <v>4635</v>
      </c>
      <c r="EH23" t="s">
        <v>4636</v>
      </c>
      <c r="EI23" t="s">
        <v>4637</v>
      </c>
      <c r="EJ23" t="s">
        <v>4638</v>
      </c>
      <c r="EK23" t="s">
        <v>4639</v>
      </c>
      <c r="EL23" t="s">
        <v>4640</v>
      </c>
      <c r="EM23" t="s">
        <v>4641</v>
      </c>
      <c r="EN23" t="s">
        <v>4642</v>
      </c>
      <c r="EO23" t="s">
        <v>4643</v>
      </c>
      <c r="EP23" t="s">
        <v>4644</v>
      </c>
      <c r="EQ23" t="s">
        <v>4645</v>
      </c>
      <c r="ER23" t="s">
        <v>4646</v>
      </c>
      <c r="ES23" t="s">
        <v>4647</v>
      </c>
      <c r="ET23" t="s">
        <v>4648</v>
      </c>
      <c r="EU23" t="s">
        <v>4649</v>
      </c>
      <c r="EV23" t="s">
        <v>4650</v>
      </c>
      <c r="EW23" t="s">
        <v>4651</v>
      </c>
      <c r="EX23" t="s">
        <v>4652</v>
      </c>
      <c r="EY23" t="s">
        <v>4653</v>
      </c>
      <c r="EZ23" t="s">
        <v>4654</v>
      </c>
      <c r="FA23" t="s">
        <v>4655</v>
      </c>
      <c r="FB23" t="s">
        <v>4656</v>
      </c>
      <c r="FC23" t="s">
        <v>4657</v>
      </c>
      <c r="FD23" t="s">
        <v>4658</v>
      </c>
      <c r="FE23" t="s">
        <v>4659</v>
      </c>
      <c r="FF23" t="s">
        <v>4660</v>
      </c>
      <c r="FG23" t="s">
        <v>4661</v>
      </c>
      <c r="FH23" t="s">
        <v>4662</v>
      </c>
      <c r="FI23" t="s">
        <v>4663</v>
      </c>
      <c r="FJ23" t="s">
        <v>4664</v>
      </c>
      <c r="FK23" t="s">
        <v>4665</v>
      </c>
      <c r="FL23" t="s">
        <v>4666</v>
      </c>
      <c r="FM23" t="s">
        <v>4667</v>
      </c>
      <c r="FN23" t="s">
        <v>4668</v>
      </c>
      <c r="FO23" t="s">
        <v>4669</v>
      </c>
      <c r="FP23" t="s">
        <v>4670</v>
      </c>
      <c r="FQ23" t="s">
        <v>4671</v>
      </c>
      <c r="FR23" t="s">
        <v>4672</v>
      </c>
      <c r="FS23" t="s">
        <v>4673</v>
      </c>
      <c r="FT23" t="s">
        <v>4674</v>
      </c>
      <c r="FU23" t="s">
        <v>4675</v>
      </c>
      <c r="FV23" t="s">
        <v>4676</v>
      </c>
      <c r="FW23" t="s">
        <v>4677</v>
      </c>
      <c r="FX23" t="s">
        <v>4678</v>
      </c>
      <c r="FY23" t="s">
        <v>4679</v>
      </c>
      <c r="FZ23" t="s">
        <v>4680</v>
      </c>
      <c r="GA23" t="s">
        <v>4681</v>
      </c>
      <c r="GB23" t="s">
        <v>4682</v>
      </c>
      <c r="GC23" t="s">
        <v>4683</v>
      </c>
      <c r="GD23" t="s">
        <v>4684</v>
      </c>
      <c r="GE23" t="s">
        <v>4685</v>
      </c>
      <c r="GF23" t="s">
        <v>4686</v>
      </c>
      <c r="GG23" t="s">
        <v>4687</v>
      </c>
      <c r="GH23" t="s">
        <v>4688</v>
      </c>
      <c r="GI23" t="s">
        <v>4689</v>
      </c>
      <c r="GJ23" t="s">
        <v>4690</v>
      </c>
      <c r="GK23" t="s">
        <v>4691</v>
      </c>
      <c r="GL23" t="s">
        <v>4692</v>
      </c>
      <c r="GM23" t="s">
        <v>4693</v>
      </c>
      <c r="GN23" t="s">
        <v>4694</v>
      </c>
      <c r="GO23" t="s">
        <v>4695</v>
      </c>
      <c r="GP23" t="s">
        <v>4696</v>
      </c>
      <c r="GQ23" t="s">
        <v>4697</v>
      </c>
      <c r="GR23" t="s">
        <v>4698</v>
      </c>
      <c r="GS23" t="s">
        <v>4699</v>
      </c>
      <c r="GT23" t="s">
        <v>4700</v>
      </c>
      <c r="GU23" t="s">
        <v>4701</v>
      </c>
      <c r="GV23" t="s">
        <v>4702</v>
      </c>
      <c r="GW23" t="s">
        <v>4703</v>
      </c>
      <c r="GX23" t="s">
        <v>4704</v>
      </c>
      <c r="GY23" t="s">
        <v>4705</v>
      </c>
      <c r="GZ23" t="s">
        <v>4706</v>
      </c>
      <c r="HA23" t="s">
        <v>4707</v>
      </c>
      <c r="HB23" t="s">
        <v>4708</v>
      </c>
      <c r="HC23" t="s">
        <v>4709</v>
      </c>
      <c r="HD23" t="s">
        <v>4710</v>
      </c>
      <c r="HE23" t="s">
        <v>4711</v>
      </c>
      <c r="HF23" t="s">
        <v>4712</v>
      </c>
      <c r="HG23" t="s">
        <v>4713</v>
      </c>
      <c r="HH23" t="s">
        <v>4714</v>
      </c>
    </row>
    <row r="24" spans="1:216" x14ac:dyDescent="0.25">
      <c r="A24" t="s">
        <v>1468</v>
      </c>
      <c r="B24" t="s">
        <v>4715</v>
      </c>
      <c r="C24" t="s">
        <v>4716</v>
      </c>
      <c r="D24" t="s">
        <v>4716</v>
      </c>
      <c r="E24" t="s">
        <v>435</v>
      </c>
      <c r="F24" t="s">
        <v>4717</v>
      </c>
      <c r="G24" t="s">
        <v>644</v>
      </c>
      <c r="H24" t="s">
        <v>437</v>
      </c>
      <c r="I24" t="s">
        <v>3093</v>
      </c>
      <c r="J24" t="s">
        <v>439</v>
      </c>
      <c r="K24" t="s">
        <v>441</v>
      </c>
      <c r="L24" t="s">
        <v>4717</v>
      </c>
      <c r="M24" t="s">
        <v>3501</v>
      </c>
      <c r="N24" t="s">
        <v>443</v>
      </c>
      <c r="O24" t="s">
        <v>4716</v>
      </c>
      <c r="P24" t="s">
        <v>1468</v>
      </c>
      <c r="Q24" t="s">
        <v>4718</v>
      </c>
      <c r="R24" t="s">
        <v>4719</v>
      </c>
      <c r="S24" t="s">
        <v>4720</v>
      </c>
      <c r="T24" t="s">
        <v>4721</v>
      </c>
      <c r="U24" t="s">
        <v>4722</v>
      </c>
      <c r="V24" t="s">
        <v>4723</v>
      </c>
      <c r="W24" t="s">
        <v>4724</v>
      </c>
      <c r="X24" t="s">
        <v>4725</v>
      </c>
      <c r="Y24" t="s">
        <v>4726</v>
      </c>
      <c r="Z24" t="s">
        <v>4727</v>
      </c>
      <c r="AA24" t="s">
        <v>4728</v>
      </c>
      <c r="AB24" t="s">
        <v>4729</v>
      </c>
      <c r="AC24" t="s">
        <v>4730</v>
      </c>
      <c r="AD24" t="s">
        <v>4731</v>
      </c>
      <c r="AE24" t="s">
        <v>4732</v>
      </c>
      <c r="AF24" t="s">
        <v>4733</v>
      </c>
      <c r="AG24" t="s">
        <v>4734</v>
      </c>
      <c r="AH24" t="s">
        <v>4735</v>
      </c>
      <c r="AI24" t="s">
        <v>4736</v>
      </c>
      <c r="AJ24" t="s">
        <v>4737</v>
      </c>
      <c r="AK24" t="s">
        <v>4738</v>
      </c>
      <c r="AL24" t="s">
        <v>4739</v>
      </c>
      <c r="AM24" t="s">
        <v>4740</v>
      </c>
      <c r="AN24" t="s">
        <v>4741</v>
      </c>
      <c r="AO24" t="s">
        <v>4742</v>
      </c>
      <c r="AP24" t="s">
        <v>4743</v>
      </c>
      <c r="AQ24" t="s">
        <v>4744</v>
      </c>
      <c r="AR24" t="s">
        <v>4745</v>
      </c>
      <c r="AS24" t="s">
        <v>4746</v>
      </c>
      <c r="AT24" t="s">
        <v>4747</v>
      </c>
      <c r="AU24" t="s">
        <v>4748</v>
      </c>
      <c r="AV24" t="s">
        <v>4749</v>
      </c>
      <c r="AW24" t="s">
        <v>4750</v>
      </c>
      <c r="AX24" t="s">
        <v>4751</v>
      </c>
      <c r="AY24" t="s">
        <v>4752</v>
      </c>
      <c r="AZ24" t="s">
        <v>4753</v>
      </c>
      <c r="BA24" t="s">
        <v>4754</v>
      </c>
      <c r="BB24" t="s">
        <v>4755</v>
      </c>
      <c r="BC24" t="s">
        <v>4756</v>
      </c>
      <c r="BD24" t="s">
        <v>4757</v>
      </c>
      <c r="BE24" t="s">
        <v>4758</v>
      </c>
      <c r="BF24" t="s">
        <v>4759</v>
      </c>
      <c r="BG24" t="s">
        <v>4760</v>
      </c>
      <c r="BH24" t="s">
        <v>4761</v>
      </c>
      <c r="BI24" t="s">
        <v>4762</v>
      </c>
      <c r="BJ24" t="s">
        <v>4763</v>
      </c>
      <c r="BK24" t="s">
        <v>4764</v>
      </c>
      <c r="BL24" t="s">
        <v>4765</v>
      </c>
      <c r="BM24" t="s">
        <v>4766</v>
      </c>
      <c r="BN24" t="s">
        <v>4767</v>
      </c>
      <c r="BO24" t="s">
        <v>4768</v>
      </c>
      <c r="BP24" t="s">
        <v>4769</v>
      </c>
      <c r="BQ24" t="s">
        <v>4770</v>
      </c>
      <c r="BR24" t="s">
        <v>4771</v>
      </c>
      <c r="BS24" t="s">
        <v>4772</v>
      </c>
      <c r="BT24" t="s">
        <v>4773</v>
      </c>
      <c r="BU24" t="s">
        <v>4774</v>
      </c>
      <c r="BV24" t="s">
        <v>4775</v>
      </c>
      <c r="BW24" t="s">
        <v>4776</v>
      </c>
      <c r="BX24" t="s">
        <v>4777</v>
      </c>
      <c r="BY24" t="s">
        <v>4778</v>
      </c>
      <c r="BZ24" t="s">
        <v>4779</v>
      </c>
      <c r="CA24" t="s">
        <v>4780</v>
      </c>
      <c r="CB24" t="s">
        <v>4781</v>
      </c>
      <c r="CC24" t="s">
        <v>4782</v>
      </c>
      <c r="CD24" t="s">
        <v>4783</v>
      </c>
      <c r="CE24" t="s">
        <v>4784</v>
      </c>
      <c r="CF24" t="s">
        <v>4785</v>
      </c>
      <c r="CG24" t="s">
        <v>4786</v>
      </c>
      <c r="CH24" t="s">
        <v>4787</v>
      </c>
      <c r="CI24" t="s">
        <v>4788</v>
      </c>
      <c r="CJ24" t="s">
        <v>4789</v>
      </c>
      <c r="CK24" t="s">
        <v>4790</v>
      </c>
      <c r="CL24" t="s">
        <v>4791</v>
      </c>
      <c r="CM24" t="s">
        <v>4792</v>
      </c>
      <c r="CN24" t="s">
        <v>4793</v>
      </c>
      <c r="CO24" t="s">
        <v>4794</v>
      </c>
      <c r="CP24" t="s">
        <v>4795</v>
      </c>
      <c r="CQ24" t="s">
        <v>4796</v>
      </c>
      <c r="CR24" t="s">
        <v>4797</v>
      </c>
      <c r="CS24" t="s">
        <v>4798</v>
      </c>
      <c r="CT24" t="s">
        <v>4799</v>
      </c>
      <c r="CU24" t="s">
        <v>4800</v>
      </c>
      <c r="CV24" t="s">
        <v>4801</v>
      </c>
      <c r="CW24" t="s">
        <v>4802</v>
      </c>
      <c r="CX24" t="s">
        <v>4803</v>
      </c>
      <c r="CY24" t="s">
        <v>4804</v>
      </c>
      <c r="CZ24" t="s">
        <v>4805</v>
      </c>
      <c r="DA24" t="s">
        <v>4806</v>
      </c>
      <c r="DB24" t="s">
        <v>4807</v>
      </c>
      <c r="DC24" t="s">
        <v>4808</v>
      </c>
      <c r="DD24" t="s">
        <v>4809</v>
      </c>
      <c r="DE24" t="s">
        <v>4810</v>
      </c>
      <c r="DF24" t="s">
        <v>4811</v>
      </c>
      <c r="DG24" t="s">
        <v>4812</v>
      </c>
      <c r="DH24" t="s">
        <v>4813</v>
      </c>
      <c r="DI24" t="s">
        <v>4814</v>
      </c>
      <c r="DJ24" t="s">
        <v>4815</v>
      </c>
      <c r="DK24" t="s">
        <v>4816</v>
      </c>
      <c r="DL24" t="s">
        <v>4817</v>
      </c>
      <c r="DM24" t="s">
        <v>4818</v>
      </c>
      <c r="DN24" t="s">
        <v>4819</v>
      </c>
      <c r="DO24" t="s">
        <v>4820</v>
      </c>
      <c r="DP24" t="s">
        <v>4821</v>
      </c>
      <c r="DQ24" t="s">
        <v>4822</v>
      </c>
      <c r="DR24" t="s">
        <v>4823</v>
      </c>
      <c r="DS24" t="s">
        <v>4824</v>
      </c>
      <c r="DT24" t="s">
        <v>4825</v>
      </c>
      <c r="DU24" t="s">
        <v>4826</v>
      </c>
      <c r="DV24" t="s">
        <v>4827</v>
      </c>
      <c r="DW24" t="s">
        <v>4828</v>
      </c>
      <c r="DX24" t="s">
        <v>4829</v>
      </c>
      <c r="DY24" t="s">
        <v>4830</v>
      </c>
      <c r="DZ24" t="s">
        <v>4831</v>
      </c>
      <c r="EA24" t="s">
        <v>4832</v>
      </c>
      <c r="EB24" t="s">
        <v>4833</v>
      </c>
      <c r="EC24" t="s">
        <v>4834</v>
      </c>
      <c r="ED24" t="s">
        <v>4835</v>
      </c>
      <c r="EE24" t="s">
        <v>4836</v>
      </c>
      <c r="EF24" t="s">
        <v>4837</v>
      </c>
      <c r="EG24" t="s">
        <v>4838</v>
      </c>
      <c r="EH24" t="s">
        <v>4839</v>
      </c>
      <c r="EI24" t="s">
        <v>4840</v>
      </c>
      <c r="EJ24" t="s">
        <v>4841</v>
      </c>
      <c r="EK24" t="s">
        <v>4842</v>
      </c>
      <c r="EL24" t="s">
        <v>4843</v>
      </c>
      <c r="EM24" t="s">
        <v>4844</v>
      </c>
      <c r="EN24" t="s">
        <v>4845</v>
      </c>
      <c r="EO24" t="s">
        <v>4846</v>
      </c>
      <c r="EP24" t="s">
        <v>4847</v>
      </c>
      <c r="EQ24" t="s">
        <v>4848</v>
      </c>
      <c r="ER24" t="s">
        <v>4849</v>
      </c>
      <c r="ES24" t="s">
        <v>4850</v>
      </c>
      <c r="ET24" t="s">
        <v>4851</v>
      </c>
      <c r="EU24" t="s">
        <v>4852</v>
      </c>
      <c r="EV24" t="s">
        <v>4853</v>
      </c>
      <c r="EW24" t="s">
        <v>4854</v>
      </c>
      <c r="EX24" t="s">
        <v>4855</v>
      </c>
      <c r="EY24" t="s">
        <v>4856</v>
      </c>
      <c r="EZ24" t="s">
        <v>4857</v>
      </c>
      <c r="FA24" t="s">
        <v>4858</v>
      </c>
      <c r="FB24" t="s">
        <v>4859</v>
      </c>
      <c r="FC24" t="s">
        <v>4860</v>
      </c>
      <c r="FD24" t="s">
        <v>4861</v>
      </c>
      <c r="FE24" t="s">
        <v>4862</v>
      </c>
      <c r="FF24" t="s">
        <v>4863</v>
      </c>
      <c r="FG24" t="s">
        <v>4864</v>
      </c>
      <c r="FH24" t="s">
        <v>4865</v>
      </c>
      <c r="FI24" t="s">
        <v>4866</v>
      </c>
      <c r="FJ24" t="s">
        <v>4867</v>
      </c>
      <c r="FK24" t="s">
        <v>4868</v>
      </c>
      <c r="FL24" t="s">
        <v>4869</v>
      </c>
      <c r="FM24" t="s">
        <v>4870</v>
      </c>
      <c r="FN24" t="s">
        <v>4871</v>
      </c>
      <c r="FO24" t="s">
        <v>4872</v>
      </c>
      <c r="FP24" t="s">
        <v>4873</v>
      </c>
      <c r="FQ24" t="s">
        <v>4874</v>
      </c>
      <c r="FR24" t="s">
        <v>4875</v>
      </c>
      <c r="FS24" t="s">
        <v>4876</v>
      </c>
      <c r="FT24" t="s">
        <v>4877</v>
      </c>
      <c r="FU24" t="s">
        <v>4878</v>
      </c>
      <c r="FV24" t="s">
        <v>4879</v>
      </c>
      <c r="FW24" t="s">
        <v>4880</v>
      </c>
      <c r="FX24" t="s">
        <v>4881</v>
      </c>
      <c r="FY24" t="s">
        <v>4882</v>
      </c>
      <c r="FZ24" t="s">
        <v>4883</v>
      </c>
      <c r="GA24" t="s">
        <v>4884</v>
      </c>
      <c r="GB24" t="s">
        <v>4885</v>
      </c>
      <c r="GC24" t="s">
        <v>4886</v>
      </c>
      <c r="GD24" t="s">
        <v>4887</v>
      </c>
      <c r="GE24" t="s">
        <v>4888</v>
      </c>
      <c r="GF24" t="s">
        <v>4889</v>
      </c>
      <c r="GG24" t="s">
        <v>4890</v>
      </c>
      <c r="GH24" t="s">
        <v>4891</v>
      </c>
      <c r="GI24" t="s">
        <v>4892</v>
      </c>
      <c r="GJ24" t="s">
        <v>4893</v>
      </c>
      <c r="GK24" t="s">
        <v>4894</v>
      </c>
      <c r="GL24" t="s">
        <v>4895</v>
      </c>
      <c r="GM24" t="s">
        <v>4896</v>
      </c>
      <c r="GN24" t="s">
        <v>4897</v>
      </c>
      <c r="GO24" t="s">
        <v>4898</v>
      </c>
      <c r="GP24" t="s">
        <v>4899</v>
      </c>
      <c r="GQ24" t="s">
        <v>4900</v>
      </c>
      <c r="GR24" t="s">
        <v>4901</v>
      </c>
      <c r="GS24" t="s">
        <v>4902</v>
      </c>
      <c r="GT24" t="s">
        <v>4903</v>
      </c>
      <c r="GU24" t="s">
        <v>4904</v>
      </c>
      <c r="GV24" t="s">
        <v>4905</v>
      </c>
      <c r="GW24" t="s">
        <v>4906</v>
      </c>
      <c r="GX24" t="s">
        <v>4907</v>
      </c>
      <c r="GY24" t="s">
        <v>4908</v>
      </c>
      <c r="GZ24" t="s">
        <v>4909</v>
      </c>
      <c r="HA24" t="s">
        <v>4910</v>
      </c>
      <c r="HB24" t="s">
        <v>4911</v>
      </c>
      <c r="HC24" t="s">
        <v>4912</v>
      </c>
      <c r="HD24" t="s">
        <v>4913</v>
      </c>
      <c r="HE24" t="s">
        <v>4914</v>
      </c>
      <c r="HF24" t="s">
        <v>4915</v>
      </c>
      <c r="HG24" t="s">
        <v>4916</v>
      </c>
      <c r="HH24" t="s">
        <v>4917</v>
      </c>
    </row>
    <row r="25" spans="1:216" x14ac:dyDescent="0.25">
      <c r="A25" t="s">
        <v>442</v>
      </c>
      <c r="B25" t="s">
        <v>4918</v>
      </c>
      <c r="C25" t="s">
        <v>4919</v>
      </c>
      <c r="D25" t="s">
        <v>4920</v>
      </c>
      <c r="E25" t="s">
        <v>435</v>
      </c>
      <c r="F25" t="s">
        <v>4921</v>
      </c>
      <c r="G25" t="s">
        <v>644</v>
      </c>
      <c r="H25" t="s">
        <v>1056</v>
      </c>
      <c r="I25" t="s">
        <v>3093</v>
      </c>
      <c r="J25" t="s">
        <v>439</v>
      </c>
      <c r="K25" t="s">
        <v>441</v>
      </c>
      <c r="L25" t="s">
        <v>4921</v>
      </c>
      <c r="M25" t="s">
        <v>4922</v>
      </c>
      <c r="N25" t="s">
        <v>1056</v>
      </c>
      <c r="O25" t="s">
        <v>4919</v>
      </c>
      <c r="P25" t="s">
        <v>442</v>
      </c>
      <c r="Q25" t="s">
        <v>4923</v>
      </c>
      <c r="R25" t="s">
        <v>4924</v>
      </c>
      <c r="S25" t="s">
        <v>4925</v>
      </c>
      <c r="T25" t="s">
        <v>4926</v>
      </c>
      <c r="U25" t="s">
        <v>4927</v>
      </c>
      <c r="V25" t="s">
        <v>4928</v>
      </c>
      <c r="W25" t="s">
        <v>4929</v>
      </c>
      <c r="X25" t="s">
        <v>4930</v>
      </c>
      <c r="Y25" t="s">
        <v>4931</v>
      </c>
      <c r="Z25" t="s">
        <v>4932</v>
      </c>
      <c r="AA25" t="s">
        <v>4933</v>
      </c>
      <c r="AB25" t="s">
        <v>4934</v>
      </c>
      <c r="AC25" t="s">
        <v>4935</v>
      </c>
      <c r="AD25" t="s">
        <v>4936</v>
      </c>
      <c r="AE25" t="s">
        <v>4937</v>
      </c>
      <c r="AF25" t="s">
        <v>4938</v>
      </c>
      <c r="AG25" t="s">
        <v>4939</v>
      </c>
      <c r="AH25" t="s">
        <v>4940</v>
      </c>
      <c r="AI25" t="s">
        <v>4941</v>
      </c>
      <c r="AJ25" t="s">
        <v>4942</v>
      </c>
      <c r="AK25" t="s">
        <v>4943</v>
      </c>
      <c r="AL25" t="s">
        <v>4944</v>
      </c>
      <c r="AM25" t="s">
        <v>4945</v>
      </c>
      <c r="AN25" t="s">
        <v>4946</v>
      </c>
      <c r="AO25" t="s">
        <v>4947</v>
      </c>
      <c r="AP25" t="s">
        <v>4948</v>
      </c>
      <c r="AQ25" t="s">
        <v>4949</v>
      </c>
      <c r="AR25" t="s">
        <v>4950</v>
      </c>
      <c r="AS25" t="s">
        <v>4951</v>
      </c>
      <c r="AT25" t="s">
        <v>4952</v>
      </c>
      <c r="AU25" t="s">
        <v>4953</v>
      </c>
      <c r="AV25" t="s">
        <v>4954</v>
      </c>
      <c r="AW25" t="s">
        <v>4955</v>
      </c>
      <c r="AX25" t="s">
        <v>4956</v>
      </c>
      <c r="AY25" t="s">
        <v>4957</v>
      </c>
      <c r="AZ25" t="s">
        <v>4958</v>
      </c>
      <c r="BA25" t="s">
        <v>4959</v>
      </c>
      <c r="BB25" t="s">
        <v>4960</v>
      </c>
      <c r="BC25" t="s">
        <v>4961</v>
      </c>
      <c r="BD25" t="s">
        <v>4962</v>
      </c>
      <c r="BE25" t="s">
        <v>4963</v>
      </c>
      <c r="BF25" t="s">
        <v>4964</v>
      </c>
      <c r="BG25" t="s">
        <v>4965</v>
      </c>
      <c r="BH25" t="s">
        <v>4966</v>
      </c>
      <c r="BI25" t="s">
        <v>4967</v>
      </c>
      <c r="BJ25" t="s">
        <v>4968</v>
      </c>
      <c r="BK25" t="s">
        <v>4969</v>
      </c>
      <c r="BL25" t="s">
        <v>4970</v>
      </c>
      <c r="BM25" t="s">
        <v>4971</v>
      </c>
      <c r="BN25" t="s">
        <v>4972</v>
      </c>
      <c r="BO25" t="s">
        <v>4973</v>
      </c>
      <c r="BP25" t="s">
        <v>4974</v>
      </c>
      <c r="BQ25" t="s">
        <v>4975</v>
      </c>
      <c r="BR25" t="s">
        <v>4976</v>
      </c>
      <c r="BS25" t="s">
        <v>4977</v>
      </c>
      <c r="BT25" t="s">
        <v>4978</v>
      </c>
      <c r="BU25" t="s">
        <v>4979</v>
      </c>
      <c r="BV25" t="s">
        <v>4980</v>
      </c>
      <c r="BW25" t="s">
        <v>4981</v>
      </c>
      <c r="BX25" t="s">
        <v>4982</v>
      </c>
      <c r="BY25" t="s">
        <v>4983</v>
      </c>
      <c r="BZ25" t="s">
        <v>4984</v>
      </c>
      <c r="CA25" t="s">
        <v>4985</v>
      </c>
      <c r="CB25" t="s">
        <v>4986</v>
      </c>
      <c r="CC25" t="s">
        <v>4987</v>
      </c>
      <c r="CD25" t="s">
        <v>4988</v>
      </c>
      <c r="CE25" t="s">
        <v>4989</v>
      </c>
      <c r="CF25" t="s">
        <v>4990</v>
      </c>
      <c r="CG25" t="s">
        <v>4991</v>
      </c>
      <c r="CH25" t="s">
        <v>4992</v>
      </c>
      <c r="CI25" t="s">
        <v>4993</v>
      </c>
      <c r="CJ25" t="s">
        <v>4994</v>
      </c>
      <c r="CK25" t="s">
        <v>4995</v>
      </c>
      <c r="CL25" t="s">
        <v>4996</v>
      </c>
      <c r="CM25" t="s">
        <v>4997</v>
      </c>
      <c r="CN25" t="s">
        <v>4998</v>
      </c>
      <c r="CO25" t="s">
        <v>4999</v>
      </c>
      <c r="CP25" t="s">
        <v>5000</v>
      </c>
      <c r="CQ25" t="s">
        <v>5001</v>
      </c>
      <c r="CR25" t="s">
        <v>5002</v>
      </c>
      <c r="CS25" t="s">
        <v>5003</v>
      </c>
      <c r="CT25" t="s">
        <v>5004</v>
      </c>
      <c r="CU25" t="s">
        <v>5005</v>
      </c>
      <c r="CV25" t="s">
        <v>5006</v>
      </c>
      <c r="CW25" t="s">
        <v>5007</v>
      </c>
      <c r="CX25" t="s">
        <v>5008</v>
      </c>
      <c r="CY25" t="s">
        <v>5009</v>
      </c>
      <c r="CZ25" t="s">
        <v>5010</v>
      </c>
      <c r="DA25" t="s">
        <v>5011</v>
      </c>
      <c r="DB25" t="s">
        <v>5012</v>
      </c>
      <c r="DC25" t="s">
        <v>5013</v>
      </c>
      <c r="DD25" t="s">
        <v>5014</v>
      </c>
      <c r="DE25" t="s">
        <v>5015</v>
      </c>
      <c r="DF25" t="s">
        <v>5016</v>
      </c>
      <c r="DG25" t="s">
        <v>5017</v>
      </c>
      <c r="DH25" t="s">
        <v>5018</v>
      </c>
      <c r="DI25" t="s">
        <v>5019</v>
      </c>
      <c r="DJ25" t="s">
        <v>5020</v>
      </c>
      <c r="DK25" t="s">
        <v>5021</v>
      </c>
      <c r="DL25" t="s">
        <v>5022</v>
      </c>
      <c r="DM25" t="s">
        <v>5023</v>
      </c>
      <c r="DN25" t="s">
        <v>5024</v>
      </c>
      <c r="DO25" t="s">
        <v>5025</v>
      </c>
      <c r="DP25" t="s">
        <v>5026</v>
      </c>
      <c r="DQ25" t="s">
        <v>5027</v>
      </c>
      <c r="DR25" t="s">
        <v>5028</v>
      </c>
      <c r="DS25" t="s">
        <v>5029</v>
      </c>
      <c r="DT25" t="s">
        <v>5030</v>
      </c>
      <c r="DU25" t="s">
        <v>5031</v>
      </c>
      <c r="DV25" t="s">
        <v>5032</v>
      </c>
      <c r="DW25" t="s">
        <v>5033</v>
      </c>
      <c r="DX25" t="s">
        <v>5034</v>
      </c>
      <c r="DY25" t="s">
        <v>5035</v>
      </c>
      <c r="DZ25" t="s">
        <v>5036</v>
      </c>
      <c r="EA25" t="s">
        <v>5037</v>
      </c>
      <c r="EB25" t="s">
        <v>5038</v>
      </c>
      <c r="EC25" t="s">
        <v>5039</v>
      </c>
      <c r="ED25" t="s">
        <v>5040</v>
      </c>
      <c r="EE25" t="s">
        <v>5041</v>
      </c>
      <c r="EF25" t="s">
        <v>5042</v>
      </c>
      <c r="EG25" t="s">
        <v>5043</v>
      </c>
      <c r="EH25" t="s">
        <v>5044</v>
      </c>
      <c r="EI25" t="s">
        <v>5045</v>
      </c>
      <c r="EJ25" t="s">
        <v>5046</v>
      </c>
      <c r="EK25" t="s">
        <v>5047</v>
      </c>
      <c r="EL25" t="s">
        <v>5048</v>
      </c>
      <c r="EM25" t="s">
        <v>5049</v>
      </c>
      <c r="EN25" t="s">
        <v>5050</v>
      </c>
      <c r="EO25" t="s">
        <v>5051</v>
      </c>
      <c r="EP25" t="s">
        <v>5052</v>
      </c>
      <c r="EQ25" t="s">
        <v>5053</v>
      </c>
      <c r="ER25" t="s">
        <v>5054</v>
      </c>
      <c r="ES25" t="s">
        <v>5055</v>
      </c>
      <c r="ET25" t="s">
        <v>5056</v>
      </c>
      <c r="EU25" t="s">
        <v>5057</v>
      </c>
      <c r="EV25" t="s">
        <v>5058</v>
      </c>
      <c r="EW25" t="s">
        <v>5059</v>
      </c>
      <c r="EX25" t="s">
        <v>5060</v>
      </c>
      <c r="EY25" t="s">
        <v>5061</v>
      </c>
      <c r="EZ25" t="s">
        <v>5062</v>
      </c>
      <c r="FA25" t="s">
        <v>5063</v>
      </c>
      <c r="FB25" t="s">
        <v>5064</v>
      </c>
      <c r="FC25" t="s">
        <v>5065</v>
      </c>
      <c r="FD25" t="s">
        <v>5066</v>
      </c>
      <c r="FE25" t="s">
        <v>5067</v>
      </c>
      <c r="FF25" t="s">
        <v>5068</v>
      </c>
      <c r="FG25" t="s">
        <v>5069</v>
      </c>
      <c r="FH25" t="s">
        <v>5070</v>
      </c>
      <c r="FI25" t="s">
        <v>5071</v>
      </c>
      <c r="FJ25" t="s">
        <v>5072</v>
      </c>
      <c r="FK25" t="s">
        <v>5073</v>
      </c>
      <c r="FL25" t="s">
        <v>5074</v>
      </c>
      <c r="FM25" t="s">
        <v>5075</v>
      </c>
      <c r="FN25" t="s">
        <v>5076</v>
      </c>
      <c r="FO25" t="s">
        <v>5077</v>
      </c>
      <c r="FP25" t="s">
        <v>5078</v>
      </c>
      <c r="FQ25" t="s">
        <v>5079</v>
      </c>
      <c r="FR25" t="s">
        <v>5080</v>
      </c>
      <c r="FS25" t="s">
        <v>5081</v>
      </c>
      <c r="FT25" t="s">
        <v>5082</v>
      </c>
      <c r="FU25" t="s">
        <v>5083</v>
      </c>
      <c r="FV25" t="s">
        <v>5084</v>
      </c>
      <c r="FW25" t="s">
        <v>5085</v>
      </c>
      <c r="FX25" t="s">
        <v>5086</v>
      </c>
      <c r="FY25" t="s">
        <v>5087</v>
      </c>
      <c r="FZ25" t="s">
        <v>5088</v>
      </c>
      <c r="GA25" t="s">
        <v>5089</v>
      </c>
      <c r="GB25" t="s">
        <v>5090</v>
      </c>
      <c r="GC25" t="s">
        <v>5091</v>
      </c>
      <c r="GD25" t="s">
        <v>5092</v>
      </c>
      <c r="GE25" t="s">
        <v>5093</v>
      </c>
      <c r="GF25" t="s">
        <v>5094</v>
      </c>
      <c r="GG25" t="s">
        <v>5095</v>
      </c>
      <c r="GH25" t="s">
        <v>5096</v>
      </c>
      <c r="GI25" t="s">
        <v>5097</v>
      </c>
      <c r="GJ25" t="s">
        <v>5098</v>
      </c>
      <c r="GK25" t="s">
        <v>5099</v>
      </c>
      <c r="GL25" t="s">
        <v>5100</v>
      </c>
      <c r="GM25" t="s">
        <v>5101</v>
      </c>
      <c r="GN25" t="s">
        <v>5102</v>
      </c>
      <c r="GO25" t="s">
        <v>5103</v>
      </c>
      <c r="GP25" t="s">
        <v>5104</v>
      </c>
      <c r="GQ25" t="s">
        <v>5105</v>
      </c>
      <c r="GR25" t="s">
        <v>5106</v>
      </c>
      <c r="GS25" t="s">
        <v>5107</v>
      </c>
      <c r="GT25" t="s">
        <v>5108</v>
      </c>
      <c r="GU25" t="s">
        <v>5109</v>
      </c>
      <c r="GV25" t="s">
        <v>5110</v>
      </c>
      <c r="GW25" t="s">
        <v>5111</v>
      </c>
      <c r="GX25" t="s">
        <v>5112</v>
      </c>
      <c r="GY25" t="s">
        <v>5113</v>
      </c>
      <c r="GZ25" t="s">
        <v>5114</v>
      </c>
      <c r="HA25" t="s">
        <v>5115</v>
      </c>
      <c r="HB25" t="s">
        <v>5116</v>
      </c>
      <c r="HC25" t="s">
        <v>5117</v>
      </c>
      <c r="HD25" t="s">
        <v>5118</v>
      </c>
      <c r="HE25" t="s">
        <v>5119</v>
      </c>
      <c r="HF25" t="s">
        <v>5120</v>
      </c>
      <c r="HG25" t="s">
        <v>5121</v>
      </c>
      <c r="HH25" t="s">
        <v>5122</v>
      </c>
    </row>
    <row r="26" spans="1:216" x14ac:dyDescent="0.25">
      <c r="A26" t="s">
        <v>1058</v>
      </c>
      <c r="B26" t="s">
        <v>5123</v>
      </c>
      <c r="C26" t="s">
        <v>4919</v>
      </c>
      <c r="D26" t="s">
        <v>5124</v>
      </c>
      <c r="E26" t="s">
        <v>435</v>
      </c>
      <c r="F26" t="s">
        <v>4921</v>
      </c>
      <c r="G26" t="s">
        <v>432</v>
      </c>
      <c r="H26" t="s">
        <v>1056</v>
      </c>
      <c r="I26" t="s">
        <v>3093</v>
      </c>
      <c r="J26" t="s">
        <v>439</v>
      </c>
      <c r="K26" t="s">
        <v>441</v>
      </c>
      <c r="L26" t="s">
        <v>4921</v>
      </c>
      <c r="M26" t="s">
        <v>4922</v>
      </c>
      <c r="N26" t="s">
        <v>1056</v>
      </c>
      <c r="O26" t="s">
        <v>4919</v>
      </c>
      <c r="P26" t="s">
        <v>1058</v>
      </c>
      <c r="Q26" t="s">
        <v>5125</v>
      </c>
      <c r="R26" t="s">
        <v>5126</v>
      </c>
      <c r="S26" t="s">
        <v>5127</v>
      </c>
      <c r="T26" t="s">
        <v>5128</v>
      </c>
      <c r="U26" t="s">
        <v>5129</v>
      </c>
      <c r="V26" t="s">
        <v>5130</v>
      </c>
      <c r="W26" t="s">
        <v>5131</v>
      </c>
      <c r="X26" t="s">
        <v>5132</v>
      </c>
      <c r="Y26" t="s">
        <v>5133</v>
      </c>
      <c r="Z26" t="s">
        <v>5134</v>
      </c>
      <c r="AA26" t="s">
        <v>5135</v>
      </c>
      <c r="AB26" t="s">
        <v>5136</v>
      </c>
      <c r="AC26" t="s">
        <v>5137</v>
      </c>
      <c r="AD26" t="s">
        <v>5138</v>
      </c>
      <c r="AE26" t="s">
        <v>5139</v>
      </c>
      <c r="AF26" t="s">
        <v>5140</v>
      </c>
      <c r="AG26" t="s">
        <v>5141</v>
      </c>
      <c r="AH26" t="s">
        <v>5142</v>
      </c>
      <c r="AI26" t="s">
        <v>5143</v>
      </c>
      <c r="AJ26" t="s">
        <v>5144</v>
      </c>
      <c r="AK26" t="s">
        <v>5145</v>
      </c>
      <c r="AL26" t="s">
        <v>5146</v>
      </c>
      <c r="AM26" t="s">
        <v>5147</v>
      </c>
      <c r="AN26" t="s">
        <v>5148</v>
      </c>
      <c r="AO26" t="s">
        <v>5149</v>
      </c>
      <c r="AP26" t="s">
        <v>5150</v>
      </c>
      <c r="AQ26" t="s">
        <v>5151</v>
      </c>
      <c r="AR26" t="s">
        <v>5152</v>
      </c>
      <c r="AS26" t="s">
        <v>5153</v>
      </c>
      <c r="AT26" t="s">
        <v>5154</v>
      </c>
      <c r="AU26" t="s">
        <v>5155</v>
      </c>
      <c r="AV26" t="s">
        <v>5156</v>
      </c>
      <c r="AW26" t="s">
        <v>5157</v>
      </c>
      <c r="AX26" t="s">
        <v>5158</v>
      </c>
      <c r="AY26" t="s">
        <v>5159</v>
      </c>
      <c r="AZ26" t="s">
        <v>5160</v>
      </c>
      <c r="BA26" t="s">
        <v>5161</v>
      </c>
      <c r="BB26" t="s">
        <v>5162</v>
      </c>
      <c r="BC26" t="s">
        <v>5163</v>
      </c>
      <c r="BD26" t="s">
        <v>5164</v>
      </c>
      <c r="BE26" t="s">
        <v>5165</v>
      </c>
      <c r="BF26" t="s">
        <v>5166</v>
      </c>
      <c r="BG26" t="s">
        <v>5167</v>
      </c>
      <c r="BH26" t="s">
        <v>5168</v>
      </c>
      <c r="BI26" t="s">
        <v>5169</v>
      </c>
      <c r="BJ26" t="s">
        <v>5170</v>
      </c>
      <c r="BK26" t="s">
        <v>5171</v>
      </c>
      <c r="BL26" t="s">
        <v>5172</v>
      </c>
      <c r="BM26" t="s">
        <v>5173</v>
      </c>
      <c r="BN26" t="s">
        <v>5174</v>
      </c>
      <c r="BO26" t="s">
        <v>5175</v>
      </c>
      <c r="BP26" t="s">
        <v>5176</v>
      </c>
      <c r="BQ26" t="s">
        <v>5177</v>
      </c>
      <c r="BR26" t="s">
        <v>5178</v>
      </c>
      <c r="BS26" t="s">
        <v>5179</v>
      </c>
      <c r="BT26" t="s">
        <v>5180</v>
      </c>
      <c r="BU26" t="s">
        <v>5181</v>
      </c>
      <c r="BV26" t="s">
        <v>5182</v>
      </c>
      <c r="BW26" t="s">
        <v>5183</v>
      </c>
      <c r="BX26" t="s">
        <v>5184</v>
      </c>
      <c r="BY26" t="s">
        <v>5185</v>
      </c>
      <c r="BZ26" t="s">
        <v>5186</v>
      </c>
      <c r="CA26" t="s">
        <v>5187</v>
      </c>
      <c r="CB26" t="s">
        <v>5188</v>
      </c>
      <c r="CC26" t="s">
        <v>5189</v>
      </c>
      <c r="CD26" t="s">
        <v>5190</v>
      </c>
      <c r="CE26" t="s">
        <v>5191</v>
      </c>
      <c r="CF26" t="s">
        <v>5192</v>
      </c>
      <c r="CG26" t="s">
        <v>5193</v>
      </c>
      <c r="CH26" t="s">
        <v>5194</v>
      </c>
      <c r="CI26" t="s">
        <v>5195</v>
      </c>
      <c r="CJ26" t="s">
        <v>5196</v>
      </c>
      <c r="CK26" t="s">
        <v>5197</v>
      </c>
      <c r="CL26" t="s">
        <v>5198</v>
      </c>
      <c r="CM26" t="s">
        <v>5199</v>
      </c>
      <c r="CN26" t="s">
        <v>5200</v>
      </c>
      <c r="CO26" t="s">
        <v>5201</v>
      </c>
      <c r="CP26" t="s">
        <v>5202</v>
      </c>
      <c r="CQ26" t="s">
        <v>5203</v>
      </c>
      <c r="CR26" t="s">
        <v>5204</v>
      </c>
      <c r="CS26" t="s">
        <v>5205</v>
      </c>
      <c r="CT26" t="s">
        <v>5206</v>
      </c>
      <c r="CU26" t="s">
        <v>5207</v>
      </c>
      <c r="CV26" t="s">
        <v>5208</v>
      </c>
      <c r="CW26" t="s">
        <v>5209</v>
      </c>
      <c r="CX26" t="s">
        <v>5210</v>
      </c>
      <c r="CY26" t="s">
        <v>5211</v>
      </c>
      <c r="CZ26" t="s">
        <v>5212</v>
      </c>
      <c r="DA26" t="s">
        <v>5213</v>
      </c>
      <c r="DB26" t="s">
        <v>5214</v>
      </c>
      <c r="DC26" t="s">
        <v>5215</v>
      </c>
      <c r="DD26" t="s">
        <v>5216</v>
      </c>
      <c r="DE26" t="s">
        <v>5217</v>
      </c>
      <c r="DF26" t="s">
        <v>5218</v>
      </c>
      <c r="DG26" t="s">
        <v>5219</v>
      </c>
      <c r="DH26" t="s">
        <v>5220</v>
      </c>
      <c r="DI26" t="s">
        <v>5221</v>
      </c>
      <c r="DJ26" t="s">
        <v>5222</v>
      </c>
      <c r="DK26" t="s">
        <v>5223</v>
      </c>
      <c r="DL26" t="s">
        <v>5224</v>
      </c>
      <c r="DM26" t="s">
        <v>5225</v>
      </c>
      <c r="DN26" t="s">
        <v>5226</v>
      </c>
      <c r="DO26" t="s">
        <v>5227</v>
      </c>
      <c r="DP26" t="s">
        <v>5228</v>
      </c>
      <c r="DQ26" t="s">
        <v>5229</v>
      </c>
      <c r="DR26" t="s">
        <v>5230</v>
      </c>
      <c r="DS26" t="s">
        <v>5231</v>
      </c>
      <c r="DT26" t="s">
        <v>5232</v>
      </c>
      <c r="DU26" t="s">
        <v>5233</v>
      </c>
      <c r="DV26" t="s">
        <v>5234</v>
      </c>
      <c r="DW26" t="s">
        <v>5235</v>
      </c>
      <c r="DX26" t="s">
        <v>5236</v>
      </c>
      <c r="DY26" t="s">
        <v>5237</v>
      </c>
      <c r="DZ26" t="s">
        <v>5238</v>
      </c>
      <c r="EA26" t="s">
        <v>5239</v>
      </c>
      <c r="EB26" t="s">
        <v>5240</v>
      </c>
      <c r="EC26" t="s">
        <v>5241</v>
      </c>
      <c r="ED26" t="s">
        <v>5242</v>
      </c>
      <c r="EE26" t="s">
        <v>5243</v>
      </c>
      <c r="EF26" t="s">
        <v>5244</v>
      </c>
      <c r="EG26" t="s">
        <v>5245</v>
      </c>
      <c r="EH26" t="s">
        <v>5246</v>
      </c>
      <c r="EI26" t="s">
        <v>5247</v>
      </c>
      <c r="EJ26" t="s">
        <v>5248</v>
      </c>
      <c r="EK26" t="s">
        <v>5249</v>
      </c>
      <c r="EL26" t="s">
        <v>5250</v>
      </c>
      <c r="EM26" t="s">
        <v>5251</v>
      </c>
      <c r="EN26" t="s">
        <v>5252</v>
      </c>
      <c r="EO26" t="s">
        <v>5253</v>
      </c>
      <c r="EP26" t="s">
        <v>5254</v>
      </c>
      <c r="EQ26" t="s">
        <v>5255</v>
      </c>
      <c r="ER26" t="s">
        <v>5256</v>
      </c>
      <c r="ES26" t="s">
        <v>5257</v>
      </c>
      <c r="ET26" t="s">
        <v>5258</v>
      </c>
      <c r="EU26" t="s">
        <v>5259</v>
      </c>
      <c r="EV26" t="s">
        <v>5260</v>
      </c>
      <c r="EW26" t="s">
        <v>5261</v>
      </c>
      <c r="EX26" t="s">
        <v>5262</v>
      </c>
      <c r="EY26" t="s">
        <v>5263</v>
      </c>
      <c r="EZ26" t="s">
        <v>5264</v>
      </c>
      <c r="FA26" t="s">
        <v>5265</v>
      </c>
      <c r="FB26" t="s">
        <v>5266</v>
      </c>
      <c r="FC26" t="s">
        <v>5267</v>
      </c>
      <c r="FD26" t="s">
        <v>5268</v>
      </c>
      <c r="FE26" t="s">
        <v>5269</v>
      </c>
      <c r="FF26" t="s">
        <v>5270</v>
      </c>
      <c r="FG26" t="s">
        <v>5271</v>
      </c>
      <c r="FH26" t="s">
        <v>5272</v>
      </c>
      <c r="FI26" t="s">
        <v>5273</v>
      </c>
      <c r="FJ26" t="s">
        <v>5274</v>
      </c>
      <c r="FK26" t="s">
        <v>5275</v>
      </c>
      <c r="FL26" t="s">
        <v>5276</v>
      </c>
      <c r="FM26" t="s">
        <v>5277</v>
      </c>
      <c r="FN26" t="s">
        <v>5278</v>
      </c>
      <c r="FO26" t="s">
        <v>5279</v>
      </c>
      <c r="FP26" t="s">
        <v>5280</v>
      </c>
      <c r="FQ26" t="s">
        <v>5281</v>
      </c>
      <c r="FR26" t="s">
        <v>5282</v>
      </c>
      <c r="FS26" t="s">
        <v>5283</v>
      </c>
      <c r="FT26" t="s">
        <v>5284</v>
      </c>
      <c r="FU26" t="s">
        <v>5285</v>
      </c>
      <c r="FV26" t="s">
        <v>5286</v>
      </c>
      <c r="FW26" t="s">
        <v>5287</v>
      </c>
      <c r="FX26" t="s">
        <v>5288</v>
      </c>
      <c r="FY26" t="s">
        <v>5289</v>
      </c>
      <c r="FZ26" t="s">
        <v>5290</v>
      </c>
      <c r="GA26" t="s">
        <v>5291</v>
      </c>
      <c r="GB26" t="s">
        <v>5292</v>
      </c>
      <c r="GC26" t="s">
        <v>5293</v>
      </c>
      <c r="GD26" t="s">
        <v>5294</v>
      </c>
      <c r="GE26" t="s">
        <v>5295</v>
      </c>
      <c r="GF26" t="s">
        <v>5296</v>
      </c>
      <c r="GG26" t="s">
        <v>5297</v>
      </c>
      <c r="GH26" t="s">
        <v>5298</v>
      </c>
      <c r="GI26" t="s">
        <v>5299</v>
      </c>
      <c r="GJ26" t="s">
        <v>5300</v>
      </c>
      <c r="GK26" t="s">
        <v>5301</v>
      </c>
      <c r="GL26" t="s">
        <v>5302</v>
      </c>
      <c r="GM26" t="s">
        <v>5303</v>
      </c>
      <c r="GN26" t="s">
        <v>5304</v>
      </c>
      <c r="GO26" t="s">
        <v>5305</v>
      </c>
      <c r="GP26" t="s">
        <v>5306</v>
      </c>
      <c r="GQ26" t="s">
        <v>5307</v>
      </c>
      <c r="GR26" t="s">
        <v>5308</v>
      </c>
      <c r="GS26" t="s">
        <v>5309</v>
      </c>
      <c r="GT26" t="s">
        <v>5310</v>
      </c>
      <c r="GU26" t="s">
        <v>5311</v>
      </c>
      <c r="GV26" t="s">
        <v>5312</v>
      </c>
      <c r="GW26" t="s">
        <v>5313</v>
      </c>
      <c r="GX26" t="s">
        <v>5314</v>
      </c>
      <c r="GY26" t="s">
        <v>5315</v>
      </c>
      <c r="GZ26" t="s">
        <v>5316</v>
      </c>
      <c r="HA26" t="s">
        <v>5317</v>
      </c>
      <c r="HB26" t="s">
        <v>5318</v>
      </c>
      <c r="HC26" t="s">
        <v>5319</v>
      </c>
      <c r="HD26" t="s">
        <v>5320</v>
      </c>
      <c r="HE26" t="s">
        <v>5321</v>
      </c>
      <c r="HF26" t="s">
        <v>5322</v>
      </c>
      <c r="HG26" t="s">
        <v>5323</v>
      </c>
      <c r="HH26" t="s">
        <v>5324</v>
      </c>
    </row>
    <row r="27" spans="1:216" x14ac:dyDescent="0.25">
      <c r="A27" t="s">
        <v>851</v>
      </c>
      <c r="B27" t="s">
        <v>5325</v>
      </c>
      <c r="C27" t="s">
        <v>5326</v>
      </c>
      <c r="D27" t="s">
        <v>5326</v>
      </c>
      <c r="E27" t="s">
        <v>435</v>
      </c>
      <c r="F27" t="s">
        <v>5327</v>
      </c>
      <c r="G27" t="s">
        <v>644</v>
      </c>
      <c r="H27" t="s">
        <v>437</v>
      </c>
      <c r="I27" t="s">
        <v>3093</v>
      </c>
      <c r="J27" t="s">
        <v>439</v>
      </c>
      <c r="K27" t="s">
        <v>441</v>
      </c>
      <c r="L27" t="s">
        <v>5327</v>
      </c>
      <c r="M27" t="s">
        <v>3094</v>
      </c>
      <c r="N27" t="s">
        <v>443</v>
      </c>
      <c r="O27" t="s">
        <v>5326</v>
      </c>
      <c r="P27" t="s">
        <v>851</v>
      </c>
      <c r="Q27" t="s">
        <v>5328</v>
      </c>
      <c r="R27" t="s">
        <v>5329</v>
      </c>
      <c r="S27" t="s">
        <v>5330</v>
      </c>
      <c r="T27" t="s">
        <v>5331</v>
      </c>
      <c r="U27" t="s">
        <v>5332</v>
      </c>
      <c r="V27" t="s">
        <v>5333</v>
      </c>
      <c r="W27" t="s">
        <v>5334</v>
      </c>
      <c r="X27" t="s">
        <v>5335</v>
      </c>
      <c r="Y27" t="s">
        <v>5336</v>
      </c>
      <c r="Z27" t="s">
        <v>5337</v>
      </c>
      <c r="AA27" t="s">
        <v>5338</v>
      </c>
      <c r="AB27" t="s">
        <v>5339</v>
      </c>
      <c r="AC27" t="s">
        <v>5340</v>
      </c>
      <c r="AD27" t="s">
        <v>5341</v>
      </c>
      <c r="AE27" t="s">
        <v>5342</v>
      </c>
      <c r="AF27" t="s">
        <v>5343</v>
      </c>
      <c r="AG27" t="s">
        <v>5344</v>
      </c>
      <c r="AH27" t="s">
        <v>5345</v>
      </c>
      <c r="AI27" t="s">
        <v>5346</v>
      </c>
      <c r="AJ27" t="s">
        <v>5347</v>
      </c>
      <c r="AK27" t="s">
        <v>5348</v>
      </c>
      <c r="AL27" t="s">
        <v>5349</v>
      </c>
      <c r="AM27" t="s">
        <v>5350</v>
      </c>
      <c r="AN27" t="s">
        <v>5351</v>
      </c>
      <c r="AO27" t="s">
        <v>5352</v>
      </c>
      <c r="AP27" t="s">
        <v>5353</v>
      </c>
      <c r="AQ27" t="s">
        <v>5354</v>
      </c>
      <c r="AR27" t="s">
        <v>5355</v>
      </c>
      <c r="AS27" t="s">
        <v>5356</v>
      </c>
      <c r="AT27" t="s">
        <v>5357</v>
      </c>
      <c r="AU27" t="s">
        <v>5358</v>
      </c>
      <c r="AV27" t="s">
        <v>5359</v>
      </c>
      <c r="AW27" t="s">
        <v>5360</v>
      </c>
      <c r="AX27" t="s">
        <v>5361</v>
      </c>
      <c r="AY27" t="s">
        <v>5362</v>
      </c>
      <c r="AZ27" t="s">
        <v>5363</v>
      </c>
      <c r="BA27" t="s">
        <v>5364</v>
      </c>
      <c r="BB27" t="s">
        <v>5365</v>
      </c>
      <c r="BC27" t="s">
        <v>5366</v>
      </c>
      <c r="BD27" t="s">
        <v>5367</v>
      </c>
      <c r="BE27" t="s">
        <v>5368</v>
      </c>
      <c r="BF27" t="s">
        <v>5369</v>
      </c>
      <c r="BG27" t="s">
        <v>5370</v>
      </c>
      <c r="BH27" t="s">
        <v>5371</v>
      </c>
      <c r="BI27" t="s">
        <v>5372</v>
      </c>
      <c r="BJ27" t="s">
        <v>5373</v>
      </c>
      <c r="BK27" t="s">
        <v>5374</v>
      </c>
      <c r="BL27" t="s">
        <v>5375</v>
      </c>
      <c r="BM27" t="s">
        <v>5376</v>
      </c>
      <c r="BN27" t="s">
        <v>5377</v>
      </c>
      <c r="BO27" t="s">
        <v>5378</v>
      </c>
      <c r="BP27" t="s">
        <v>5379</v>
      </c>
      <c r="BQ27" t="s">
        <v>5380</v>
      </c>
      <c r="BR27" t="s">
        <v>5381</v>
      </c>
      <c r="BS27" t="s">
        <v>5382</v>
      </c>
      <c r="BT27" t="s">
        <v>5383</v>
      </c>
      <c r="BU27" t="s">
        <v>5384</v>
      </c>
      <c r="BV27" t="s">
        <v>5385</v>
      </c>
      <c r="BW27" t="s">
        <v>5386</v>
      </c>
      <c r="BX27" t="s">
        <v>5387</v>
      </c>
      <c r="BY27" t="s">
        <v>5388</v>
      </c>
      <c r="BZ27" t="s">
        <v>5389</v>
      </c>
      <c r="CA27" t="s">
        <v>5390</v>
      </c>
      <c r="CB27" t="s">
        <v>5391</v>
      </c>
      <c r="CC27" t="s">
        <v>5392</v>
      </c>
      <c r="CD27" t="s">
        <v>5393</v>
      </c>
      <c r="CE27" t="s">
        <v>5394</v>
      </c>
      <c r="CF27" t="s">
        <v>5395</v>
      </c>
      <c r="CG27" t="s">
        <v>5396</v>
      </c>
      <c r="CH27" t="s">
        <v>5397</v>
      </c>
      <c r="CI27" t="s">
        <v>5398</v>
      </c>
      <c r="CJ27" t="s">
        <v>5399</v>
      </c>
      <c r="CK27" t="s">
        <v>5400</v>
      </c>
      <c r="CL27" t="s">
        <v>5401</v>
      </c>
      <c r="CM27" t="s">
        <v>5402</v>
      </c>
      <c r="CN27" t="s">
        <v>5403</v>
      </c>
      <c r="CO27" t="s">
        <v>5404</v>
      </c>
      <c r="CP27" t="s">
        <v>5405</v>
      </c>
      <c r="CQ27" t="s">
        <v>5406</v>
      </c>
      <c r="CR27" t="s">
        <v>5407</v>
      </c>
      <c r="CS27" t="s">
        <v>5408</v>
      </c>
      <c r="CT27" t="s">
        <v>5409</v>
      </c>
      <c r="CU27" t="s">
        <v>5410</v>
      </c>
      <c r="CV27" t="s">
        <v>5411</v>
      </c>
      <c r="CW27" t="s">
        <v>5412</v>
      </c>
      <c r="CX27" t="s">
        <v>5413</v>
      </c>
      <c r="CY27" t="s">
        <v>5414</v>
      </c>
      <c r="CZ27" t="s">
        <v>5415</v>
      </c>
      <c r="DA27" t="s">
        <v>5416</v>
      </c>
      <c r="DB27" t="s">
        <v>5417</v>
      </c>
      <c r="DC27" t="s">
        <v>5418</v>
      </c>
      <c r="DD27" t="s">
        <v>5419</v>
      </c>
      <c r="DE27" t="s">
        <v>5420</v>
      </c>
      <c r="DF27" t="s">
        <v>5421</v>
      </c>
      <c r="DG27" t="s">
        <v>5422</v>
      </c>
      <c r="DH27" t="s">
        <v>5423</v>
      </c>
      <c r="DI27" t="s">
        <v>5424</v>
      </c>
      <c r="DJ27" t="s">
        <v>5425</v>
      </c>
      <c r="DK27" t="s">
        <v>5426</v>
      </c>
      <c r="DL27" t="s">
        <v>5427</v>
      </c>
      <c r="DM27" t="s">
        <v>5428</v>
      </c>
      <c r="DN27" t="s">
        <v>5429</v>
      </c>
      <c r="DO27" t="s">
        <v>5430</v>
      </c>
      <c r="DP27" t="s">
        <v>5431</v>
      </c>
      <c r="DQ27" t="s">
        <v>5432</v>
      </c>
      <c r="DR27" t="s">
        <v>5433</v>
      </c>
      <c r="DS27" t="s">
        <v>5434</v>
      </c>
      <c r="DT27" t="s">
        <v>5435</v>
      </c>
      <c r="DU27" t="s">
        <v>5436</v>
      </c>
      <c r="DV27" t="s">
        <v>5437</v>
      </c>
      <c r="DW27" t="s">
        <v>5438</v>
      </c>
      <c r="DX27" t="s">
        <v>5439</v>
      </c>
      <c r="DY27" t="s">
        <v>5440</v>
      </c>
      <c r="DZ27" t="s">
        <v>5441</v>
      </c>
      <c r="EA27" t="s">
        <v>5442</v>
      </c>
      <c r="EB27" t="s">
        <v>5443</v>
      </c>
      <c r="EC27" t="s">
        <v>5444</v>
      </c>
      <c r="ED27" t="s">
        <v>5445</v>
      </c>
      <c r="EE27" t="s">
        <v>5446</v>
      </c>
      <c r="EF27" t="s">
        <v>5447</v>
      </c>
      <c r="EG27" t="s">
        <v>5448</v>
      </c>
      <c r="EH27" t="s">
        <v>5449</v>
      </c>
      <c r="EI27" t="s">
        <v>5450</v>
      </c>
      <c r="EJ27" t="s">
        <v>5451</v>
      </c>
      <c r="EK27" t="s">
        <v>5452</v>
      </c>
      <c r="EL27" t="s">
        <v>5453</v>
      </c>
      <c r="EM27" t="s">
        <v>5454</v>
      </c>
      <c r="EN27" t="s">
        <v>5455</v>
      </c>
      <c r="EO27" t="s">
        <v>5456</v>
      </c>
      <c r="EP27" t="s">
        <v>5457</v>
      </c>
      <c r="EQ27" t="s">
        <v>5458</v>
      </c>
      <c r="ER27" t="s">
        <v>5459</v>
      </c>
      <c r="ES27" t="s">
        <v>5460</v>
      </c>
      <c r="ET27" t="s">
        <v>5461</v>
      </c>
      <c r="EU27" t="s">
        <v>5462</v>
      </c>
      <c r="EV27" t="s">
        <v>5463</v>
      </c>
      <c r="EW27" t="s">
        <v>5464</v>
      </c>
      <c r="EX27" t="s">
        <v>5465</v>
      </c>
      <c r="EY27" t="s">
        <v>5466</v>
      </c>
      <c r="EZ27" t="s">
        <v>5467</v>
      </c>
      <c r="FA27" t="s">
        <v>5468</v>
      </c>
      <c r="FB27" t="s">
        <v>5469</v>
      </c>
      <c r="FC27" t="s">
        <v>5470</v>
      </c>
      <c r="FD27" t="s">
        <v>5471</v>
      </c>
      <c r="FE27" t="s">
        <v>5472</v>
      </c>
      <c r="FF27" t="s">
        <v>5473</v>
      </c>
      <c r="FG27" t="s">
        <v>5474</v>
      </c>
      <c r="FH27" t="s">
        <v>5475</v>
      </c>
      <c r="FI27" t="s">
        <v>5476</v>
      </c>
      <c r="FJ27" t="s">
        <v>5477</v>
      </c>
      <c r="FK27" t="s">
        <v>5478</v>
      </c>
      <c r="FL27" t="s">
        <v>5479</v>
      </c>
      <c r="FM27" t="s">
        <v>5480</v>
      </c>
      <c r="FN27" t="s">
        <v>5481</v>
      </c>
      <c r="FO27" t="s">
        <v>5482</v>
      </c>
      <c r="FP27" t="s">
        <v>5483</v>
      </c>
      <c r="FQ27" t="s">
        <v>5484</v>
      </c>
      <c r="FR27" t="s">
        <v>5485</v>
      </c>
      <c r="FS27" t="s">
        <v>5486</v>
      </c>
      <c r="FT27" t="s">
        <v>5487</v>
      </c>
      <c r="FU27" t="s">
        <v>5488</v>
      </c>
      <c r="FV27" t="s">
        <v>5489</v>
      </c>
      <c r="FW27" t="s">
        <v>5490</v>
      </c>
      <c r="FX27" t="s">
        <v>5491</v>
      </c>
      <c r="FY27" t="s">
        <v>5492</v>
      </c>
      <c r="FZ27" t="s">
        <v>5493</v>
      </c>
      <c r="GA27" t="s">
        <v>5494</v>
      </c>
      <c r="GB27" t="s">
        <v>5495</v>
      </c>
      <c r="GC27" t="s">
        <v>5496</v>
      </c>
      <c r="GD27" t="s">
        <v>5497</v>
      </c>
      <c r="GE27" t="s">
        <v>5498</v>
      </c>
      <c r="GF27" t="s">
        <v>5499</v>
      </c>
      <c r="GG27" t="s">
        <v>5500</v>
      </c>
      <c r="GH27" t="s">
        <v>5501</v>
      </c>
      <c r="GI27" t="s">
        <v>5502</v>
      </c>
      <c r="GJ27" t="s">
        <v>5503</v>
      </c>
      <c r="GK27" t="s">
        <v>5504</v>
      </c>
      <c r="GL27" t="s">
        <v>5505</v>
      </c>
      <c r="GM27" t="s">
        <v>5506</v>
      </c>
      <c r="GN27" t="s">
        <v>5507</v>
      </c>
      <c r="GO27" t="s">
        <v>5508</v>
      </c>
      <c r="GP27" t="s">
        <v>5509</v>
      </c>
      <c r="GQ27" t="s">
        <v>5510</v>
      </c>
      <c r="GR27" t="s">
        <v>5511</v>
      </c>
      <c r="GS27" t="s">
        <v>5512</v>
      </c>
      <c r="GT27" t="s">
        <v>5513</v>
      </c>
      <c r="GU27" t="s">
        <v>5514</v>
      </c>
      <c r="GV27" t="s">
        <v>5515</v>
      </c>
      <c r="GW27" t="s">
        <v>5516</v>
      </c>
      <c r="GX27" t="s">
        <v>5517</v>
      </c>
      <c r="GY27" t="s">
        <v>5518</v>
      </c>
      <c r="GZ27" t="s">
        <v>5519</v>
      </c>
      <c r="HA27" t="s">
        <v>5520</v>
      </c>
      <c r="HB27" t="s">
        <v>5521</v>
      </c>
      <c r="HC27" t="s">
        <v>5522</v>
      </c>
      <c r="HD27" t="s">
        <v>5523</v>
      </c>
      <c r="HE27" t="s">
        <v>5524</v>
      </c>
      <c r="HF27" t="s">
        <v>5525</v>
      </c>
      <c r="HG27" t="s">
        <v>5526</v>
      </c>
      <c r="HH27" t="s">
        <v>5527</v>
      </c>
    </row>
    <row r="28" spans="1:216" x14ac:dyDescent="0.25">
      <c r="A28" t="s">
        <v>4717</v>
      </c>
      <c r="B28" t="s">
        <v>5528</v>
      </c>
      <c r="C28" t="s">
        <v>5529</v>
      </c>
      <c r="D28" t="s">
        <v>5529</v>
      </c>
      <c r="E28" t="s">
        <v>435</v>
      </c>
      <c r="F28" t="s">
        <v>851</v>
      </c>
      <c r="G28" t="s">
        <v>432</v>
      </c>
      <c r="H28" t="s">
        <v>437</v>
      </c>
      <c r="I28" t="s">
        <v>3093</v>
      </c>
      <c r="J28" t="s">
        <v>439</v>
      </c>
      <c r="K28" t="s">
        <v>441</v>
      </c>
      <c r="L28" t="s">
        <v>851</v>
      </c>
      <c r="M28" t="s">
        <v>5530</v>
      </c>
      <c r="N28" t="s">
        <v>443</v>
      </c>
      <c r="O28" t="s">
        <v>5529</v>
      </c>
      <c r="P28" t="s">
        <v>4717</v>
      </c>
      <c r="Q28" t="s">
        <v>5531</v>
      </c>
      <c r="R28" t="s">
        <v>5532</v>
      </c>
      <c r="S28" t="s">
        <v>5533</v>
      </c>
      <c r="T28" t="s">
        <v>5534</v>
      </c>
      <c r="U28" t="s">
        <v>5535</v>
      </c>
      <c r="V28" t="s">
        <v>5536</v>
      </c>
      <c r="W28" t="s">
        <v>5537</v>
      </c>
      <c r="X28" t="s">
        <v>5538</v>
      </c>
      <c r="Y28" t="s">
        <v>5539</v>
      </c>
      <c r="Z28" t="s">
        <v>5540</v>
      </c>
      <c r="AA28" t="s">
        <v>5541</v>
      </c>
      <c r="AB28" t="s">
        <v>5542</v>
      </c>
      <c r="AC28" t="s">
        <v>5543</v>
      </c>
      <c r="AD28" t="s">
        <v>5544</v>
      </c>
      <c r="AE28" t="s">
        <v>5545</v>
      </c>
      <c r="AF28" t="s">
        <v>5546</v>
      </c>
      <c r="AG28" t="s">
        <v>5547</v>
      </c>
      <c r="AH28" t="s">
        <v>5548</v>
      </c>
      <c r="AI28" t="s">
        <v>5549</v>
      </c>
      <c r="AJ28" t="s">
        <v>5550</v>
      </c>
      <c r="AK28" t="s">
        <v>5551</v>
      </c>
      <c r="AL28" t="s">
        <v>5552</v>
      </c>
      <c r="AM28" t="s">
        <v>5553</v>
      </c>
      <c r="AN28" t="s">
        <v>5554</v>
      </c>
      <c r="AO28" t="s">
        <v>5555</v>
      </c>
      <c r="AP28" t="s">
        <v>5556</v>
      </c>
      <c r="AQ28" t="s">
        <v>5557</v>
      </c>
      <c r="AR28" t="s">
        <v>5558</v>
      </c>
      <c r="AS28" t="s">
        <v>5559</v>
      </c>
      <c r="AT28" t="s">
        <v>5560</v>
      </c>
      <c r="AU28" t="s">
        <v>5561</v>
      </c>
      <c r="AV28" t="s">
        <v>5562</v>
      </c>
      <c r="AW28" t="s">
        <v>5563</v>
      </c>
      <c r="AX28" t="s">
        <v>5564</v>
      </c>
      <c r="AY28" t="s">
        <v>5565</v>
      </c>
      <c r="AZ28" t="s">
        <v>5566</v>
      </c>
      <c r="BA28" t="s">
        <v>5567</v>
      </c>
      <c r="BB28" t="s">
        <v>5568</v>
      </c>
      <c r="BC28" t="s">
        <v>5569</v>
      </c>
      <c r="BD28" t="s">
        <v>5570</v>
      </c>
      <c r="BE28" t="s">
        <v>5571</v>
      </c>
      <c r="BF28" t="s">
        <v>5572</v>
      </c>
      <c r="BG28" t="s">
        <v>5573</v>
      </c>
      <c r="BH28" t="s">
        <v>5574</v>
      </c>
      <c r="BI28" t="s">
        <v>5575</v>
      </c>
      <c r="BJ28" t="s">
        <v>5576</v>
      </c>
      <c r="BK28" t="s">
        <v>5577</v>
      </c>
      <c r="BL28" t="s">
        <v>5578</v>
      </c>
      <c r="BM28" t="s">
        <v>5579</v>
      </c>
      <c r="BN28" t="s">
        <v>5580</v>
      </c>
      <c r="BO28" t="s">
        <v>5581</v>
      </c>
      <c r="BP28" t="s">
        <v>5582</v>
      </c>
      <c r="BQ28" t="s">
        <v>5583</v>
      </c>
      <c r="BR28" t="s">
        <v>5584</v>
      </c>
      <c r="BS28" t="s">
        <v>5585</v>
      </c>
      <c r="BT28" t="s">
        <v>5586</v>
      </c>
      <c r="BU28" t="s">
        <v>5587</v>
      </c>
      <c r="BV28" t="s">
        <v>5588</v>
      </c>
      <c r="BW28" t="s">
        <v>5589</v>
      </c>
      <c r="BX28" t="s">
        <v>5590</v>
      </c>
      <c r="BY28" t="s">
        <v>5591</v>
      </c>
      <c r="BZ28" t="s">
        <v>5592</v>
      </c>
      <c r="CA28" t="s">
        <v>5593</v>
      </c>
      <c r="CB28" t="s">
        <v>5594</v>
      </c>
      <c r="CC28" t="s">
        <v>5595</v>
      </c>
      <c r="CD28" t="s">
        <v>5596</v>
      </c>
      <c r="CE28" t="s">
        <v>5597</v>
      </c>
      <c r="CF28" t="s">
        <v>5598</v>
      </c>
      <c r="CG28" t="s">
        <v>5599</v>
      </c>
      <c r="CH28" t="s">
        <v>5600</v>
      </c>
      <c r="CI28" t="s">
        <v>5601</v>
      </c>
      <c r="CJ28" t="s">
        <v>5602</v>
      </c>
      <c r="CK28" t="s">
        <v>5603</v>
      </c>
      <c r="CL28" t="s">
        <v>5604</v>
      </c>
      <c r="CM28" t="s">
        <v>5605</v>
      </c>
      <c r="CN28" t="s">
        <v>5606</v>
      </c>
      <c r="CO28" t="s">
        <v>5607</v>
      </c>
      <c r="CP28" t="s">
        <v>5608</v>
      </c>
      <c r="CQ28" t="s">
        <v>5609</v>
      </c>
      <c r="CR28" t="s">
        <v>5610</v>
      </c>
      <c r="CS28" t="s">
        <v>5611</v>
      </c>
      <c r="CT28" t="s">
        <v>5612</v>
      </c>
      <c r="CU28" t="s">
        <v>5613</v>
      </c>
      <c r="CV28" t="s">
        <v>5614</v>
      </c>
      <c r="CW28" t="s">
        <v>5615</v>
      </c>
      <c r="CX28" t="s">
        <v>5616</v>
      </c>
      <c r="CY28" t="s">
        <v>5617</v>
      </c>
      <c r="CZ28" t="s">
        <v>5618</v>
      </c>
      <c r="DA28" t="s">
        <v>5619</v>
      </c>
      <c r="DB28" t="s">
        <v>5620</v>
      </c>
      <c r="DC28" t="s">
        <v>5621</v>
      </c>
      <c r="DD28" t="s">
        <v>5622</v>
      </c>
      <c r="DE28" t="s">
        <v>5623</v>
      </c>
      <c r="DF28" t="s">
        <v>5624</v>
      </c>
      <c r="DG28" t="s">
        <v>5625</v>
      </c>
      <c r="DH28" t="s">
        <v>5626</v>
      </c>
      <c r="DI28" t="s">
        <v>5627</v>
      </c>
      <c r="DJ28" t="s">
        <v>5628</v>
      </c>
      <c r="DK28" t="s">
        <v>5629</v>
      </c>
      <c r="DL28" t="s">
        <v>5630</v>
      </c>
      <c r="DM28" t="s">
        <v>5631</v>
      </c>
      <c r="DN28" t="s">
        <v>5632</v>
      </c>
      <c r="DO28" t="s">
        <v>5633</v>
      </c>
      <c r="DP28" t="s">
        <v>5634</v>
      </c>
      <c r="DQ28" t="s">
        <v>5635</v>
      </c>
      <c r="DR28" t="s">
        <v>5636</v>
      </c>
      <c r="DS28" t="s">
        <v>5637</v>
      </c>
      <c r="DT28" t="s">
        <v>5638</v>
      </c>
      <c r="DU28" t="s">
        <v>5639</v>
      </c>
      <c r="DV28" t="s">
        <v>5640</v>
      </c>
      <c r="DW28" t="s">
        <v>5641</v>
      </c>
      <c r="DX28" t="s">
        <v>5642</v>
      </c>
      <c r="DY28" t="s">
        <v>5643</v>
      </c>
      <c r="DZ28" t="s">
        <v>5644</v>
      </c>
      <c r="EA28" t="s">
        <v>5645</v>
      </c>
      <c r="EB28" t="s">
        <v>5646</v>
      </c>
      <c r="EC28" t="s">
        <v>5647</v>
      </c>
      <c r="ED28" t="s">
        <v>5648</v>
      </c>
      <c r="EE28" t="s">
        <v>5649</v>
      </c>
      <c r="EF28" t="s">
        <v>5650</v>
      </c>
      <c r="EG28" t="s">
        <v>5651</v>
      </c>
      <c r="EH28" t="s">
        <v>5652</v>
      </c>
      <c r="EI28" t="s">
        <v>5653</v>
      </c>
      <c r="EJ28" t="s">
        <v>5654</v>
      </c>
      <c r="EK28" t="s">
        <v>5655</v>
      </c>
      <c r="EL28" t="s">
        <v>5656</v>
      </c>
      <c r="EM28" t="s">
        <v>5657</v>
      </c>
      <c r="EN28" t="s">
        <v>5658</v>
      </c>
      <c r="EO28" t="s">
        <v>5659</v>
      </c>
      <c r="EP28" t="s">
        <v>5660</v>
      </c>
      <c r="EQ28" t="s">
        <v>5661</v>
      </c>
      <c r="ER28" t="s">
        <v>5662</v>
      </c>
      <c r="ES28" t="s">
        <v>5663</v>
      </c>
      <c r="ET28" t="s">
        <v>5664</v>
      </c>
      <c r="EU28" t="s">
        <v>5665</v>
      </c>
      <c r="EV28" t="s">
        <v>5666</v>
      </c>
      <c r="EW28" t="s">
        <v>5667</v>
      </c>
      <c r="EX28" t="s">
        <v>5668</v>
      </c>
      <c r="EY28" t="s">
        <v>5669</v>
      </c>
      <c r="EZ28" t="s">
        <v>5670</v>
      </c>
      <c r="FA28" t="s">
        <v>5671</v>
      </c>
      <c r="FB28" t="s">
        <v>5672</v>
      </c>
      <c r="FC28" t="s">
        <v>5673</v>
      </c>
      <c r="FD28" t="s">
        <v>5674</v>
      </c>
      <c r="FE28" t="s">
        <v>5675</v>
      </c>
      <c r="FF28" t="s">
        <v>5676</v>
      </c>
      <c r="FG28" t="s">
        <v>5677</v>
      </c>
      <c r="FH28" t="s">
        <v>5678</v>
      </c>
      <c r="FI28" t="s">
        <v>5679</v>
      </c>
      <c r="FJ28" t="s">
        <v>5680</v>
      </c>
      <c r="FK28" t="s">
        <v>5681</v>
      </c>
      <c r="FL28" t="s">
        <v>5682</v>
      </c>
      <c r="FM28" t="s">
        <v>5683</v>
      </c>
      <c r="FN28" t="s">
        <v>5684</v>
      </c>
      <c r="FO28" t="s">
        <v>5685</v>
      </c>
      <c r="FP28" t="s">
        <v>5686</v>
      </c>
      <c r="FQ28" t="s">
        <v>5687</v>
      </c>
      <c r="FR28" t="s">
        <v>5688</v>
      </c>
      <c r="FS28" t="s">
        <v>5689</v>
      </c>
      <c r="FT28" t="s">
        <v>5690</v>
      </c>
      <c r="FU28" t="s">
        <v>5691</v>
      </c>
      <c r="FV28" t="s">
        <v>5692</v>
      </c>
      <c r="FW28" t="s">
        <v>5693</v>
      </c>
      <c r="FX28" t="s">
        <v>5694</v>
      </c>
      <c r="FY28" t="s">
        <v>5695</v>
      </c>
      <c r="FZ28" t="s">
        <v>5696</v>
      </c>
      <c r="GA28" t="s">
        <v>5697</v>
      </c>
      <c r="GB28" t="s">
        <v>5698</v>
      </c>
      <c r="GC28" t="s">
        <v>5699</v>
      </c>
      <c r="GD28" t="s">
        <v>5700</v>
      </c>
      <c r="GE28" t="s">
        <v>5701</v>
      </c>
      <c r="GF28" t="s">
        <v>5702</v>
      </c>
      <c r="GG28" t="s">
        <v>5703</v>
      </c>
      <c r="GH28" t="s">
        <v>5704</v>
      </c>
      <c r="GI28" t="s">
        <v>5705</v>
      </c>
      <c r="GJ28" t="s">
        <v>5706</v>
      </c>
      <c r="GK28" t="s">
        <v>5707</v>
      </c>
      <c r="GL28" t="s">
        <v>5708</v>
      </c>
      <c r="GM28" t="s">
        <v>5709</v>
      </c>
      <c r="GN28" t="s">
        <v>5710</v>
      </c>
      <c r="GO28" t="s">
        <v>5711</v>
      </c>
      <c r="GP28" t="s">
        <v>5712</v>
      </c>
      <c r="GQ28" t="s">
        <v>5713</v>
      </c>
      <c r="GR28" t="s">
        <v>5714</v>
      </c>
      <c r="GS28" t="s">
        <v>5715</v>
      </c>
      <c r="GT28" t="s">
        <v>5716</v>
      </c>
      <c r="GU28" t="s">
        <v>5717</v>
      </c>
      <c r="GV28" t="s">
        <v>5718</v>
      </c>
      <c r="GW28" t="s">
        <v>5719</v>
      </c>
      <c r="GX28" t="s">
        <v>5720</v>
      </c>
      <c r="GY28" t="s">
        <v>5721</v>
      </c>
      <c r="GZ28" t="s">
        <v>5722</v>
      </c>
      <c r="HA28" t="s">
        <v>5723</v>
      </c>
      <c r="HB28" t="s">
        <v>5724</v>
      </c>
      <c r="HC28" t="s">
        <v>5725</v>
      </c>
      <c r="HD28" t="s">
        <v>5726</v>
      </c>
      <c r="HE28" t="s">
        <v>5727</v>
      </c>
      <c r="HF28" t="s">
        <v>5728</v>
      </c>
      <c r="HG28" t="s">
        <v>5729</v>
      </c>
      <c r="HH28" t="s">
        <v>5730</v>
      </c>
    </row>
    <row r="29" spans="1:216" x14ac:dyDescent="0.25">
      <c r="A29" t="s">
        <v>4109</v>
      </c>
      <c r="B29" t="s">
        <v>5731</v>
      </c>
      <c r="C29" t="s">
        <v>5732</v>
      </c>
      <c r="D29" t="s">
        <v>5733</v>
      </c>
      <c r="E29" t="s">
        <v>435</v>
      </c>
      <c r="F29" t="s">
        <v>1259</v>
      </c>
      <c r="G29" t="s">
        <v>644</v>
      </c>
      <c r="H29" t="s">
        <v>1056</v>
      </c>
      <c r="I29" t="s">
        <v>5734</v>
      </c>
      <c r="J29" t="s">
        <v>439</v>
      </c>
      <c r="K29" t="s">
        <v>5735</v>
      </c>
      <c r="L29" t="s">
        <v>1259</v>
      </c>
      <c r="M29" t="s">
        <v>5736</v>
      </c>
      <c r="N29" t="s">
        <v>1056</v>
      </c>
      <c r="O29" t="s">
        <v>5732</v>
      </c>
      <c r="P29" t="s">
        <v>4109</v>
      </c>
      <c r="Q29" t="s">
        <v>5737</v>
      </c>
      <c r="R29" t="s">
        <v>5738</v>
      </c>
      <c r="S29" t="s">
        <v>5739</v>
      </c>
      <c r="T29" t="s">
        <v>5740</v>
      </c>
      <c r="U29" t="s">
        <v>5741</v>
      </c>
      <c r="V29" t="s">
        <v>5742</v>
      </c>
      <c r="W29" t="s">
        <v>5743</v>
      </c>
      <c r="X29" t="s">
        <v>5744</v>
      </c>
      <c r="Y29" t="s">
        <v>5745</v>
      </c>
      <c r="Z29" t="s">
        <v>5746</v>
      </c>
      <c r="AA29" t="s">
        <v>5747</v>
      </c>
      <c r="AB29" t="s">
        <v>5748</v>
      </c>
      <c r="AC29" t="s">
        <v>5749</v>
      </c>
      <c r="AD29" t="s">
        <v>5750</v>
      </c>
      <c r="AE29" t="s">
        <v>5751</v>
      </c>
      <c r="AF29" t="s">
        <v>5752</v>
      </c>
      <c r="AG29" t="s">
        <v>5753</v>
      </c>
      <c r="AH29" t="s">
        <v>5754</v>
      </c>
      <c r="AI29" t="s">
        <v>5755</v>
      </c>
      <c r="AJ29" t="s">
        <v>5756</v>
      </c>
      <c r="AK29" t="s">
        <v>5757</v>
      </c>
      <c r="AL29" t="s">
        <v>5758</v>
      </c>
      <c r="AM29" t="s">
        <v>5759</v>
      </c>
      <c r="AN29" t="s">
        <v>5760</v>
      </c>
      <c r="AO29" t="s">
        <v>5761</v>
      </c>
      <c r="AP29" t="s">
        <v>5762</v>
      </c>
      <c r="AQ29" t="s">
        <v>5763</v>
      </c>
      <c r="AR29" t="s">
        <v>5764</v>
      </c>
      <c r="AS29" t="s">
        <v>5765</v>
      </c>
      <c r="AT29" t="s">
        <v>5766</v>
      </c>
      <c r="AU29" t="s">
        <v>5767</v>
      </c>
      <c r="AV29" t="s">
        <v>5768</v>
      </c>
      <c r="AW29" t="s">
        <v>5769</v>
      </c>
      <c r="AX29" t="s">
        <v>5770</v>
      </c>
      <c r="AY29" t="s">
        <v>5771</v>
      </c>
      <c r="AZ29" t="s">
        <v>5772</v>
      </c>
      <c r="BA29" t="s">
        <v>5773</v>
      </c>
      <c r="BB29" t="s">
        <v>5774</v>
      </c>
      <c r="BC29" t="s">
        <v>5775</v>
      </c>
      <c r="BD29" t="s">
        <v>5776</v>
      </c>
      <c r="BE29" t="s">
        <v>5777</v>
      </c>
      <c r="BF29" t="s">
        <v>5778</v>
      </c>
      <c r="BG29" t="s">
        <v>5779</v>
      </c>
      <c r="BH29" t="s">
        <v>5780</v>
      </c>
      <c r="BI29" t="s">
        <v>5781</v>
      </c>
      <c r="BJ29" t="s">
        <v>5782</v>
      </c>
      <c r="BK29" t="s">
        <v>5783</v>
      </c>
      <c r="BL29" t="s">
        <v>5784</v>
      </c>
      <c r="BM29" t="s">
        <v>5785</v>
      </c>
      <c r="BN29" t="s">
        <v>5786</v>
      </c>
      <c r="BO29" t="s">
        <v>5787</v>
      </c>
      <c r="BP29" t="s">
        <v>5788</v>
      </c>
      <c r="BQ29" t="s">
        <v>5789</v>
      </c>
      <c r="BR29" t="s">
        <v>5790</v>
      </c>
      <c r="BS29" t="s">
        <v>5791</v>
      </c>
      <c r="BT29" t="s">
        <v>5792</v>
      </c>
      <c r="BU29" t="s">
        <v>5793</v>
      </c>
      <c r="BV29" t="s">
        <v>5794</v>
      </c>
      <c r="BW29" t="s">
        <v>5795</v>
      </c>
      <c r="BX29" t="s">
        <v>5796</v>
      </c>
      <c r="BY29" t="s">
        <v>5797</v>
      </c>
      <c r="BZ29" t="s">
        <v>5798</v>
      </c>
      <c r="CA29" t="s">
        <v>5799</v>
      </c>
      <c r="CB29" t="s">
        <v>5800</v>
      </c>
      <c r="CC29" t="s">
        <v>5801</v>
      </c>
      <c r="CD29" t="s">
        <v>5802</v>
      </c>
      <c r="CE29" t="s">
        <v>5803</v>
      </c>
      <c r="CF29" t="s">
        <v>5804</v>
      </c>
      <c r="CG29" t="s">
        <v>5805</v>
      </c>
      <c r="CH29" t="s">
        <v>5806</v>
      </c>
      <c r="CI29" t="s">
        <v>5807</v>
      </c>
      <c r="CJ29" t="s">
        <v>5808</v>
      </c>
      <c r="CK29" t="s">
        <v>5809</v>
      </c>
      <c r="CL29" t="s">
        <v>5810</v>
      </c>
      <c r="CM29" t="s">
        <v>5811</v>
      </c>
      <c r="CN29" t="s">
        <v>5812</v>
      </c>
      <c r="CO29" t="s">
        <v>5813</v>
      </c>
      <c r="CP29" t="s">
        <v>5814</v>
      </c>
      <c r="CQ29" t="s">
        <v>5815</v>
      </c>
      <c r="CR29" t="s">
        <v>5816</v>
      </c>
      <c r="CS29" t="s">
        <v>5817</v>
      </c>
      <c r="CT29" t="s">
        <v>5818</v>
      </c>
      <c r="CU29" t="s">
        <v>5819</v>
      </c>
      <c r="CV29" t="s">
        <v>5820</v>
      </c>
      <c r="CW29" t="s">
        <v>5821</v>
      </c>
      <c r="CX29" t="s">
        <v>5822</v>
      </c>
      <c r="CY29" t="s">
        <v>5823</v>
      </c>
      <c r="CZ29" t="s">
        <v>5824</v>
      </c>
      <c r="DA29" t="s">
        <v>5825</v>
      </c>
      <c r="DB29" t="s">
        <v>5826</v>
      </c>
      <c r="DC29" t="s">
        <v>5827</v>
      </c>
      <c r="DD29" t="s">
        <v>5828</v>
      </c>
      <c r="DE29" t="s">
        <v>5829</v>
      </c>
      <c r="DF29" t="s">
        <v>5830</v>
      </c>
      <c r="DG29" t="s">
        <v>5831</v>
      </c>
      <c r="DH29" t="s">
        <v>5832</v>
      </c>
      <c r="DI29" t="s">
        <v>5833</v>
      </c>
      <c r="DJ29" t="s">
        <v>5834</v>
      </c>
      <c r="DK29" t="s">
        <v>5835</v>
      </c>
      <c r="DL29" t="s">
        <v>5836</v>
      </c>
      <c r="DM29" t="s">
        <v>5837</v>
      </c>
      <c r="DN29" t="s">
        <v>5838</v>
      </c>
      <c r="DO29" t="s">
        <v>5839</v>
      </c>
      <c r="DP29" t="s">
        <v>5840</v>
      </c>
      <c r="DQ29" t="s">
        <v>5841</v>
      </c>
      <c r="DR29" t="s">
        <v>5842</v>
      </c>
      <c r="DS29" t="s">
        <v>5843</v>
      </c>
      <c r="DT29" t="s">
        <v>5844</v>
      </c>
      <c r="DU29" t="s">
        <v>5845</v>
      </c>
      <c r="DV29" t="s">
        <v>5846</v>
      </c>
      <c r="DW29" t="s">
        <v>5847</v>
      </c>
      <c r="DX29" t="s">
        <v>5848</v>
      </c>
      <c r="DY29" t="s">
        <v>5849</v>
      </c>
      <c r="DZ29" t="s">
        <v>5850</v>
      </c>
      <c r="EA29" t="s">
        <v>5851</v>
      </c>
      <c r="EB29" t="s">
        <v>5852</v>
      </c>
      <c r="EC29" t="s">
        <v>5853</v>
      </c>
      <c r="ED29" t="s">
        <v>5854</v>
      </c>
      <c r="EE29" t="s">
        <v>5855</v>
      </c>
      <c r="EF29" t="s">
        <v>5856</v>
      </c>
      <c r="EG29" t="s">
        <v>5857</v>
      </c>
      <c r="EH29" t="s">
        <v>5858</v>
      </c>
      <c r="EI29" t="s">
        <v>5859</v>
      </c>
      <c r="EJ29" t="s">
        <v>5860</v>
      </c>
      <c r="EK29" t="s">
        <v>5861</v>
      </c>
      <c r="EL29" t="s">
        <v>5862</v>
      </c>
      <c r="EM29" t="s">
        <v>5863</v>
      </c>
      <c r="EN29" t="s">
        <v>5864</v>
      </c>
      <c r="EO29" t="s">
        <v>5865</v>
      </c>
      <c r="EP29" t="s">
        <v>5866</v>
      </c>
      <c r="EQ29" t="s">
        <v>5867</v>
      </c>
      <c r="ER29" t="s">
        <v>5868</v>
      </c>
      <c r="ES29" t="s">
        <v>5869</v>
      </c>
      <c r="ET29" t="s">
        <v>5870</v>
      </c>
      <c r="EU29" t="s">
        <v>5871</v>
      </c>
      <c r="EV29" t="s">
        <v>5872</v>
      </c>
      <c r="EW29" t="s">
        <v>5873</v>
      </c>
      <c r="EX29" t="s">
        <v>5874</v>
      </c>
      <c r="EY29" t="s">
        <v>5875</v>
      </c>
      <c r="EZ29" t="s">
        <v>5876</v>
      </c>
      <c r="FA29" t="s">
        <v>5877</v>
      </c>
      <c r="FB29" t="s">
        <v>5878</v>
      </c>
      <c r="FC29" t="s">
        <v>5879</v>
      </c>
      <c r="FD29" t="s">
        <v>5880</v>
      </c>
      <c r="FE29" t="s">
        <v>5881</v>
      </c>
      <c r="FF29" t="s">
        <v>5882</v>
      </c>
      <c r="FG29" t="s">
        <v>5883</v>
      </c>
      <c r="FH29" t="s">
        <v>5884</v>
      </c>
      <c r="FI29" t="s">
        <v>5885</v>
      </c>
      <c r="FJ29" t="s">
        <v>5886</v>
      </c>
      <c r="FK29" t="s">
        <v>5887</v>
      </c>
      <c r="FL29" t="s">
        <v>5888</v>
      </c>
      <c r="FM29" t="s">
        <v>5889</v>
      </c>
      <c r="FN29" t="s">
        <v>5890</v>
      </c>
      <c r="FO29" t="s">
        <v>5891</v>
      </c>
      <c r="FP29" t="s">
        <v>5892</v>
      </c>
      <c r="FQ29" t="s">
        <v>5893</v>
      </c>
      <c r="FR29" t="s">
        <v>5894</v>
      </c>
      <c r="FS29" t="s">
        <v>5895</v>
      </c>
      <c r="FT29" t="s">
        <v>5896</v>
      </c>
      <c r="FU29" t="s">
        <v>5897</v>
      </c>
      <c r="FV29" t="s">
        <v>5898</v>
      </c>
      <c r="FW29" t="s">
        <v>5899</v>
      </c>
      <c r="FX29" t="s">
        <v>5900</v>
      </c>
      <c r="FY29" t="s">
        <v>5901</v>
      </c>
      <c r="FZ29" t="s">
        <v>5902</v>
      </c>
      <c r="GA29" t="s">
        <v>5903</v>
      </c>
      <c r="GB29" t="s">
        <v>5904</v>
      </c>
      <c r="GC29" t="s">
        <v>5905</v>
      </c>
      <c r="GD29" t="s">
        <v>5906</v>
      </c>
      <c r="GE29" t="s">
        <v>5907</v>
      </c>
      <c r="GF29" t="s">
        <v>5908</v>
      </c>
      <c r="GG29" t="s">
        <v>5909</v>
      </c>
      <c r="GH29" t="s">
        <v>5910</v>
      </c>
      <c r="GI29" t="s">
        <v>5911</v>
      </c>
      <c r="GJ29" t="s">
        <v>5912</v>
      </c>
      <c r="GK29" t="s">
        <v>5913</v>
      </c>
      <c r="GL29" t="s">
        <v>5914</v>
      </c>
      <c r="GM29" t="s">
        <v>5915</v>
      </c>
      <c r="GN29" t="s">
        <v>5916</v>
      </c>
      <c r="GO29" t="s">
        <v>5917</v>
      </c>
      <c r="GP29" t="s">
        <v>5918</v>
      </c>
      <c r="GQ29" t="s">
        <v>5919</v>
      </c>
      <c r="GR29" t="s">
        <v>5920</v>
      </c>
      <c r="GS29" t="s">
        <v>5921</v>
      </c>
      <c r="GT29" t="s">
        <v>5922</v>
      </c>
      <c r="GU29" t="s">
        <v>5923</v>
      </c>
      <c r="GV29" t="s">
        <v>5924</v>
      </c>
      <c r="GW29" t="s">
        <v>5925</v>
      </c>
      <c r="GX29" t="s">
        <v>5926</v>
      </c>
      <c r="GY29" t="s">
        <v>5927</v>
      </c>
      <c r="GZ29" t="s">
        <v>5928</v>
      </c>
      <c r="HA29" t="s">
        <v>5929</v>
      </c>
      <c r="HB29" t="s">
        <v>5930</v>
      </c>
      <c r="HC29" t="s">
        <v>5931</v>
      </c>
      <c r="HD29" t="s">
        <v>5932</v>
      </c>
      <c r="HE29" t="s">
        <v>5933</v>
      </c>
      <c r="HF29" t="s">
        <v>5934</v>
      </c>
      <c r="HG29" t="s">
        <v>5935</v>
      </c>
      <c r="HH29" t="s">
        <v>5936</v>
      </c>
    </row>
    <row r="30" spans="1:216" x14ac:dyDescent="0.25">
      <c r="A30" t="s">
        <v>5327</v>
      </c>
      <c r="B30" t="s">
        <v>5937</v>
      </c>
      <c r="C30" t="s">
        <v>5938</v>
      </c>
      <c r="D30" t="s">
        <v>5938</v>
      </c>
      <c r="E30" t="s">
        <v>435</v>
      </c>
      <c r="F30" t="s">
        <v>2484</v>
      </c>
      <c r="G30" t="s">
        <v>644</v>
      </c>
      <c r="H30" t="s">
        <v>437</v>
      </c>
      <c r="I30" t="s">
        <v>5734</v>
      </c>
      <c r="J30" t="s">
        <v>1672</v>
      </c>
      <c r="K30" t="s">
        <v>5735</v>
      </c>
      <c r="L30" t="s">
        <v>2484</v>
      </c>
      <c r="M30" t="s">
        <v>5736</v>
      </c>
      <c r="N30" t="s">
        <v>443</v>
      </c>
      <c r="O30" t="s">
        <v>5938</v>
      </c>
      <c r="P30" t="s">
        <v>5327</v>
      </c>
      <c r="Q30" t="s">
        <v>5939</v>
      </c>
      <c r="R30" t="s">
        <v>5940</v>
      </c>
      <c r="S30" t="s">
        <v>5941</v>
      </c>
      <c r="T30" t="s">
        <v>5942</v>
      </c>
      <c r="U30" t="s">
        <v>5943</v>
      </c>
      <c r="V30" t="s">
        <v>5944</v>
      </c>
      <c r="W30" t="s">
        <v>5945</v>
      </c>
      <c r="X30" t="s">
        <v>5946</v>
      </c>
      <c r="Y30" t="s">
        <v>5947</v>
      </c>
      <c r="Z30" t="s">
        <v>5948</v>
      </c>
      <c r="AA30" t="s">
        <v>5949</v>
      </c>
      <c r="AB30" t="s">
        <v>5950</v>
      </c>
      <c r="AC30" t="s">
        <v>5951</v>
      </c>
      <c r="AD30" t="s">
        <v>5952</v>
      </c>
      <c r="AE30" t="s">
        <v>5953</v>
      </c>
      <c r="AF30" t="s">
        <v>5954</v>
      </c>
      <c r="AG30" t="s">
        <v>5955</v>
      </c>
      <c r="AH30" t="s">
        <v>5956</v>
      </c>
      <c r="AI30" t="s">
        <v>5957</v>
      </c>
      <c r="AJ30" t="s">
        <v>5958</v>
      </c>
      <c r="AK30" t="s">
        <v>5959</v>
      </c>
      <c r="AL30" t="s">
        <v>5960</v>
      </c>
      <c r="AM30" t="s">
        <v>5961</v>
      </c>
      <c r="AN30" t="s">
        <v>5962</v>
      </c>
      <c r="AO30" t="s">
        <v>5963</v>
      </c>
      <c r="AP30" t="s">
        <v>5964</v>
      </c>
      <c r="AQ30" t="s">
        <v>5965</v>
      </c>
      <c r="AR30" t="s">
        <v>5966</v>
      </c>
      <c r="AS30" t="s">
        <v>5967</v>
      </c>
      <c r="AT30" t="s">
        <v>5968</v>
      </c>
      <c r="AU30" t="s">
        <v>5969</v>
      </c>
      <c r="AV30" t="s">
        <v>5970</v>
      </c>
      <c r="AW30" t="s">
        <v>5971</v>
      </c>
      <c r="AX30" t="s">
        <v>5972</v>
      </c>
      <c r="AY30" t="s">
        <v>5973</v>
      </c>
      <c r="AZ30" t="s">
        <v>5974</v>
      </c>
      <c r="BA30" t="s">
        <v>5975</v>
      </c>
      <c r="BB30" t="s">
        <v>5976</v>
      </c>
      <c r="BC30" t="s">
        <v>5977</v>
      </c>
      <c r="BD30" t="s">
        <v>5978</v>
      </c>
      <c r="BE30" t="s">
        <v>5979</v>
      </c>
      <c r="BF30" t="s">
        <v>5980</v>
      </c>
      <c r="BG30" t="s">
        <v>5981</v>
      </c>
      <c r="BH30" t="s">
        <v>5982</v>
      </c>
      <c r="BI30" t="s">
        <v>5983</v>
      </c>
      <c r="BJ30" t="s">
        <v>5984</v>
      </c>
      <c r="BK30" t="s">
        <v>5985</v>
      </c>
      <c r="BL30" t="s">
        <v>5986</v>
      </c>
      <c r="BM30" t="s">
        <v>5987</v>
      </c>
      <c r="BN30" t="s">
        <v>5988</v>
      </c>
      <c r="BO30" t="s">
        <v>5989</v>
      </c>
      <c r="BP30" t="s">
        <v>5990</v>
      </c>
      <c r="BQ30" t="s">
        <v>5991</v>
      </c>
      <c r="BR30" t="s">
        <v>5992</v>
      </c>
      <c r="BS30" t="s">
        <v>5993</v>
      </c>
      <c r="BT30" t="s">
        <v>5994</v>
      </c>
      <c r="BU30" t="s">
        <v>5995</v>
      </c>
      <c r="BV30" t="s">
        <v>5996</v>
      </c>
      <c r="BW30" t="s">
        <v>5997</v>
      </c>
      <c r="BX30" t="s">
        <v>5998</v>
      </c>
      <c r="BY30" t="s">
        <v>5999</v>
      </c>
      <c r="BZ30" t="s">
        <v>6000</v>
      </c>
      <c r="CA30" t="s">
        <v>6001</v>
      </c>
      <c r="CB30" t="s">
        <v>6002</v>
      </c>
      <c r="CC30" t="s">
        <v>6003</v>
      </c>
      <c r="CD30" t="s">
        <v>6004</v>
      </c>
      <c r="CE30" t="s">
        <v>6005</v>
      </c>
      <c r="CF30" t="s">
        <v>6006</v>
      </c>
      <c r="CG30" t="s">
        <v>6007</v>
      </c>
      <c r="CH30" t="s">
        <v>6008</v>
      </c>
      <c r="CI30" t="s">
        <v>6009</v>
      </c>
      <c r="CJ30" t="s">
        <v>6010</v>
      </c>
      <c r="CK30" t="s">
        <v>6011</v>
      </c>
      <c r="CL30" t="s">
        <v>6012</v>
      </c>
      <c r="CM30" t="s">
        <v>6013</v>
      </c>
      <c r="CN30" t="s">
        <v>6014</v>
      </c>
      <c r="CO30" t="s">
        <v>6015</v>
      </c>
      <c r="CP30" t="s">
        <v>6016</v>
      </c>
      <c r="CQ30" t="s">
        <v>6017</v>
      </c>
      <c r="CR30" t="s">
        <v>6018</v>
      </c>
      <c r="CS30" t="s">
        <v>6019</v>
      </c>
      <c r="CT30" t="s">
        <v>6020</v>
      </c>
      <c r="CU30" t="s">
        <v>6021</v>
      </c>
      <c r="CV30" t="s">
        <v>6022</v>
      </c>
      <c r="CW30" t="s">
        <v>6023</v>
      </c>
      <c r="CX30" t="s">
        <v>6024</v>
      </c>
      <c r="CY30" t="s">
        <v>6025</v>
      </c>
      <c r="CZ30" t="s">
        <v>6026</v>
      </c>
      <c r="DA30" t="s">
        <v>6027</v>
      </c>
      <c r="DB30" t="s">
        <v>6028</v>
      </c>
      <c r="DC30" t="s">
        <v>6029</v>
      </c>
      <c r="DD30" t="s">
        <v>6030</v>
      </c>
      <c r="DE30" t="s">
        <v>6031</v>
      </c>
      <c r="DF30" t="s">
        <v>6032</v>
      </c>
      <c r="DG30" t="s">
        <v>6033</v>
      </c>
      <c r="DH30" t="s">
        <v>6034</v>
      </c>
      <c r="DI30" t="s">
        <v>6035</v>
      </c>
      <c r="DJ30" t="s">
        <v>6036</v>
      </c>
      <c r="DK30" t="s">
        <v>6037</v>
      </c>
      <c r="DL30" t="s">
        <v>6038</v>
      </c>
      <c r="DM30" t="s">
        <v>6039</v>
      </c>
      <c r="DN30" t="s">
        <v>6040</v>
      </c>
      <c r="DO30" t="s">
        <v>6041</v>
      </c>
      <c r="DP30" t="s">
        <v>6042</v>
      </c>
      <c r="DQ30" t="s">
        <v>6043</v>
      </c>
      <c r="DR30" t="s">
        <v>6044</v>
      </c>
      <c r="DS30" t="s">
        <v>6045</v>
      </c>
      <c r="DT30" t="s">
        <v>6046</v>
      </c>
      <c r="DU30" t="s">
        <v>6047</v>
      </c>
      <c r="DV30" t="s">
        <v>6048</v>
      </c>
      <c r="DW30" t="s">
        <v>6049</v>
      </c>
      <c r="DX30" t="s">
        <v>6050</v>
      </c>
      <c r="DY30" t="s">
        <v>6051</v>
      </c>
      <c r="DZ30" t="s">
        <v>6052</v>
      </c>
      <c r="EA30" t="s">
        <v>6053</v>
      </c>
      <c r="EB30" t="s">
        <v>6054</v>
      </c>
      <c r="EC30" t="s">
        <v>6055</v>
      </c>
      <c r="ED30" t="s">
        <v>6056</v>
      </c>
      <c r="EE30" t="s">
        <v>6057</v>
      </c>
      <c r="EF30" t="s">
        <v>6058</v>
      </c>
      <c r="EG30" t="s">
        <v>6059</v>
      </c>
      <c r="EH30" t="s">
        <v>6060</v>
      </c>
      <c r="EI30" t="s">
        <v>6061</v>
      </c>
      <c r="EJ30" t="s">
        <v>6062</v>
      </c>
      <c r="EK30" t="s">
        <v>6063</v>
      </c>
      <c r="EL30" t="s">
        <v>6064</v>
      </c>
      <c r="EM30" t="s">
        <v>6065</v>
      </c>
      <c r="EN30" t="s">
        <v>6066</v>
      </c>
      <c r="EO30" t="s">
        <v>6067</v>
      </c>
      <c r="EP30" t="s">
        <v>6068</v>
      </c>
      <c r="EQ30" t="s">
        <v>6069</v>
      </c>
      <c r="ER30" t="s">
        <v>6070</v>
      </c>
      <c r="ES30" t="s">
        <v>6071</v>
      </c>
      <c r="ET30" t="s">
        <v>6072</v>
      </c>
      <c r="EU30" t="s">
        <v>6073</v>
      </c>
      <c r="EV30" t="s">
        <v>6074</v>
      </c>
      <c r="EW30" t="s">
        <v>6075</v>
      </c>
      <c r="EX30" t="s">
        <v>6076</v>
      </c>
      <c r="EY30" t="s">
        <v>6077</v>
      </c>
      <c r="EZ30" t="s">
        <v>6078</v>
      </c>
      <c r="FA30" t="s">
        <v>6079</v>
      </c>
      <c r="FB30" t="s">
        <v>6080</v>
      </c>
      <c r="FC30" t="s">
        <v>6081</v>
      </c>
      <c r="FD30" t="s">
        <v>6082</v>
      </c>
      <c r="FE30" t="s">
        <v>6083</v>
      </c>
      <c r="FF30" t="s">
        <v>6084</v>
      </c>
      <c r="FG30" t="s">
        <v>6085</v>
      </c>
      <c r="FH30" t="s">
        <v>6086</v>
      </c>
      <c r="FI30" t="s">
        <v>6087</v>
      </c>
      <c r="FJ30" t="s">
        <v>6088</v>
      </c>
      <c r="FK30" t="s">
        <v>6089</v>
      </c>
      <c r="FL30" t="s">
        <v>6090</v>
      </c>
      <c r="FM30" t="s">
        <v>6091</v>
      </c>
      <c r="FN30" t="s">
        <v>6092</v>
      </c>
      <c r="FO30" t="s">
        <v>6093</v>
      </c>
      <c r="FP30" t="s">
        <v>6094</v>
      </c>
      <c r="FQ30" t="s">
        <v>6095</v>
      </c>
      <c r="FR30" t="s">
        <v>6096</v>
      </c>
      <c r="FS30" t="s">
        <v>6097</v>
      </c>
      <c r="FT30" t="s">
        <v>6098</v>
      </c>
      <c r="FU30" t="s">
        <v>6099</v>
      </c>
      <c r="FV30" t="s">
        <v>6100</v>
      </c>
      <c r="FW30" t="s">
        <v>6101</v>
      </c>
      <c r="FX30" t="s">
        <v>6102</v>
      </c>
      <c r="FY30" t="s">
        <v>6103</v>
      </c>
      <c r="FZ30" t="s">
        <v>6104</v>
      </c>
      <c r="GA30" t="s">
        <v>6105</v>
      </c>
      <c r="GB30" t="s">
        <v>6106</v>
      </c>
      <c r="GC30" t="s">
        <v>6107</v>
      </c>
      <c r="GD30" t="s">
        <v>6108</v>
      </c>
      <c r="GE30" t="s">
        <v>6109</v>
      </c>
      <c r="GF30" t="s">
        <v>6110</v>
      </c>
      <c r="GG30" t="s">
        <v>6111</v>
      </c>
      <c r="GH30" t="s">
        <v>6112</v>
      </c>
      <c r="GI30" t="s">
        <v>6113</v>
      </c>
      <c r="GJ30" t="s">
        <v>6114</v>
      </c>
      <c r="GK30" t="s">
        <v>6115</v>
      </c>
      <c r="GL30" t="s">
        <v>6116</v>
      </c>
      <c r="GM30" t="s">
        <v>6117</v>
      </c>
      <c r="GN30" t="s">
        <v>6118</v>
      </c>
      <c r="GO30" t="s">
        <v>6119</v>
      </c>
      <c r="GP30" t="s">
        <v>6120</v>
      </c>
      <c r="GQ30" t="s">
        <v>6121</v>
      </c>
      <c r="GR30" t="s">
        <v>6122</v>
      </c>
      <c r="GS30" t="s">
        <v>6123</v>
      </c>
      <c r="GT30" t="s">
        <v>6124</v>
      </c>
      <c r="GU30" t="s">
        <v>6125</v>
      </c>
      <c r="GV30" t="s">
        <v>6126</v>
      </c>
      <c r="GW30" t="s">
        <v>6127</v>
      </c>
      <c r="GX30" t="s">
        <v>6128</v>
      </c>
      <c r="GY30" t="s">
        <v>6129</v>
      </c>
      <c r="GZ30" t="s">
        <v>6130</v>
      </c>
      <c r="HA30" t="s">
        <v>6131</v>
      </c>
      <c r="HB30" t="s">
        <v>6132</v>
      </c>
      <c r="HC30" t="s">
        <v>6133</v>
      </c>
      <c r="HD30" t="s">
        <v>6134</v>
      </c>
      <c r="HE30" t="s">
        <v>6135</v>
      </c>
      <c r="HF30" t="s">
        <v>6136</v>
      </c>
      <c r="HG30" t="s">
        <v>6137</v>
      </c>
      <c r="HH30" t="s">
        <v>6138</v>
      </c>
    </row>
    <row r="31" spans="1:216" x14ac:dyDescent="0.25">
      <c r="A31" t="s">
        <v>3092</v>
      </c>
      <c r="B31" t="s">
        <v>6139</v>
      </c>
      <c r="C31" t="s">
        <v>6140</v>
      </c>
      <c r="D31" t="s">
        <v>6141</v>
      </c>
      <c r="E31" t="s">
        <v>435</v>
      </c>
      <c r="F31" t="s">
        <v>1873</v>
      </c>
      <c r="G31" t="s">
        <v>644</v>
      </c>
      <c r="H31" t="s">
        <v>1056</v>
      </c>
      <c r="I31" t="s">
        <v>5734</v>
      </c>
      <c r="J31" t="s">
        <v>439</v>
      </c>
      <c r="K31" t="s">
        <v>5735</v>
      </c>
      <c r="L31" t="s">
        <v>1873</v>
      </c>
      <c r="M31" t="s">
        <v>5736</v>
      </c>
      <c r="N31" t="s">
        <v>1056</v>
      </c>
      <c r="O31" t="s">
        <v>6140</v>
      </c>
      <c r="P31" t="s">
        <v>3092</v>
      </c>
      <c r="Q31" t="s">
        <v>6142</v>
      </c>
      <c r="R31" t="s">
        <v>6143</v>
      </c>
      <c r="S31" t="s">
        <v>6144</v>
      </c>
      <c r="T31" t="s">
        <v>6145</v>
      </c>
      <c r="U31" t="s">
        <v>6146</v>
      </c>
      <c r="V31" t="s">
        <v>6147</v>
      </c>
      <c r="W31" t="s">
        <v>6148</v>
      </c>
      <c r="X31" t="s">
        <v>6149</v>
      </c>
      <c r="Y31" t="s">
        <v>6150</v>
      </c>
      <c r="Z31" t="s">
        <v>6151</v>
      </c>
      <c r="AA31" t="s">
        <v>6152</v>
      </c>
      <c r="AB31" t="s">
        <v>6153</v>
      </c>
      <c r="AC31" t="s">
        <v>6154</v>
      </c>
      <c r="AD31" t="s">
        <v>6155</v>
      </c>
      <c r="AE31" t="s">
        <v>6156</v>
      </c>
      <c r="AF31" t="s">
        <v>6157</v>
      </c>
      <c r="AG31" t="s">
        <v>6158</v>
      </c>
      <c r="AH31" t="s">
        <v>6159</v>
      </c>
      <c r="AI31" t="s">
        <v>6160</v>
      </c>
      <c r="AJ31" t="s">
        <v>6161</v>
      </c>
      <c r="AK31" t="s">
        <v>6162</v>
      </c>
      <c r="AL31" t="s">
        <v>6163</v>
      </c>
      <c r="AM31" t="s">
        <v>6164</v>
      </c>
      <c r="AN31" t="s">
        <v>6165</v>
      </c>
      <c r="AO31" t="s">
        <v>6166</v>
      </c>
      <c r="AP31" t="s">
        <v>6167</v>
      </c>
      <c r="AQ31" t="s">
        <v>6168</v>
      </c>
      <c r="AR31" t="s">
        <v>6169</v>
      </c>
      <c r="AS31" t="s">
        <v>6170</v>
      </c>
      <c r="AT31" t="s">
        <v>6171</v>
      </c>
      <c r="AU31" t="s">
        <v>6172</v>
      </c>
      <c r="AV31" t="s">
        <v>6173</v>
      </c>
      <c r="AW31" t="s">
        <v>6174</v>
      </c>
      <c r="AX31" t="s">
        <v>6175</v>
      </c>
      <c r="AY31" t="s">
        <v>6176</v>
      </c>
      <c r="AZ31" t="s">
        <v>6177</v>
      </c>
      <c r="BA31" t="s">
        <v>6178</v>
      </c>
      <c r="BB31" t="s">
        <v>6179</v>
      </c>
      <c r="BC31" t="s">
        <v>6180</v>
      </c>
      <c r="BD31" t="s">
        <v>6181</v>
      </c>
      <c r="BE31" t="s">
        <v>6182</v>
      </c>
      <c r="BF31" t="s">
        <v>6183</v>
      </c>
      <c r="BG31" t="s">
        <v>6184</v>
      </c>
      <c r="BH31" t="s">
        <v>6185</v>
      </c>
      <c r="BI31" t="s">
        <v>6186</v>
      </c>
      <c r="BJ31" t="s">
        <v>6187</v>
      </c>
      <c r="BK31" t="s">
        <v>6188</v>
      </c>
      <c r="BL31" t="s">
        <v>6189</v>
      </c>
      <c r="BM31" t="s">
        <v>6190</v>
      </c>
      <c r="BN31" t="s">
        <v>6191</v>
      </c>
      <c r="BO31" t="s">
        <v>6192</v>
      </c>
      <c r="BP31" t="s">
        <v>6193</v>
      </c>
      <c r="BQ31" t="s">
        <v>6194</v>
      </c>
      <c r="BR31" t="s">
        <v>6195</v>
      </c>
      <c r="BS31" t="s">
        <v>6196</v>
      </c>
      <c r="BT31" t="s">
        <v>6197</v>
      </c>
      <c r="BU31" t="s">
        <v>6198</v>
      </c>
      <c r="BV31" t="s">
        <v>6199</v>
      </c>
      <c r="BW31" t="s">
        <v>6200</v>
      </c>
      <c r="BX31" t="s">
        <v>6201</v>
      </c>
      <c r="BY31" t="s">
        <v>6202</v>
      </c>
      <c r="BZ31" t="s">
        <v>6203</v>
      </c>
      <c r="CA31" t="s">
        <v>6204</v>
      </c>
      <c r="CB31" t="s">
        <v>6205</v>
      </c>
      <c r="CC31" t="s">
        <v>6206</v>
      </c>
      <c r="CD31" t="s">
        <v>6207</v>
      </c>
      <c r="CE31" t="s">
        <v>6208</v>
      </c>
      <c r="CF31" t="s">
        <v>6209</v>
      </c>
      <c r="CG31" t="s">
        <v>6210</v>
      </c>
      <c r="CH31" t="s">
        <v>6211</v>
      </c>
      <c r="CI31" t="s">
        <v>6212</v>
      </c>
      <c r="CJ31" t="s">
        <v>6213</v>
      </c>
      <c r="CK31" t="s">
        <v>6214</v>
      </c>
      <c r="CL31" t="s">
        <v>6215</v>
      </c>
      <c r="CM31" t="s">
        <v>6216</v>
      </c>
      <c r="CN31" t="s">
        <v>6217</v>
      </c>
      <c r="CO31" t="s">
        <v>6218</v>
      </c>
      <c r="CP31" t="s">
        <v>6219</v>
      </c>
      <c r="CQ31" t="s">
        <v>6220</v>
      </c>
      <c r="CR31" t="s">
        <v>6221</v>
      </c>
      <c r="CS31" t="s">
        <v>6222</v>
      </c>
      <c r="CT31" t="s">
        <v>6223</v>
      </c>
      <c r="CU31" t="s">
        <v>6224</v>
      </c>
      <c r="CV31" t="s">
        <v>6225</v>
      </c>
      <c r="CW31" t="s">
        <v>6226</v>
      </c>
      <c r="CX31" t="s">
        <v>6227</v>
      </c>
      <c r="CY31" t="s">
        <v>6228</v>
      </c>
      <c r="CZ31" t="s">
        <v>6229</v>
      </c>
      <c r="DA31" t="s">
        <v>6230</v>
      </c>
      <c r="DB31" t="s">
        <v>6231</v>
      </c>
      <c r="DC31" t="s">
        <v>6232</v>
      </c>
      <c r="DD31" t="s">
        <v>6233</v>
      </c>
      <c r="DE31" t="s">
        <v>6234</v>
      </c>
      <c r="DF31" t="s">
        <v>6235</v>
      </c>
      <c r="DG31" t="s">
        <v>6236</v>
      </c>
      <c r="DH31" t="s">
        <v>6237</v>
      </c>
      <c r="DI31" t="s">
        <v>6238</v>
      </c>
      <c r="DJ31" t="s">
        <v>6239</v>
      </c>
      <c r="DK31" t="s">
        <v>6240</v>
      </c>
      <c r="DL31" t="s">
        <v>6241</v>
      </c>
      <c r="DM31" t="s">
        <v>6242</v>
      </c>
      <c r="DN31" t="s">
        <v>6243</v>
      </c>
      <c r="DO31" t="s">
        <v>6244</v>
      </c>
      <c r="DP31" t="s">
        <v>6245</v>
      </c>
      <c r="DQ31" t="s">
        <v>6246</v>
      </c>
      <c r="DR31" t="s">
        <v>6247</v>
      </c>
      <c r="DS31" t="s">
        <v>6248</v>
      </c>
      <c r="DT31" t="s">
        <v>6249</v>
      </c>
      <c r="DU31" t="s">
        <v>6250</v>
      </c>
      <c r="DV31" t="s">
        <v>6251</v>
      </c>
      <c r="DW31" t="s">
        <v>6252</v>
      </c>
      <c r="DX31" t="s">
        <v>6253</v>
      </c>
      <c r="DY31" t="s">
        <v>6254</v>
      </c>
      <c r="DZ31" t="s">
        <v>6255</v>
      </c>
      <c r="EA31" t="s">
        <v>6256</v>
      </c>
      <c r="EB31" t="s">
        <v>6257</v>
      </c>
      <c r="EC31" t="s">
        <v>6258</v>
      </c>
      <c r="ED31" t="s">
        <v>6259</v>
      </c>
      <c r="EE31" t="s">
        <v>6260</v>
      </c>
      <c r="EF31" t="s">
        <v>6261</v>
      </c>
      <c r="EG31" t="s">
        <v>6262</v>
      </c>
      <c r="EH31" t="s">
        <v>6263</v>
      </c>
      <c r="EI31" t="s">
        <v>6264</v>
      </c>
      <c r="EJ31" t="s">
        <v>6265</v>
      </c>
      <c r="EK31" t="s">
        <v>6266</v>
      </c>
      <c r="EL31" t="s">
        <v>6267</v>
      </c>
      <c r="EM31" t="s">
        <v>6268</v>
      </c>
      <c r="EN31" t="s">
        <v>6269</v>
      </c>
      <c r="EO31" t="s">
        <v>6270</v>
      </c>
      <c r="EP31" t="s">
        <v>6271</v>
      </c>
      <c r="EQ31" t="s">
        <v>6272</v>
      </c>
      <c r="ER31" t="s">
        <v>6273</v>
      </c>
      <c r="ES31" t="s">
        <v>6274</v>
      </c>
      <c r="ET31" t="s">
        <v>6275</v>
      </c>
      <c r="EU31" t="s">
        <v>6276</v>
      </c>
      <c r="EV31" t="s">
        <v>6277</v>
      </c>
      <c r="EW31" t="s">
        <v>6278</v>
      </c>
      <c r="EX31" t="s">
        <v>6279</v>
      </c>
      <c r="EY31" t="s">
        <v>6280</v>
      </c>
      <c r="EZ31" t="s">
        <v>6281</v>
      </c>
      <c r="FA31" t="s">
        <v>6282</v>
      </c>
      <c r="FB31" t="s">
        <v>6283</v>
      </c>
      <c r="FC31" t="s">
        <v>6284</v>
      </c>
      <c r="FD31" t="s">
        <v>6285</v>
      </c>
      <c r="FE31" t="s">
        <v>6286</v>
      </c>
      <c r="FF31" t="s">
        <v>6287</v>
      </c>
      <c r="FG31" t="s">
        <v>6288</v>
      </c>
      <c r="FH31" t="s">
        <v>6289</v>
      </c>
      <c r="FI31" t="s">
        <v>6290</v>
      </c>
      <c r="FJ31" t="s">
        <v>6291</v>
      </c>
      <c r="FK31" t="s">
        <v>6292</v>
      </c>
      <c r="FL31" t="s">
        <v>6293</v>
      </c>
      <c r="FM31" t="s">
        <v>6294</v>
      </c>
      <c r="FN31" t="s">
        <v>6295</v>
      </c>
      <c r="FO31" t="s">
        <v>6296</v>
      </c>
      <c r="FP31" t="s">
        <v>6297</v>
      </c>
      <c r="FQ31" t="s">
        <v>6298</v>
      </c>
      <c r="FR31" t="s">
        <v>6299</v>
      </c>
      <c r="FS31" t="s">
        <v>6300</v>
      </c>
      <c r="FT31" t="s">
        <v>6301</v>
      </c>
      <c r="FU31" t="s">
        <v>6302</v>
      </c>
      <c r="FV31" t="s">
        <v>6303</v>
      </c>
      <c r="FW31" t="s">
        <v>6304</v>
      </c>
      <c r="FX31" t="s">
        <v>6305</v>
      </c>
      <c r="FY31" t="s">
        <v>6306</v>
      </c>
      <c r="FZ31" t="s">
        <v>6307</v>
      </c>
      <c r="GA31" t="s">
        <v>6308</v>
      </c>
      <c r="GB31" t="s">
        <v>6309</v>
      </c>
      <c r="GC31" t="s">
        <v>6310</v>
      </c>
      <c r="GD31" t="s">
        <v>6311</v>
      </c>
      <c r="GE31" t="s">
        <v>6312</v>
      </c>
      <c r="GF31" t="s">
        <v>6313</v>
      </c>
      <c r="GG31" t="s">
        <v>6314</v>
      </c>
      <c r="GH31" t="s">
        <v>6315</v>
      </c>
      <c r="GI31" t="s">
        <v>6316</v>
      </c>
      <c r="GJ31" t="s">
        <v>6317</v>
      </c>
      <c r="GK31" t="s">
        <v>6318</v>
      </c>
      <c r="GL31" t="s">
        <v>6319</v>
      </c>
      <c r="GM31" t="s">
        <v>6320</v>
      </c>
      <c r="GN31" t="s">
        <v>6321</v>
      </c>
      <c r="GO31" t="s">
        <v>6322</v>
      </c>
      <c r="GP31" t="s">
        <v>6323</v>
      </c>
      <c r="GQ31" t="s">
        <v>6324</v>
      </c>
      <c r="GR31" t="s">
        <v>6325</v>
      </c>
      <c r="GS31" t="s">
        <v>6326</v>
      </c>
      <c r="GT31" t="s">
        <v>6327</v>
      </c>
      <c r="GU31" t="s">
        <v>6328</v>
      </c>
      <c r="GV31" t="s">
        <v>6329</v>
      </c>
      <c r="GW31" t="s">
        <v>6330</v>
      </c>
      <c r="GX31" t="s">
        <v>6331</v>
      </c>
      <c r="GY31" t="s">
        <v>6332</v>
      </c>
      <c r="GZ31" t="s">
        <v>6333</v>
      </c>
      <c r="HA31" t="s">
        <v>6334</v>
      </c>
      <c r="HB31" t="s">
        <v>6335</v>
      </c>
      <c r="HC31" t="s">
        <v>6336</v>
      </c>
      <c r="HD31" t="s">
        <v>6337</v>
      </c>
      <c r="HE31" t="s">
        <v>6338</v>
      </c>
      <c r="HF31" t="s">
        <v>6339</v>
      </c>
      <c r="HG31" t="s">
        <v>6340</v>
      </c>
      <c r="HH31" t="s">
        <v>6341</v>
      </c>
    </row>
    <row r="32" spans="1:216" x14ac:dyDescent="0.25">
      <c r="A32" t="s">
        <v>4514</v>
      </c>
      <c r="B32" t="s">
        <v>6342</v>
      </c>
      <c r="C32" t="s">
        <v>6140</v>
      </c>
      <c r="D32" t="s">
        <v>6343</v>
      </c>
      <c r="E32" t="s">
        <v>435</v>
      </c>
      <c r="F32" t="s">
        <v>1873</v>
      </c>
      <c r="G32" t="s">
        <v>432</v>
      </c>
      <c r="H32" t="s">
        <v>1056</v>
      </c>
      <c r="I32" t="s">
        <v>5734</v>
      </c>
      <c r="J32" t="s">
        <v>439</v>
      </c>
      <c r="K32" t="s">
        <v>5735</v>
      </c>
      <c r="L32" t="s">
        <v>1873</v>
      </c>
      <c r="M32" t="s">
        <v>5736</v>
      </c>
      <c r="N32" t="s">
        <v>1056</v>
      </c>
      <c r="O32" t="s">
        <v>6140</v>
      </c>
      <c r="P32" t="s">
        <v>4514</v>
      </c>
      <c r="Q32" t="s">
        <v>6344</v>
      </c>
      <c r="R32" t="s">
        <v>6345</v>
      </c>
      <c r="S32" t="s">
        <v>6346</v>
      </c>
      <c r="T32" t="s">
        <v>6347</v>
      </c>
      <c r="U32" t="s">
        <v>6348</v>
      </c>
      <c r="V32" t="s">
        <v>6349</v>
      </c>
      <c r="W32" t="s">
        <v>6350</v>
      </c>
      <c r="X32" t="s">
        <v>6351</v>
      </c>
      <c r="Y32" t="s">
        <v>6352</v>
      </c>
      <c r="Z32" t="s">
        <v>6353</v>
      </c>
      <c r="AA32" t="s">
        <v>6354</v>
      </c>
      <c r="AB32" t="s">
        <v>6355</v>
      </c>
      <c r="AC32" t="s">
        <v>6356</v>
      </c>
      <c r="AD32" t="s">
        <v>6357</v>
      </c>
      <c r="AE32" t="s">
        <v>6358</v>
      </c>
      <c r="AF32" t="s">
        <v>6359</v>
      </c>
      <c r="AG32" t="s">
        <v>6360</v>
      </c>
      <c r="AH32" t="s">
        <v>6361</v>
      </c>
      <c r="AI32" t="s">
        <v>6362</v>
      </c>
      <c r="AJ32" t="s">
        <v>6363</v>
      </c>
      <c r="AK32" t="s">
        <v>6364</v>
      </c>
      <c r="AL32" t="s">
        <v>6365</v>
      </c>
      <c r="AM32" t="s">
        <v>6366</v>
      </c>
      <c r="AN32" t="s">
        <v>6367</v>
      </c>
      <c r="AO32" t="s">
        <v>6368</v>
      </c>
      <c r="AP32" t="s">
        <v>6369</v>
      </c>
      <c r="AQ32" t="s">
        <v>6370</v>
      </c>
      <c r="AR32" t="s">
        <v>6371</v>
      </c>
      <c r="AS32" t="s">
        <v>6372</v>
      </c>
      <c r="AT32" t="s">
        <v>6373</v>
      </c>
      <c r="AU32" t="s">
        <v>6374</v>
      </c>
      <c r="AV32" t="s">
        <v>6375</v>
      </c>
      <c r="AW32" t="s">
        <v>6376</v>
      </c>
      <c r="AX32" t="s">
        <v>6377</v>
      </c>
      <c r="AY32" t="s">
        <v>6378</v>
      </c>
      <c r="AZ32" t="s">
        <v>6379</v>
      </c>
      <c r="BA32" t="s">
        <v>6380</v>
      </c>
      <c r="BB32" t="s">
        <v>6381</v>
      </c>
      <c r="BC32" t="s">
        <v>6382</v>
      </c>
      <c r="BD32" t="s">
        <v>6383</v>
      </c>
      <c r="BE32" t="s">
        <v>6384</v>
      </c>
      <c r="BF32" t="s">
        <v>6385</v>
      </c>
      <c r="BG32" t="s">
        <v>6386</v>
      </c>
      <c r="BH32" t="s">
        <v>6387</v>
      </c>
      <c r="BI32" t="s">
        <v>6388</v>
      </c>
      <c r="BJ32" t="s">
        <v>6389</v>
      </c>
      <c r="BK32" t="s">
        <v>6390</v>
      </c>
      <c r="BL32" t="s">
        <v>6391</v>
      </c>
      <c r="BM32" t="s">
        <v>6392</v>
      </c>
      <c r="BN32" t="s">
        <v>6393</v>
      </c>
      <c r="BO32" t="s">
        <v>6394</v>
      </c>
      <c r="BP32" t="s">
        <v>6395</v>
      </c>
      <c r="BQ32" t="s">
        <v>6396</v>
      </c>
      <c r="BR32" t="s">
        <v>6397</v>
      </c>
      <c r="BS32" t="s">
        <v>6398</v>
      </c>
      <c r="BT32" t="s">
        <v>6399</v>
      </c>
      <c r="BU32" t="s">
        <v>6400</v>
      </c>
      <c r="BV32" t="s">
        <v>6401</v>
      </c>
      <c r="BW32" t="s">
        <v>6402</v>
      </c>
      <c r="BX32" t="s">
        <v>6403</v>
      </c>
      <c r="BY32" t="s">
        <v>6404</v>
      </c>
      <c r="BZ32" t="s">
        <v>6405</v>
      </c>
      <c r="CA32" t="s">
        <v>6406</v>
      </c>
      <c r="CB32" t="s">
        <v>6407</v>
      </c>
      <c r="CC32" t="s">
        <v>6408</v>
      </c>
      <c r="CD32" t="s">
        <v>6409</v>
      </c>
      <c r="CE32" t="s">
        <v>6410</v>
      </c>
      <c r="CF32" t="s">
        <v>6411</v>
      </c>
      <c r="CG32" t="s">
        <v>6412</v>
      </c>
      <c r="CH32" t="s">
        <v>6413</v>
      </c>
      <c r="CI32" t="s">
        <v>6414</v>
      </c>
      <c r="CJ32" t="s">
        <v>6415</v>
      </c>
      <c r="CK32" t="s">
        <v>6416</v>
      </c>
      <c r="CL32" t="s">
        <v>6417</v>
      </c>
      <c r="CM32" t="s">
        <v>6418</v>
      </c>
      <c r="CN32" t="s">
        <v>6419</v>
      </c>
      <c r="CO32" t="s">
        <v>6420</v>
      </c>
      <c r="CP32" t="s">
        <v>6421</v>
      </c>
      <c r="CQ32" t="s">
        <v>6422</v>
      </c>
      <c r="CR32" t="s">
        <v>6423</v>
      </c>
      <c r="CS32" t="s">
        <v>6424</v>
      </c>
      <c r="CT32" t="s">
        <v>6425</v>
      </c>
      <c r="CU32" t="s">
        <v>6426</v>
      </c>
      <c r="CV32" t="s">
        <v>6427</v>
      </c>
      <c r="CW32" t="s">
        <v>6428</v>
      </c>
      <c r="CX32" t="s">
        <v>6429</v>
      </c>
      <c r="CY32" t="s">
        <v>6430</v>
      </c>
      <c r="CZ32" t="s">
        <v>6431</v>
      </c>
      <c r="DA32" t="s">
        <v>6432</v>
      </c>
      <c r="DB32" t="s">
        <v>6433</v>
      </c>
      <c r="DC32" t="s">
        <v>6434</v>
      </c>
      <c r="DD32" t="s">
        <v>6435</v>
      </c>
      <c r="DE32" t="s">
        <v>6436</v>
      </c>
      <c r="DF32" t="s">
        <v>6437</v>
      </c>
      <c r="DG32" t="s">
        <v>6438</v>
      </c>
      <c r="DH32" t="s">
        <v>6439</v>
      </c>
      <c r="DI32" t="s">
        <v>6440</v>
      </c>
      <c r="DJ32" t="s">
        <v>6441</v>
      </c>
      <c r="DK32" t="s">
        <v>6442</v>
      </c>
      <c r="DL32" t="s">
        <v>6443</v>
      </c>
      <c r="DM32" t="s">
        <v>6444</v>
      </c>
      <c r="DN32" t="s">
        <v>6445</v>
      </c>
      <c r="DO32" t="s">
        <v>6446</v>
      </c>
      <c r="DP32" t="s">
        <v>6447</v>
      </c>
      <c r="DQ32" t="s">
        <v>6448</v>
      </c>
      <c r="DR32" t="s">
        <v>6449</v>
      </c>
      <c r="DS32" t="s">
        <v>6450</v>
      </c>
      <c r="DT32" t="s">
        <v>6451</v>
      </c>
      <c r="DU32" t="s">
        <v>6452</v>
      </c>
      <c r="DV32" t="s">
        <v>6453</v>
      </c>
      <c r="DW32" t="s">
        <v>6454</v>
      </c>
      <c r="DX32" t="s">
        <v>6455</v>
      </c>
      <c r="DY32" t="s">
        <v>6456</v>
      </c>
      <c r="DZ32" t="s">
        <v>6457</v>
      </c>
      <c r="EA32" t="s">
        <v>6458</v>
      </c>
      <c r="EB32" t="s">
        <v>6459</v>
      </c>
      <c r="EC32" t="s">
        <v>6460</v>
      </c>
      <c r="ED32" t="s">
        <v>6461</v>
      </c>
      <c r="EE32" t="s">
        <v>6462</v>
      </c>
      <c r="EF32" t="s">
        <v>6463</v>
      </c>
      <c r="EG32" t="s">
        <v>6464</v>
      </c>
      <c r="EH32" t="s">
        <v>6465</v>
      </c>
      <c r="EI32" t="s">
        <v>6466</v>
      </c>
      <c r="EJ32" t="s">
        <v>6467</v>
      </c>
      <c r="EK32" t="s">
        <v>6468</v>
      </c>
      <c r="EL32" t="s">
        <v>6469</v>
      </c>
      <c r="EM32" t="s">
        <v>6470</v>
      </c>
      <c r="EN32" t="s">
        <v>6471</v>
      </c>
      <c r="EO32" t="s">
        <v>6472</v>
      </c>
      <c r="EP32" t="s">
        <v>6473</v>
      </c>
      <c r="EQ32" t="s">
        <v>6474</v>
      </c>
      <c r="ER32" t="s">
        <v>6475</v>
      </c>
      <c r="ES32" t="s">
        <v>6476</v>
      </c>
      <c r="ET32" t="s">
        <v>6477</v>
      </c>
      <c r="EU32" t="s">
        <v>6478</v>
      </c>
      <c r="EV32" t="s">
        <v>6479</v>
      </c>
      <c r="EW32" t="s">
        <v>6480</v>
      </c>
      <c r="EX32" t="s">
        <v>6481</v>
      </c>
      <c r="EY32" t="s">
        <v>6482</v>
      </c>
      <c r="EZ32" t="s">
        <v>6483</v>
      </c>
      <c r="FA32" t="s">
        <v>6484</v>
      </c>
      <c r="FB32" t="s">
        <v>6485</v>
      </c>
      <c r="FC32" t="s">
        <v>6486</v>
      </c>
      <c r="FD32" t="s">
        <v>6487</v>
      </c>
      <c r="FE32" t="s">
        <v>6488</v>
      </c>
      <c r="FF32" t="s">
        <v>6489</v>
      </c>
      <c r="FG32" t="s">
        <v>6490</v>
      </c>
      <c r="FH32" t="s">
        <v>6491</v>
      </c>
      <c r="FI32" t="s">
        <v>6492</v>
      </c>
      <c r="FJ32" t="s">
        <v>6493</v>
      </c>
      <c r="FK32" t="s">
        <v>6494</v>
      </c>
      <c r="FL32" t="s">
        <v>6495</v>
      </c>
      <c r="FM32" t="s">
        <v>6496</v>
      </c>
      <c r="FN32" t="s">
        <v>6497</v>
      </c>
      <c r="FO32" t="s">
        <v>6498</v>
      </c>
      <c r="FP32" t="s">
        <v>6499</v>
      </c>
      <c r="FQ32" t="s">
        <v>6500</v>
      </c>
      <c r="FR32" t="s">
        <v>6501</v>
      </c>
      <c r="FS32" t="s">
        <v>6502</v>
      </c>
      <c r="FT32" t="s">
        <v>6503</v>
      </c>
      <c r="FU32" t="s">
        <v>6504</v>
      </c>
      <c r="FV32" t="s">
        <v>6505</v>
      </c>
      <c r="FW32" t="s">
        <v>6506</v>
      </c>
      <c r="FX32" t="s">
        <v>6507</v>
      </c>
      <c r="FY32" t="s">
        <v>6508</v>
      </c>
      <c r="FZ32" t="s">
        <v>6509</v>
      </c>
      <c r="GA32" t="s">
        <v>6510</v>
      </c>
      <c r="GB32" t="s">
        <v>6511</v>
      </c>
      <c r="GC32" t="s">
        <v>6512</v>
      </c>
      <c r="GD32" t="s">
        <v>6513</v>
      </c>
      <c r="GE32" t="s">
        <v>6312</v>
      </c>
      <c r="GF32" t="s">
        <v>6514</v>
      </c>
      <c r="GG32" t="s">
        <v>6515</v>
      </c>
      <c r="GH32" t="s">
        <v>6516</v>
      </c>
      <c r="GI32" t="s">
        <v>6517</v>
      </c>
      <c r="GJ32" t="s">
        <v>6518</v>
      </c>
      <c r="GK32" t="s">
        <v>6519</v>
      </c>
      <c r="GL32" t="s">
        <v>6520</v>
      </c>
      <c r="GM32" t="s">
        <v>6521</v>
      </c>
      <c r="GN32" t="s">
        <v>6522</v>
      </c>
      <c r="GO32" t="s">
        <v>6523</v>
      </c>
      <c r="GP32" t="s">
        <v>6524</v>
      </c>
      <c r="GQ32" t="s">
        <v>6525</v>
      </c>
      <c r="GR32" t="s">
        <v>6526</v>
      </c>
      <c r="GS32" t="s">
        <v>6527</v>
      </c>
      <c r="GT32" t="s">
        <v>6528</v>
      </c>
      <c r="GU32" t="s">
        <v>6529</v>
      </c>
      <c r="GV32" t="s">
        <v>6530</v>
      </c>
      <c r="GW32" t="s">
        <v>6531</v>
      </c>
      <c r="GX32" t="s">
        <v>6532</v>
      </c>
      <c r="GY32" t="s">
        <v>6533</v>
      </c>
      <c r="GZ32" t="s">
        <v>6534</v>
      </c>
      <c r="HA32" t="s">
        <v>6535</v>
      </c>
      <c r="HB32" t="s">
        <v>6536</v>
      </c>
      <c r="HC32" t="s">
        <v>6537</v>
      </c>
      <c r="HD32" t="s">
        <v>6538</v>
      </c>
      <c r="HE32" t="s">
        <v>6539</v>
      </c>
      <c r="HF32" t="s">
        <v>6540</v>
      </c>
      <c r="HG32" t="s">
        <v>6541</v>
      </c>
      <c r="HH32" t="s">
        <v>6542</v>
      </c>
    </row>
    <row r="33" spans="1:216" x14ac:dyDescent="0.25">
      <c r="A33" t="s">
        <v>3906</v>
      </c>
      <c r="B33" t="s">
        <v>6543</v>
      </c>
      <c r="C33" t="s">
        <v>6544</v>
      </c>
      <c r="D33" t="s">
        <v>6544</v>
      </c>
      <c r="E33" t="s">
        <v>435</v>
      </c>
      <c r="F33" t="s">
        <v>1464</v>
      </c>
      <c r="G33" t="s">
        <v>644</v>
      </c>
      <c r="H33" t="s">
        <v>437</v>
      </c>
      <c r="I33" t="s">
        <v>5734</v>
      </c>
      <c r="J33" t="s">
        <v>439</v>
      </c>
      <c r="K33" t="s">
        <v>5735</v>
      </c>
      <c r="L33" t="s">
        <v>1464</v>
      </c>
      <c r="M33" t="s">
        <v>5736</v>
      </c>
      <c r="N33" t="s">
        <v>443</v>
      </c>
      <c r="O33" t="s">
        <v>6544</v>
      </c>
      <c r="P33" t="s">
        <v>3906</v>
      </c>
      <c r="Q33" t="s">
        <v>6545</v>
      </c>
      <c r="R33" t="s">
        <v>6546</v>
      </c>
      <c r="S33" t="s">
        <v>6547</v>
      </c>
      <c r="T33" t="s">
        <v>6548</v>
      </c>
      <c r="U33" t="s">
        <v>6549</v>
      </c>
      <c r="V33" t="s">
        <v>6550</v>
      </c>
      <c r="W33" t="s">
        <v>6551</v>
      </c>
      <c r="X33" t="s">
        <v>6552</v>
      </c>
      <c r="Y33" t="s">
        <v>6553</v>
      </c>
      <c r="Z33" t="s">
        <v>6554</v>
      </c>
      <c r="AA33" t="s">
        <v>6555</v>
      </c>
      <c r="AB33" t="s">
        <v>6556</v>
      </c>
      <c r="AC33" t="s">
        <v>6557</v>
      </c>
      <c r="AD33" t="s">
        <v>6558</v>
      </c>
      <c r="AE33" t="s">
        <v>6559</v>
      </c>
      <c r="AF33" t="s">
        <v>6560</v>
      </c>
      <c r="AG33" t="s">
        <v>6561</v>
      </c>
      <c r="AH33" t="s">
        <v>6562</v>
      </c>
      <c r="AI33" t="s">
        <v>6563</v>
      </c>
      <c r="AJ33" t="s">
        <v>6564</v>
      </c>
      <c r="AK33" t="s">
        <v>6565</v>
      </c>
      <c r="AL33" t="s">
        <v>6566</v>
      </c>
      <c r="AM33" t="s">
        <v>6567</v>
      </c>
      <c r="AN33" t="s">
        <v>6568</v>
      </c>
      <c r="AO33" t="s">
        <v>6569</v>
      </c>
      <c r="AP33" t="s">
        <v>6570</v>
      </c>
      <c r="AQ33" t="s">
        <v>6571</v>
      </c>
      <c r="AR33" t="s">
        <v>6572</v>
      </c>
      <c r="AS33" t="s">
        <v>6573</v>
      </c>
      <c r="AT33" t="s">
        <v>6574</v>
      </c>
      <c r="AU33" t="s">
        <v>6575</v>
      </c>
      <c r="AV33" t="s">
        <v>6576</v>
      </c>
      <c r="AW33" t="s">
        <v>6577</v>
      </c>
      <c r="AX33" t="s">
        <v>6578</v>
      </c>
      <c r="AY33" t="s">
        <v>6579</v>
      </c>
      <c r="AZ33" t="s">
        <v>6580</v>
      </c>
      <c r="BA33" t="s">
        <v>6581</v>
      </c>
      <c r="BB33" t="s">
        <v>6582</v>
      </c>
      <c r="BC33" t="s">
        <v>6583</v>
      </c>
      <c r="BD33" t="s">
        <v>6584</v>
      </c>
      <c r="BE33" t="s">
        <v>6585</v>
      </c>
      <c r="BF33" t="s">
        <v>6586</v>
      </c>
      <c r="BG33" t="s">
        <v>6587</v>
      </c>
      <c r="BH33" t="s">
        <v>6588</v>
      </c>
      <c r="BI33" t="s">
        <v>6589</v>
      </c>
      <c r="BJ33" t="s">
        <v>6590</v>
      </c>
      <c r="BK33" t="s">
        <v>6591</v>
      </c>
      <c r="BL33" t="s">
        <v>6592</v>
      </c>
      <c r="BM33" t="s">
        <v>6593</v>
      </c>
      <c r="BN33" t="s">
        <v>6594</v>
      </c>
      <c r="BO33" t="s">
        <v>6595</v>
      </c>
      <c r="BP33" t="s">
        <v>6596</v>
      </c>
      <c r="BQ33" t="s">
        <v>6597</v>
      </c>
      <c r="BR33" t="s">
        <v>6598</v>
      </c>
      <c r="BS33" t="s">
        <v>6599</v>
      </c>
      <c r="BT33" t="s">
        <v>6600</v>
      </c>
      <c r="BU33" t="s">
        <v>6601</v>
      </c>
      <c r="BV33" t="s">
        <v>6602</v>
      </c>
      <c r="BW33" t="s">
        <v>6603</v>
      </c>
      <c r="BX33" t="s">
        <v>6604</v>
      </c>
      <c r="BY33" t="s">
        <v>6605</v>
      </c>
      <c r="BZ33" t="s">
        <v>6606</v>
      </c>
      <c r="CA33" t="s">
        <v>6607</v>
      </c>
      <c r="CB33" t="s">
        <v>6608</v>
      </c>
      <c r="CC33" t="s">
        <v>6609</v>
      </c>
      <c r="CD33" t="s">
        <v>6610</v>
      </c>
      <c r="CE33" t="s">
        <v>6611</v>
      </c>
      <c r="CF33" t="s">
        <v>6612</v>
      </c>
      <c r="CG33" t="s">
        <v>6613</v>
      </c>
      <c r="CH33" t="s">
        <v>6614</v>
      </c>
      <c r="CI33" t="s">
        <v>6615</v>
      </c>
      <c r="CJ33" t="s">
        <v>6616</v>
      </c>
      <c r="CK33" t="s">
        <v>6617</v>
      </c>
      <c r="CL33" t="s">
        <v>6618</v>
      </c>
      <c r="CM33" t="s">
        <v>6619</v>
      </c>
      <c r="CN33" t="s">
        <v>6620</v>
      </c>
      <c r="CO33" t="s">
        <v>6621</v>
      </c>
      <c r="CP33" t="s">
        <v>6622</v>
      </c>
      <c r="CQ33" t="s">
        <v>6623</v>
      </c>
      <c r="CR33" t="s">
        <v>6624</v>
      </c>
      <c r="CS33" t="s">
        <v>6625</v>
      </c>
      <c r="CT33" t="s">
        <v>6626</v>
      </c>
      <c r="CU33" t="s">
        <v>6627</v>
      </c>
      <c r="CV33" t="s">
        <v>6628</v>
      </c>
      <c r="CW33" t="s">
        <v>6629</v>
      </c>
      <c r="CX33" t="s">
        <v>6630</v>
      </c>
      <c r="CY33" t="s">
        <v>6631</v>
      </c>
      <c r="CZ33" t="s">
        <v>6632</v>
      </c>
      <c r="DA33" t="s">
        <v>6633</v>
      </c>
      <c r="DB33" t="s">
        <v>6634</v>
      </c>
      <c r="DC33" t="s">
        <v>6635</v>
      </c>
      <c r="DD33" t="s">
        <v>6636</v>
      </c>
      <c r="DE33" t="s">
        <v>6637</v>
      </c>
      <c r="DF33" t="s">
        <v>6638</v>
      </c>
      <c r="DG33" t="s">
        <v>6639</v>
      </c>
      <c r="DH33" t="s">
        <v>6640</v>
      </c>
      <c r="DI33" t="s">
        <v>6641</v>
      </c>
      <c r="DJ33" t="s">
        <v>6642</v>
      </c>
      <c r="DK33" t="s">
        <v>6643</v>
      </c>
      <c r="DL33" t="s">
        <v>6644</v>
      </c>
      <c r="DM33" t="s">
        <v>6645</v>
      </c>
      <c r="DN33" t="s">
        <v>6646</v>
      </c>
      <c r="DO33" t="s">
        <v>6647</v>
      </c>
      <c r="DP33" t="s">
        <v>6648</v>
      </c>
      <c r="DQ33" t="s">
        <v>6649</v>
      </c>
      <c r="DR33" t="s">
        <v>6650</v>
      </c>
      <c r="DS33" t="s">
        <v>6651</v>
      </c>
      <c r="DT33" t="s">
        <v>6652</v>
      </c>
      <c r="DU33" t="s">
        <v>6653</v>
      </c>
      <c r="DV33" t="s">
        <v>6654</v>
      </c>
      <c r="DW33" t="s">
        <v>6655</v>
      </c>
      <c r="DX33" t="s">
        <v>6656</v>
      </c>
      <c r="DY33" t="s">
        <v>6657</v>
      </c>
      <c r="DZ33" t="s">
        <v>6658</v>
      </c>
      <c r="EA33" t="s">
        <v>6659</v>
      </c>
      <c r="EB33" t="s">
        <v>6660</v>
      </c>
      <c r="EC33" t="s">
        <v>6661</v>
      </c>
      <c r="ED33" t="s">
        <v>6662</v>
      </c>
      <c r="EE33" t="s">
        <v>6663</v>
      </c>
      <c r="EF33" t="s">
        <v>6664</v>
      </c>
      <c r="EG33" t="s">
        <v>6665</v>
      </c>
      <c r="EH33" t="s">
        <v>6666</v>
      </c>
      <c r="EI33" t="s">
        <v>6667</v>
      </c>
      <c r="EJ33" t="s">
        <v>6668</v>
      </c>
      <c r="EK33" t="s">
        <v>6669</v>
      </c>
      <c r="EL33" t="s">
        <v>6670</v>
      </c>
      <c r="EM33" t="s">
        <v>6671</v>
      </c>
      <c r="EN33" t="s">
        <v>6672</v>
      </c>
      <c r="EO33" t="s">
        <v>6673</v>
      </c>
      <c r="EP33" t="s">
        <v>6674</v>
      </c>
      <c r="EQ33" t="s">
        <v>6675</v>
      </c>
      <c r="ER33" t="s">
        <v>6676</v>
      </c>
      <c r="ES33" t="s">
        <v>6677</v>
      </c>
      <c r="ET33" t="s">
        <v>6678</v>
      </c>
      <c r="EU33" t="s">
        <v>6679</v>
      </c>
      <c r="EV33" t="s">
        <v>6680</v>
      </c>
      <c r="EW33" t="s">
        <v>6681</v>
      </c>
      <c r="EX33" t="s">
        <v>6682</v>
      </c>
      <c r="EY33" t="s">
        <v>6683</v>
      </c>
      <c r="EZ33" t="s">
        <v>6684</v>
      </c>
      <c r="FA33" t="s">
        <v>6685</v>
      </c>
      <c r="FB33" t="s">
        <v>6686</v>
      </c>
      <c r="FC33" t="s">
        <v>6687</v>
      </c>
      <c r="FD33" t="s">
        <v>6688</v>
      </c>
      <c r="FE33" t="s">
        <v>6689</v>
      </c>
      <c r="FF33" t="s">
        <v>6690</v>
      </c>
      <c r="FG33" t="s">
        <v>6691</v>
      </c>
      <c r="FH33" t="s">
        <v>6692</v>
      </c>
      <c r="FI33" t="s">
        <v>6693</v>
      </c>
      <c r="FJ33" t="s">
        <v>6694</v>
      </c>
      <c r="FK33" t="s">
        <v>6695</v>
      </c>
      <c r="FL33" t="s">
        <v>6696</v>
      </c>
      <c r="FM33" t="s">
        <v>6697</v>
      </c>
      <c r="FN33" t="s">
        <v>6698</v>
      </c>
      <c r="FO33" t="s">
        <v>6699</v>
      </c>
      <c r="FP33" t="s">
        <v>6700</v>
      </c>
      <c r="FQ33" t="s">
        <v>6701</v>
      </c>
      <c r="FR33" t="s">
        <v>6702</v>
      </c>
      <c r="FS33" t="s">
        <v>6703</v>
      </c>
      <c r="FT33" t="s">
        <v>6704</v>
      </c>
      <c r="FU33" t="s">
        <v>6705</v>
      </c>
      <c r="FV33" t="s">
        <v>6706</v>
      </c>
      <c r="FW33" t="s">
        <v>6707</v>
      </c>
      <c r="FX33" t="s">
        <v>6708</v>
      </c>
      <c r="FY33" t="s">
        <v>6709</v>
      </c>
      <c r="FZ33" t="s">
        <v>6710</v>
      </c>
      <c r="GA33" t="s">
        <v>6711</v>
      </c>
      <c r="GB33" t="s">
        <v>6712</v>
      </c>
      <c r="GC33" t="s">
        <v>6713</v>
      </c>
      <c r="GD33" t="s">
        <v>6714</v>
      </c>
      <c r="GE33" t="s">
        <v>6715</v>
      </c>
      <c r="GF33" t="s">
        <v>6716</v>
      </c>
      <c r="GG33" t="s">
        <v>6717</v>
      </c>
      <c r="GH33" t="s">
        <v>6718</v>
      </c>
      <c r="GI33" t="s">
        <v>6719</v>
      </c>
      <c r="GJ33" t="s">
        <v>6720</v>
      </c>
      <c r="GK33" t="s">
        <v>6721</v>
      </c>
      <c r="GL33" t="s">
        <v>6722</v>
      </c>
      <c r="GM33" t="s">
        <v>6723</v>
      </c>
      <c r="GN33" t="s">
        <v>6724</v>
      </c>
      <c r="GO33" t="s">
        <v>6725</v>
      </c>
      <c r="GP33" t="s">
        <v>6726</v>
      </c>
      <c r="GQ33" t="s">
        <v>6727</v>
      </c>
      <c r="GR33" t="s">
        <v>6728</v>
      </c>
      <c r="GS33" t="s">
        <v>6729</v>
      </c>
      <c r="GT33" t="s">
        <v>6730</v>
      </c>
      <c r="GU33" t="s">
        <v>6731</v>
      </c>
      <c r="GV33" t="s">
        <v>6732</v>
      </c>
      <c r="GW33" t="s">
        <v>6733</v>
      </c>
      <c r="GX33" t="s">
        <v>6734</v>
      </c>
      <c r="GY33" t="s">
        <v>6735</v>
      </c>
      <c r="GZ33" t="s">
        <v>6736</v>
      </c>
      <c r="HA33" t="s">
        <v>6737</v>
      </c>
      <c r="HB33" t="s">
        <v>6738</v>
      </c>
      <c r="HC33" t="s">
        <v>6739</v>
      </c>
      <c r="HD33" t="s">
        <v>6740</v>
      </c>
      <c r="HE33" t="s">
        <v>6741</v>
      </c>
      <c r="HF33" t="s">
        <v>6742</v>
      </c>
      <c r="HG33" t="s">
        <v>6743</v>
      </c>
      <c r="HH33" t="s">
        <v>6744</v>
      </c>
    </row>
    <row r="34" spans="1:216" x14ac:dyDescent="0.25">
      <c r="A34" t="s">
        <v>4921</v>
      </c>
      <c r="B34" t="s">
        <v>6745</v>
      </c>
      <c r="C34" t="s">
        <v>6746</v>
      </c>
      <c r="D34" t="s">
        <v>6746</v>
      </c>
      <c r="E34" t="s">
        <v>435</v>
      </c>
      <c r="F34" t="s">
        <v>2077</v>
      </c>
      <c r="G34" t="s">
        <v>644</v>
      </c>
      <c r="H34" t="s">
        <v>437</v>
      </c>
      <c r="I34" t="s">
        <v>5734</v>
      </c>
      <c r="J34" t="s">
        <v>439</v>
      </c>
      <c r="K34" t="s">
        <v>5735</v>
      </c>
      <c r="L34" t="s">
        <v>2077</v>
      </c>
      <c r="M34" t="s">
        <v>5736</v>
      </c>
      <c r="N34" t="s">
        <v>443</v>
      </c>
      <c r="O34" t="s">
        <v>6746</v>
      </c>
      <c r="P34" t="s">
        <v>4921</v>
      </c>
      <c r="Q34" t="s">
        <v>6747</v>
      </c>
      <c r="R34" t="s">
        <v>6748</v>
      </c>
      <c r="S34" t="s">
        <v>6749</v>
      </c>
      <c r="T34" t="s">
        <v>6750</v>
      </c>
      <c r="U34" t="s">
        <v>6751</v>
      </c>
      <c r="V34" t="s">
        <v>6752</v>
      </c>
      <c r="W34" t="s">
        <v>6753</v>
      </c>
      <c r="X34" t="s">
        <v>6754</v>
      </c>
      <c r="Y34" t="s">
        <v>6755</v>
      </c>
      <c r="Z34" t="s">
        <v>6756</v>
      </c>
      <c r="AA34" t="s">
        <v>6757</v>
      </c>
      <c r="AB34" t="s">
        <v>6758</v>
      </c>
      <c r="AC34" t="s">
        <v>6759</v>
      </c>
      <c r="AD34" t="s">
        <v>6760</v>
      </c>
      <c r="AE34" t="s">
        <v>6761</v>
      </c>
      <c r="AF34" t="s">
        <v>6762</v>
      </c>
      <c r="AG34" t="s">
        <v>6763</v>
      </c>
      <c r="AH34" t="s">
        <v>6764</v>
      </c>
      <c r="AI34" t="s">
        <v>6765</v>
      </c>
      <c r="AJ34" t="s">
        <v>6766</v>
      </c>
      <c r="AK34" t="s">
        <v>6767</v>
      </c>
      <c r="AL34" t="s">
        <v>6768</v>
      </c>
      <c r="AM34" t="s">
        <v>6769</v>
      </c>
      <c r="AN34" t="s">
        <v>6770</v>
      </c>
      <c r="AO34" t="s">
        <v>6771</v>
      </c>
      <c r="AP34" t="s">
        <v>6772</v>
      </c>
      <c r="AQ34" t="s">
        <v>6773</v>
      </c>
      <c r="AR34" t="s">
        <v>6774</v>
      </c>
      <c r="AS34" t="s">
        <v>6775</v>
      </c>
      <c r="AT34" t="s">
        <v>6776</v>
      </c>
      <c r="AU34" t="s">
        <v>6777</v>
      </c>
      <c r="AV34" t="s">
        <v>6778</v>
      </c>
      <c r="AW34" t="s">
        <v>6779</v>
      </c>
      <c r="AX34" t="s">
        <v>6780</v>
      </c>
      <c r="AY34" t="s">
        <v>6781</v>
      </c>
      <c r="AZ34" t="s">
        <v>6782</v>
      </c>
      <c r="BA34" t="s">
        <v>6783</v>
      </c>
      <c r="BB34" t="s">
        <v>6784</v>
      </c>
      <c r="BC34" t="s">
        <v>6785</v>
      </c>
      <c r="BD34" t="s">
        <v>6786</v>
      </c>
      <c r="BE34" t="s">
        <v>6787</v>
      </c>
      <c r="BF34" t="s">
        <v>6788</v>
      </c>
      <c r="BG34" t="s">
        <v>6789</v>
      </c>
      <c r="BH34" t="s">
        <v>6790</v>
      </c>
      <c r="BI34" t="s">
        <v>6791</v>
      </c>
      <c r="BJ34" t="s">
        <v>6792</v>
      </c>
      <c r="BK34" t="s">
        <v>6793</v>
      </c>
      <c r="BL34" t="s">
        <v>6794</v>
      </c>
      <c r="BM34" t="s">
        <v>6795</v>
      </c>
      <c r="BN34" t="s">
        <v>6796</v>
      </c>
      <c r="BO34" t="s">
        <v>6797</v>
      </c>
      <c r="BP34" t="s">
        <v>6798</v>
      </c>
      <c r="BQ34" t="s">
        <v>6799</v>
      </c>
      <c r="BR34" t="s">
        <v>6800</v>
      </c>
      <c r="BS34" t="s">
        <v>6801</v>
      </c>
      <c r="BT34" t="s">
        <v>6802</v>
      </c>
      <c r="BU34" t="s">
        <v>6803</v>
      </c>
      <c r="BV34" t="s">
        <v>6804</v>
      </c>
      <c r="BW34" t="s">
        <v>6805</v>
      </c>
      <c r="BX34" t="s">
        <v>6806</v>
      </c>
      <c r="BY34" t="s">
        <v>6807</v>
      </c>
      <c r="BZ34" t="s">
        <v>6808</v>
      </c>
      <c r="CA34" t="s">
        <v>6809</v>
      </c>
      <c r="CB34" t="s">
        <v>6810</v>
      </c>
      <c r="CC34" t="s">
        <v>6811</v>
      </c>
      <c r="CD34" t="s">
        <v>6812</v>
      </c>
      <c r="CE34" t="s">
        <v>6813</v>
      </c>
      <c r="CF34" t="s">
        <v>6814</v>
      </c>
      <c r="CG34" t="s">
        <v>6815</v>
      </c>
      <c r="CH34" t="s">
        <v>6816</v>
      </c>
      <c r="CI34" t="s">
        <v>6817</v>
      </c>
      <c r="CJ34" t="s">
        <v>6818</v>
      </c>
      <c r="CK34" t="s">
        <v>6819</v>
      </c>
      <c r="CL34" t="s">
        <v>6820</v>
      </c>
      <c r="CM34" t="s">
        <v>6821</v>
      </c>
      <c r="CN34" t="s">
        <v>6822</v>
      </c>
      <c r="CO34" t="s">
        <v>6823</v>
      </c>
      <c r="CP34" t="s">
        <v>6824</v>
      </c>
      <c r="CQ34" t="s">
        <v>6825</v>
      </c>
      <c r="CR34" t="s">
        <v>6826</v>
      </c>
      <c r="CS34" t="s">
        <v>6827</v>
      </c>
      <c r="CT34" t="s">
        <v>6828</v>
      </c>
      <c r="CU34" t="s">
        <v>6829</v>
      </c>
      <c r="CV34" t="s">
        <v>6830</v>
      </c>
      <c r="CW34" t="s">
        <v>6831</v>
      </c>
      <c r="CX34" t="s">
        <v>6832</v>
      </c>
      <c r="CY34" t="s">
        <v>6833</v>
      </c>
      <c r="CZ34" t="s">
        <v>6834</v>
      </c>
      <c r="DA34" t="s">
        <v>6835</v>
      </c>
      <c r="DB34" t="s">
        <v>6836</v>
      </c>
      <c r="DC34" t="s">
        <v>6837</v>
      </c>
      <c r="DD34" t="s">
        <v>6838</v>
      </c>
      <c r="DE34" t="s">
        <v>6839</v>
      </c>
      <c r="DF34" t="s">
        <v>6840</v>
      </c>
      <c r="DG34" t="s">
        <v>6841</v>
      </c>
      <c r="DH34" t="s">
        <v>6842</v>
      </c>
      <c r="DI34" t="s">
        <v>6843</v>
      </c>
      <c r="DJ34" t="s">
        <v>6844</v>
      </c>
      <c r="DK34" t="s">
        <v>6845</v>
      </c>
      <c r="DL34" t="s">
        <v>6846</v>
      </c>
      <c r="DM34" t="s">
        <v>6847</v>
      </c>
      <c r="DN34" t="s">
        <v>6848</v>
      </c>
      <c r="DO34" t="s">
        <v>6849</v>
      </c>
      <c r="DP34" t="s">
        <v>6850</v>
      </c>
      <c r="DQ34" t="s">
        <v>6851</v>
      </c>
      <c r="DR34" t="s">
        <v>6852</v>
      </c>
      <c r="DS34" t="s">
        <v>6853</v>
      </c>
      <c r="DT34" t="s">
        <v>6854</v>
      </c>
      <c r="DU34" t="s">
        <v>6855</v>
      </c>
      <c r="DV34" t="s">
        <v>6856</v>
      </c>
      <c r="DW34" t="s">
        <v>6857</v>
      </c>
      <c r="DX34" t="s">
        <v>6858</v>
      </c>
      <c r="DY34" t="s">
        <v>6859</v>
      </c>
      <c r="DZ34" t="s">
        <v>6860</v>
      </c>
      <c r="EA34" t="s">
        <v>6861</v>
      </c>
      <c r="EB34" t="s">
        <v>6862</v>
      </c>
      <c r="EC34" t="s">
        <v>6863</v>
      </c>
      <c r="ED34" t="s">
        <v>6864</v>
      </c>
      <c r="EE34" t="s">
        <v>6865</v>
      </c>
      <c r="EF34" t="s">
        <v>6866</v>
      </c>
      <c r="EG34" t="s">
        <v>6867</v>
      </c>
      <c r="EH34" t="s">
        <v>6868</v>
      </c>
      <c r="EI34" t="s">
        <v>6869</v>
      </c>
      <c r="EJ34" t="s">
        <v>6870</v>
      </c>
      <c r="EK34" t="s">
        <v>6871</v>
      </c>
      <c r="EL34" t="s">
        <v>6872</v>
      </c>
      <c r="EM34" t="s">
        <v>6873</v>
      </c>
      <c r="EN34" t="s">
        <v>6874</v>
      </c>
      <c r="EO34" t="s">
        <v>6875</v>
      </c>
      <c r="EP34" t="s">
        <v>6876</v>
      </c>
      <c r="EQ34" t="s">
        <v>6877</v>
      </c>
      <c r="ER34" t="s">
        <v>6878</v>
      </c>
      <c r="ES34" t="s">
        <v>6879</v>
      </c>
      <c r="ET34" t="s">
        <v>6880</v>
      </c>
      <c r="EU34" t="s">
        <v>6881</v>
      </c>
      <c r="EV34" t="s">
        <v>6882</v>
      </c>
      <c r="EW34" t="s">
        <v>6883</v>
      </c>
      <c r="EX34" t="s">
        <v>6884</v>
      </c>
      <c r="EY34" t="s">
        <v>6885</v>
      </c>
      <c r="EZ34" t="s">
        <v>6886</v>
      </c>
      <c r="FA34" t="s">
        <v>6887</v>
      </c>
      <c r="FB34" t="s">
        <v>6888</v>
      </c>
      <c r="FC34" t="s">
        <v>6889</v>
      </c>
      <c r="FD34" t="s">
        <v>6890</v>
      </c>
      <c r="FE34" t="s">
        <v>6891</v>
      </c>
      <c r="FF34" t="s">
        <v>6892</v>
      </c>
      <c r="FG34" t="s">
        <v>6893</v>
      </c>
      <c r="FH34" t="s">
        <v>6894</v>
      </c>
      <c r="FI34" t="s">
        <v>6895</v>
      </c>
      <c r="FJ34" t="s">
        <v>6896</v>
      </c>
      <c r="FK34" t="s">
        <v>6897</v>
      </c>
      <c r="FL34" t="s">
        <v>6898</v>
      </c>
      <c r="FM34" t="s">
        <v>6899</v>
      </c>
      <c r="FN34" t="s">
        <v>6900</v>
      </c>
      <c r="FO34" t="s">
        <v>6901</v>
      </c>
      <c r="FP34" t="s">
        <v>6902</v>
      </c>
      <c r="FQ34" t="s">
        <v>6903</v>
      </c>
      <c r="FR34" t="s">
        <v>6904</v>
      </c>
      <c r="FS34" t="s">
        <v>6905</v>
      </c>
      <c r="FT34" t="s">
        <v>6906</v>
      </c>
      <c r="FU34" t="s">
        <v>6907</v>
      </c>
      <c r="FV34" t="s">
        <v>6908</v>
      </c>
      <c r="FW34" t="s">
        <v>6909</v>
      </c>
      <c r="FX34" t="s">
        <v>6910</v>
      </c>
      <c r="FY34" t="s">
        <v>6911</v>
      </c>
      <c r="FZ34" t="s">
        <v>6912</v>
      </c>
      <c r="GA34" t="s">
        <v>6913</v>
      </c>
      <c r="GB34" t="s">
        <v>6914</v>
      </c>
      <c r="GC34" t="s">
        <v>6915</v>
      </c>
      <c r="GD34" t="s">
        <v>6916</v>
      </c>
      <c r="GE34" t="s">
        <v>6917</v>
      </c>
      <c r="GF34" t="s">
        <v>6918</v>
      </c>
      <c r="GG34" t="s">
        <v>6919</v>
      </c>
      <c r="GH34" t="s">
        <v>6920</v>
      </c>
      <c r="GI34" t="s">
        <v>6921</v>
      </c>
      <c r="GJ34" t="s">
        <v>6922</v>
      </c>
      <c r="GK34" t="s">
        <v>6923</v>
      </c>
      <c r="GL34" t="s">
        <v>6924</v>
      </c>
      <c r="GM34" t="s">
        <v>6925</v>
      </c>
      <c r="GN34" t="s">
        <v>6926</v>
      </c>
      <c r="GO34" t="s">
        <v>6927</v>
      </c>
      <c r="GP34" t="s">
        <v>6928</v>
      </c>
      <c r="GQ34" t="s">
        <v>6929</v>
      </c>
      <c r="GR34" t="s">
        <v>6930</v>
      </c>
      <c r="GS34" t="s">
        <v>6931</v>
      </c>
      <c r="GT34" t="s">
        <v>6932</v>
      </c>
      <c r="GU34" t="s">
        <v>6933</v>
      </c>
      <c r="GV34" t="s">
        <v>6934</v>
      </c>
      <c r="GW34" t="s">
        <v>6935</v>
      </c>
      <c r="GX34" t="s">
        <v>6936</v>
      </c>
      <c r="GY34" t="s">
        <v>6937</v>
      </c>
      <c r="GZ34" t="s">
        <v>6938</v>
      </c>
      <c r="HA34" t="s">
        <v>6939</v>
      </c>
      <c r="HB34" t="s">
        <v>6940</v>
      </c>
      <c r="HC34" t="s">
        <v>6941</v>
      </c>
      <c r="HD34" t="s">
        <v>6942</v>
      </c>
      <c r="HE34" t="s">
        <v>6943</v>
      </c>
      <c r="HF34" t="s">
        <v>6944</v>
      </c>
      <c r="HG34" t="s">
        <v>6945</v>
      </c>
      <c r="HH34" t="s">
        <v>6946</v>
      </c>
    </row>
    <row r="35" spans="1:216" x14ac:dyDescent="0.25">
      <c r="A35" t="s">
        <v>6947</v>
      </c>
      <c r="B35" t="s">
        <v>6948</v>
      </c>
      <c r="C35" t="s">
        <v>6949</v>
      </c>
      <c r="D35" t="s">
        <v>6949</v>
      </c>
      <c r="E35" t="s">
        <v>435</v>
      </c>
      <c r="F35" t="s">
        <v>1052</v>
      </c>
      <c r="G35" t="s">
        <v>432</v>
      </c>
      <c r="H35" t="s">
        <v>437</v>
      </c>
      <c r="I35" t="s">
        <v>5734</v>
      </c>
      <c r="J35" t="s">
        <v>439</v>
      </c>
      <c r="K35" t="s">
        <v>5735</v>
      </c>
      <c r="L35" t="s">
        <v>1052</v>
      </c>
      <c r="M35" t="s">
        <v>5736</v>
      </c>
      <c r="N35" t="s">
        <v>443</v>
      </c>
      <c r="O35" t="s">
        <v>6949</v>
      </c>
      <c r="P35" t="s">
        <v>6947</v>
      </c>
      <c r="Q35" t="s">
        <v>6950</v>
      </c>
      <c r="R35" t="s">
        <v>6951</v>
      </c>
      <c r="S35" t="s">
        <v>6952</v>
      </c>
      <c r="T35" t="s">
        <v>6953</v>
      </c>
      <c r="U35" t="s">
        <v>6954</v>
      </c>
      <c r="V35" t="s">
        <v>6955</v>
      </c>
      <c r="W35" t="s">
        <v>6956</v>
      </c>
      <c r="X35" t="s">
        <v>6957</v>
      </c>
      <c r="Y35" t="s">
        <v>6958</v>
      </c>
      <c r="Z35" t="s">
        <v>6959</v>
      </c>
      <c r="AA35" t="s">
        <v>6960</v>
      </c>
      <c r="AB35" t="s">
        <v>6961</v>
      </c>
      <c r="AC35" t="s">
        <v>6962</v>
      </c>
      <c r="AD35" t="s">
        <v>6963</v>
      </c>
      <c r="AE35" t="s">
        <v>6964</v>
      </c>
      <c r="AF35" t="s">
        <v>6965</v>
      </c>
      <c r="AG35" t="s">
        <v>6966</v>
      </c>
      <c r="AH35" t="s">
        <v>6967</v>
      </c>
      <c r="AI35" t="s">
        <v>6968</v>
      </c>
      <c r="AJ35" t="s">
        <v>6969</v>
      </c>
      <c r="AK35" t="s">
        <v>6970</v>
      </c>
      <c r="AL35" t="s">
        <v>6971</v>
      </c>
      <c r="AM35" t="s">
        <v>6972</v>
      </c>
      <c r="AN35" t="s">
        <v>6973</v>
      </c>
      <c r="AO35" t="s">
        <v>6974</v>
      </c>
      <c r="AP35" t="s">
        <v>6975</v>
      </c>
      <c r="AQ35" t="s">
        <v>6976</v>
      </c>
      <c r="AR35" t="s">
        <v>6977</v>
      </c>
      <c r="AS35" t="s">
        <v>6978</v>
      </c>
      <c r="AT35" t="s">
        <v>6979</v>
      </c>
      <c r="AU35" t="s">
        <v>6980</v>
      </c>
      <c r="AV35" t="s">
        <v>6981</v>
      </c>
      <c r="AW35" t="s">
        <v>6982</v>
      </c>
      <c r="AX35" t="s">
        <v>6983</v>
      </c>
      <c r="AY35" t="s">
        <v>6984</v>
      </c>
      <c r="AZ35" t="s">
        <v>6985</v>
      </c>
      <c r="BA35" t="s">
        <v>6986</v>
      </c>
      <c r="BB35" t="s">
        <v>6987</v>
      </c>
      <c r="BC35" t="s">
        <v>6988</v>
      </c>
      <c r="BD35" t="s">
        <v>6989</v>
      </c>
      <c r="BE35" t="s">
        <v>6990</v>
      </c>
      <c r="BF35" t="s">
        <v>6991</v>
      </c>
      <c r="BG35" t="s">
        <v>6992</v>
      </c>
      <c r="BH35" t="s">
        <v>6993</v>
      </c>
      <c r="BI35" t="s">
        <v>6994</v>
      </c>
      <c r="BJ35" t="s">
        <v>6995</v>
      </c>
      <c r="BK35" t="s">
        <v>6996</v>
      </c>
      <c r="BL35" t="s">
        <v>6997</v>
      </c>
      <c r="BM35" t="s">
        <v>6998</v>
      </c>
      <c r="BN35" t="s">
        <v>6999</v>
      </c>
      <c r="BO35" t="s">
        <v>7000</v>
      </c>
      <c r="BP35" t="s">
        <v>7001</v>
      </c>
      <c r="BQ35" t="s">
        <v>7002</v>
      </c>
      <c r="BR35" t="s">
        <v>7003</v>
      </c>
      <c r="BS35" t="s">
        <v>7004</v>
      </c>
      <c r="BT35" t="s">
        <v>7005</v>
      </c>
      <c r="BU35" t="s">
        <v>7006</v>
      </c>
      <c r="BV35" t="s">
        <v>7007</v>
      </c>
      <c r="BW35" t="s">
        <v>7008</v>
      </c>
      <c r="BX35" t="s">
        <v>7009</v>
      </c>
      <c r="BY35" t="s">
        <v>7010</v>
      </c>
      <c r="BZ35" t="s">
        <v>7011</v>
      </c>
      <c r="CA35" t="s">
        <v>7012</v>
      </c>
      <c r="CB35" t="s">
        <v>7013</v>
      </c>
      <c r="CC35" t="s">
        <v>7014</v>
      </c>
      <c r="CD35" t="s">
        <v>7015</v>
      </c>
      <c r="CE35" t="s">
        <v>7016</v>
      </c>
      <c r="CF35" t="s">
        <v>7017</v>
      </c>
      <c r="CG35" t="s">
        <v>7018</v>
      </c>
      <c r="CH35" t="s">
        <v>7019</v>
      </c>
      <c r="CI35" t="s">
        <v>7020</v>
      </c>
      <c r="CJ35" t="s">
        <v>7021</v>
      </c>
      <c r="CK35" t="s">
        <v>7022</v>
      </c>
      <c r="CL35" t="s">
        <v>7023</v>
      </c>
      <c r="CM35" t="s">
        <v>7024</v>
      </c>
      <c r="CN35" t="s">
        <v>7025</v>
      </c>
      <c r="CO35" t="s">
        <v>7026</v>
      </c>
      <c r="CP35" t="s">
        <v>7027</v>
      </c>
      <c r="CQ35" t="s">
        <v>7028</v>
      </c>
      <c r="CR35" t="s">
        <v>7029</v>
      </c>
      <c r="CS35" t="s">
        <v>7030</v>
      </c>
      <c r="CT35" t="s">
        <v>7031</v>
      </c>
      <c r="CU35" t="s">
        <v>7032</v>
      </c>
      <c r="CV35" t="s">
        <v>7033</v>
      </c>
      <c r="CW35" t="s">
        <v>7034</v>
      </c>
      <c r="CX35" t="s">
        <v>7035</v>
      </c>
      <c r="CY35" t="s">
        <v>7036</v>
      </c>
      <c r="CZ35" t="s">
        <v>7037</v>
      </c>
      <c r="DA35" t="s">
        <v>7038</v>
      </c>
      <c r="DB35" t="s">
        <v>7039</v>
      </c>
      <c r="DC35" t="s">
        <v>7040</v>
      </c>
      <c r="DD35" t="s">
        <v>7041</v>
      </c>
      <c r="DE35" t="s">
        <v>7042</v>
      </c>
      <c r="DF35" t="s">
        <v>7043</v>
      </c>
      <c r="DG35" t="s">
        <v>7044</v>
      </c>
      <c r="DH35" t="s">
        <v>7045</v>
      </c>
      <c r="DI35" t="s">
        <v>7046</v>
      </c>
      <c r="DJ35" t="s">
        <v>7047</v>
      </c>
      <c r="DK35" t="s">
        <v>7048</v>
      </c>
      <c r="DL35" t="s">
        <v>7049</v>
      </c>
      <c r="DM35" t="s">
        <v>7050</v>
      </c>
      <c r="DN35" t="s">
        <v>7051</v>
      </c>
      <c r="DO35" t="s">
        <v>7052</v>
      </c>
      <c r="DP35" t="s">
        <v>7053</v>
      </c>
      <c r="DQ35" t="s">
        <v>7054</v>
      </c>
      <c r="DR35" t="s">
        <v>7055</v>
      </c>
      <c r="DS35" t="s">
        <v>7056</v>
      </c>
      <c r="DT35" t="s">
        <v>7057</v>
      </c>
      <c r="DU35" t="s">
        <v>7058</v>
      </c>
      <c r="DV35" t="s">
        <v>7059</v>
      </c>
      <c r="DW35" t="s">
        <v>7060</v>
      </c>
      <c r="DX35" t="s">
        <v>7061</v>
      </c>
      <c r="DY35" t="s">
        <v>7062</v>
      </c>
      <c r="DZ35" t="s">
        <v>7063</v>
      </c>
      <c r="EA35" t="s">
        <v>7064</v>
      </c>
      <c r="EB35" t="s">
        <v>7065</v>
      </c>
      <c r="EC35" t="s">
        <v>7066</v>
      </c>
      <c r="ED35" t="s">
        <v>7067</v>
      </c>
      <c r="EE35" t="s">
        <v>7068</v>
      </c>
      <c r="EF35" t="s">
        <v>7069</v>
      </c>
      <c r="EG35" t="s">
        <v>7070</v>
      </c>
      <c r="EH35" t="s">
        <v>7071</v>
      </c>
      <c r="EI35" t="s">
        <v>7072</v>
      </c>
      <c r="EJ35" t="s">
        <v>7073</v>
      </c>
      <c r="EK35" t="s">
        <v>7074</v>
      </c>
      <c r="EL35" t="s">
        <v>7075</v>
      </c>
      <c r="EM35" t="s">
        <v>7076</v>
      </c>
      <c r="EN35" t="s">
        <v>7077</v>
      </c>
      <c r="EO35" t="s">
        <v>7078</v>
      </c>
      <c r="EP35" t="s">
        <v>7079</v>
      </c>
      <c r="EQ35" t="s">
        <v>7080</v>
      </c>
      <c r="ER35" t="s">
        <v>7081</v>
      </c>
      <c r="ES35" t="s">
        <v>7082</v>
      </c>
      <c r="ET35" t="s">
        <v>7083</v>
      </c>
      <c r="EU35" t="s">
        <v>7084</v>
      </c>
      <c r="EV35" t="s">
        <v>7085</v>
      </c>
      <c r="EW35" t="s">
        <v>7086</v>
      </c>
      <c r="EX35" t="s">
        <v>7087</v>
      </c>
      <c r="EY35" t="s">
        <v>7088</v>
      </c>
      <c r="EZ35" t="s">
        <v>7089</v>
      </c>
      <c r="FA35" t="s">
        <v>7090</v>
      </c>
      <c r="FB35" t="s">
        <v>7091</v>
      </c>
      <c r="FC35" t="s">
        <v>7092</v>
      </c>
      <c r="FD35" t="s">
        <v>7093</v>
      </c>
      <c r="FE35" t="s">
        <v>7094</v>
      </c>
      <c r="FF35" t="s">
        <v>7095</v>
      </c>
      <c r="FG35" t="s">
        <v>7096</v>
      </c>
      <c r="FH35" t="s">
        <v>7097</v>
      </c>
      <c r="FI35" t="s">
        <v>7098</v>
      </c>
      <c r="FJ35" t="s">
        <v>7099</v>
      </c>
      <c r="FK35" t="s">
        <v>7100</v>
      </c>
      <c r="FL35" t="s">
        <v>7101</v>
      </c>
      <c r="FM35" t="s">
        <v>7102</v>
      </c>
      <c r="FN35" t="s">
        <v>7103</v>
      </c>
      <c r="FO35" t="s">
        <v>7104</v>
      </c>
      <c r="FP35" t="s">
        <v>7105</v>
      </c>
      <c r="FQ35" t="s">
        <v>7106</v>
      </c>
      <c r="FR35" t="s">
        <v>7107</v>
      </c>
      <c r="FS35" t="s">
        <v>7108</v>
      </c>
      <c r="FT35" t="s">
        <v>7109</v>
      </c>
      <c r="FU35" t="s">
        <v>7110</v>
      </c>
      <c r="FV35" t="s">
        <v>7111</v>
      </c>
      <c r="FW35" t="s">
        <v>7112</v>
      </c>
      <c r="FX35" t="s">
        <v>7113</v>
      </c>
      <c r="FY35" t="s">
        <v>7114</v>
      </c>
      <c r="FZ35" t="s">
        <v>7115</v>
      </c>
      <c r="GA35" t="s">
        <v>7116</v>
      </c>
      <c r="GB35" t="s">
        <v>7117</v>
      </c>
      <c r="GC35" t="s">
        <v>7118</v>
      </c>
      <c r="GD35" t="s">
        <v>7119</v>
      </c>
      <c r="GE35" t="s">
        <v>7120</v>
      </c>
      <c r="GF35" t="s">
        <v>7121</v>
      </c>
      <c r="GG35" t="s">
        <v>7122</v>
      </c>
      <c r="GH35" t="s">
        <v>7123</v>
      </c>
      <c r="GI35" t="s">
        <v>7124</v>
      </c>
      <c r="GJ35" t="s">
        <v>7125</v>
      </c>
      <c r="GK35" t="s">
        <v>7126</v>
      </c>
      <c r="GL35" t="s">
        <v>7127</v>
      </c>
      <c r="GM35" t="s">
        <v>7128</v>
      </c>
      <c r="GN35" t="s">
        <v>7129</v>
      </c>
      <c r="GO35" t="s">
        <v>7130</v>
      </c>
      <c r="GP35" t="s">
        <v>7131</v>
      </c>
      <c r="GQ35" t="s">
        <v>7132</v>
      </c>
      <c r="GR35" t="s">
        <v>7133</v>
      </c>
      <c r="GS35" t="s">
        <v>7134</v>
      </c>
      <c r="GT35" t="s">
        <v>7135</v>
      </c>
      <c r="GU35" t="s">
        <v>7136</v>
      </c>
      <c r="GV35" t="s">
        <v>7137</v>
      </c>
      <c r="GW35" t="s">
        <v>7138</v>
      </c>
      <c r="GX35" t="s">
        <v>7139</v>
      </c>
      <c r="GY35" t="s">
        <v>7140</v>
      </c>
      <c r="GZ35" t="s">
        <v>7141</v>
      </c>
      <c r="HA35" t="s">
        <v>7142</v>
      </c>
      <c r="HB35" t="s">
        <v>7143</v>
      </c>
      <c r="HC35" t="s">
        <v>7144</v>
      </c>
      <c r="HD35" t="s">
        <v>7145</v>
      </c>
      <c r="HE35" t="s">
        <v>7146</v>
      </c>
      <c r="HF35" t="s">
        <v>7147</v>
      </c>
      <c r="HG35" t="s">
        <v>7148</v>
      </c>
      <c r="HH35" t="s">
        <v>7149</v>
      </c>
    </row>
    <row r="36" spans="1:216" x14ac:dyDescent="0.25">
      <c r="A36" t="s">
        <v>7150</v>
      </c>
      <c r="B36" t="s">
        <v>7151</v>
      </c>
      <c r="C36" t="s">
        <v>7152</v>
      </c>
      <c r="D36" t="s">
        <v>7152</v>
      </c>
      <c r="E36" t="s">
        <v>435</v>
      </c>
      <c r="F36" t="s">
        <v>432</v>
      </c>
      <c r="G36" t="s">
        <v>644</v>
      </c>
      <c r="H36" t="s">
        <v>437</v>
      </c>
      <c r="I36" t="s">
        <v>5734</v>
      </c>
      <c r="J36" t="s">
        <v>439</v>
      </c>
      <c r="K36" t="s">
        <v>5735</v>
      </c>
      <c r="L36" t="s">
        <v>432</v>
      </c>
      <c r="M36" t="s">
        <v>5736</v>
      </c>
      <c r="N36" t="s">
        <v>443</v>
      </c>
      <c r="O36" t="s">
        <v>7152</v>
      </c>
      <c r="P36" t="s">
        <v>7150</v>
      </c>
      <c r="Q36" t="s">
        <v>7153</v>
      </c>
      <c r="R36" t="s">
        <v>7154</v>
      </c>
      <c r="S36" t="s">
        <v>7155</v>
      </c>
      <c r="T36" t="s">
        <v>7156</v>
      </c>
      <c r="U36" t="s">
        <v>7157</v>
      </c>
      <c r="V36" t="s">
        <v>7158</v>
      </c>
      <c r="W36" t="s">
        <v>7159</v>
      </c>
      <c r="X36" t="s">
        <v>7160</v>
      </c>
      <c r="Y36" t="s">
        <v>7161</v>
      </c>
      <c r="Z36" t="s">
        <v>7162</v>
      </c>
      <c r="AA36" t="s">
        <v>7163</v>
      </c>
      <c r="AB36" t="s">
        <v>7164</v>
      </c>
      <c r="AC36" t="s">
        <v>7165</v>
      </c>
      <c r="AD36" t="s">
        <v>7166</v>
      </c>
      <c r="AE36" t="s">
        <v>7167</v>
      </c>
      <c r="AF36" t="s">
        <v>7168</v>
      </c>
      <c r="AG36" t="s">
        <v>7169</v>
      </c>
      <c r="AH36" t="s">
        <v>7170</v>
      </c>
      <c r="AI36" t="s">
        <v>7171</v>
      </c>
      <c r="AJ36" t="s">
        <v>7172</v>
      </c>
      <c r="AK36" t="s">
        <v>7173</v>
      </c>
      <c r="AL36" t="s">
        <v>7174</v>
      </c>
      <c r="AM36" t="s">
        <v>7175</v>
      </c>
      <c r="AN36" t="s">
        <v>7176</v>
      </c>
      <c r="AO36" t="s">
        <v>7177</v>
      </c>
      <c r="AP36" t="s">
        <v>7178</v>
      </c>
      <c r="AQ36" t="s">
        <v>7179</v>
      </c>
      <c r="AR36" t="s">
        <v>7180</v>
      </c>
      <c r="AS36" t="s">
        <v>7181</v>
      </c>
      <c r="AT36" t="s">
        <v>7182</v>
      </c>
      <c r="AU36" t="s">
        <v>7183</v>
      </c>
      <c r="AV36" t="s">
        <v>7184</v>
      </c>
      <c r="AW36" t="s">
        <v>7185</v>
      </c>
      <c r="AX36" t="s">
        <v>7186</v>
      </c>
      <c r="AY36" t="s">
        <v>7187</v>
      </c>
      <c r="AZ36" t="s">
        <v>7188</v>
      </c>
      <c r="BA36" t="s">
        <v>7189</v>
      </c>
      <c r="BB36" t="s">
        <v>7190</v>
      </c>
      <c r="BC36" t="s">
        <v>7191</v>
      </c>
      <c r="BD36" t="s">
        <v>7192</v>
      </c>
      <c r="BE36" t="s">
        <v>7193</v>
      </c>
      <c r="BF36" t="s">
        <v>7194</v>
      </c>
      <c r="BG36" t="s">
        <v>7195</v>
      </c>
      <c r="BH36" t="s">
        <v>7196</v>
      </c>
      <c r="BI36" t="s">
        <v>7197</v>
      </c>
      <c r="BJ36" t="s">
        <v>7198</v>
      </c>
      <c r="BK36" t="s">
        <v>7199</v>
      </c>
      <c r="BL36" t="s">
        <v>7200</v>
      </c>
      <c r="BM36" t="s">
        <v>7201</v>
      </c>
      <c r="BN36" t="s">
        <v>7202</v>
      </c>
      <c r="BO36" t="s">
        <v>7203</v>
      </c>
      <c r="BP36" t="s">
        <v>7204</v>
      </c>
      <c r="BQ36" t="s">
        <v>7205</v>
      </c>
      <c r="BR36" t="s">
        <v>7206</v>
      </c>
      <c r="BS36" t="s">
        <v>7207</v>
      </c>
      <c r="BT36" t="s">
        <v>7208</v>
      </c>
      <c r="BU36" t="s">
        <v>7209</v>
      </c>
      <c r="BV36" t="s">
        <v>7210</v>
      </c>
      <c r="BW36" t="s">
        <v>7211</v>
      </c>
      <c r="BX36" t="s">
        <v>7212</v>
      </c>
      <c r="BY36" t="s">
        <v>7213</v>
      </c>
      <c r="BZ36" t="s">
        <v>7214</v>
      </c>
      <c r="CA36" t="s">
        <v>7215</v>
      </c>
      <c r="CB36" t="s">
        <v>7216</v>
      </c>
      <c r="CC36" t="s">
        <v>7217</v>
      </c>
      <c r="CD36" t="s">
        <v>7218</v>
      </c>
      <c r="CE36" t="s">
        <v>7219</v>
      </c>
      <c r="CF36" t="s">
        <v>7220</v>
      </c>
      <c r="CG36" t="s">
        <v>7221</v>
      </c>
      <c r="CH36" t="s">
        <v>7222</v>
      </c>
      <c r="CI36" t="s">
        <v>7223</v>
      </c>
      <c r="CJ36" t="s">
        <v>7224</v>
      </c>
      <c r="CK36" t="s">
        <v>7225</v>
      </c>
      <c r="CL36" t="s">
        <v>7226</v>
      </c>
      <c r="CM36" t="s">
        <v>7227</v>
      </c>
      <c r="CN36" t="s">
        <v>7228</v>
      </c>
      <c r="CO36" t="s">
        <v>7229</v>
      </c>
      <c r="CP36" t="s">
        <v>7230</v>
      </c>
      <c r="CQ36" t="s">
        <v>7231</v>
      </c>
      <c r="CR36" t="s">
        <v>7232</v>
      </c>
      <c r="CS36" t="s">
        <v>7233</v>
      </c>
      <c r="CT36" t="s">
        <v>7234</v>
      </c>
      <c r="CU36" t="s">
        <v>7235</v>
      </c>
      <c r="CV36" t="s">
        <v>7236</v>
      </c>
      <c r="CW36" t="s">
        <v>7237</v>
      </c>
      <c r="CX36" t="s">
        <v>7238</v>
      </c>
      <c r="CY36" t="s">
        <v>7239</v>
      </c>
      <c r="CZ36" t="s">
        <v>7240</v>
      </c>
      <c r="DA36" t="s">
        <v>7241</v>
      </c>
      <c r="DB36" t="s">
        <v>7242</v>
      </c>
      <c r="DC36" t="s">
        <v>7243</v>
      </c>
      <c r="DD36" t="s">
        <v>7244</v>
      </c>
      <c r="DE36" t="s">
        <v>7245</v>
      </c>
      <c r="DF36" t="s">
        <v>7246</v>
      </c>
      <c r="DG36" t="s">
        <v>7247</v>
      </c>
      <c r="DH36" t="s">
        <v>7248</v>
      </c>
      <c r="DI36" t="s">
        <v>7249</v>
      </c>
      <c r="DJ36" t="s">
        <v>7250</v>
      </c>
      <c r="DK36" t="s">
        <v>7251</v>
      </c>
      <c r="DL36" t="s">
        <v>7252</v>
      </c>
      <c r="DM36" t="s">
        <v>7253</v>
      </c>
      <c r="DN36" t="s">
        <v>7254</v>
      </c>
      <c r="DO36" t="s">
        <v>7255</v>
      </c>
      <c r="DP36" t="s">
        <v>7256</v>
      </c>
      <c r="DQ36" t="s">
        <v>7257</v>
      </c>
      <c r="DR36" t="s">
        <v>7258</v>
      </c>
      <c r="DS36" t="s">
        <v>7259</v>
      </c>
      <c r="DT36" t="s">
        <v>7260</v>
      </c>
      <c r="DU36" t="s">
        <v>7261</v>
      </c>
      <c r="DV36" t="s">
        <v>7262</v>
      </c>
      <c r="DW36" t="s">
        <v>7263</v>
      </c>
      <c r="DX36" t="s">
        <v>7264</v>
      </c>
      <c r="DY36" t="s">
        <v>7265</v>
      </c>
      <c r="DZ36" t="s">
        <v>7266</v>
      </c>
      <c r="EA36" t="s">
        <v>7267</v>
      </c>
      <c r="EB36" t="s">
        <v>7268</v>
      </c>
      <c r="EC36" t="s">
        <v>7269</v>
      </c>
      <c r="ED36" t="s">
        <v>7270</v>
      </c>
      <c r="EE36" t="s">
        <v>7271</v>
      </c>
      <c r="EF36" t="s">
        <v>7272</v>
      </c>
      <c r="EG36" t="s">
        <v>7273</v>
      </c>
      <c r="EH36" t="s">
        <v>7274</v>
      </c>
      <c r="EI36" t="s">
        <v>7275</v>
      </c>
      <c r="EJ36" t="s">
        <v>7276</v>
      </c>
      <c r="EK36" t="s">
        <v>7277</v>
      </c>
      <c r="EL36" t="s">
        <v>7278</v>
      </c>
      <c r="EM36" t="s">
        <v>7279</v>
      </c>
      <c r="EN36" t="s">
        <v>7280</v>
      </c>
      <c r="EO36" t="s">
        <v>7281</v>
      </c>
      <c r="EP36" t="s">
        <v>7282</v>
      </c>
      <c r="EQ36" t="s">
        <v>7283</v>
      </c>
      <c r="ER36" t="s">
        <v>7284</v>
      </c>
      <c r="ES36" t="s">
        <v>7285</v>
      </c>
      <c r="ET36" t="s">
        <v>7286</v>
      </c>
      <c r="EU36" t="s">
        <v>7287</v>
      </c>
      <c r="EV36" t="s">
        <v>7288</v>
      </c>
      <c r="EW36" t="s">
        <v>7289</v>
      </c>
      <c r="EX36" t="s">
        <v>7290</v>
      </c>
      <c r="EY36" t="s">
        <v>7291</v>
      </c>
      <c r="EZ36" t="s">
        <v>7292</v>
      </c>
      <c r="FA36" t="s">
        <v>7293</v>
      </c>
      <c r="FB36" t="s">
        <v>7294</v>
      </c>
      <c r="FC36" t="s">
        <v>7295</v>
      </c>
      <c r="FD36" t="s">
        <v>7296</v>
      </c>
      <c r="FE36" t="s">
        <v>7297</v>
      </c>
      <c r="FF36" t="s">
        <v>7298</v>
      </c>
      <c r="FG36" t="s">
        <v>7299</v>
      </c>
      <c r="FH36" t="s">
        <v>7300</v>
      </c>
      <c r="FI36" t="s">
        <v>7301</v>
      </c>
      <c r="FJ36" t="s">
        <v>7302</v>
      </c>
      <c r="FK36" t="s">
        <v>7303</v>
      </c>
      <c r="FL36" t="s">
        <v>7304</v>
      </c>
      <c r="FM36" t="s">
        <v>7305</v>
      </c>
      <c r="FN36" t="s">
        <v>7306</v>
      </c>
      <c r="FO36" t="s">
        <v>7307</v>
      </c>
      <c r="FP36" t="s">
        <v>7308</v>
      </c>
      <c r="FQ36" t="s">
        <v>7309</v>
      </c>
      <c r="FR36" t="s">
        <v>7310</v>
      </c>
      <c r="FS36" t="s">
        <v>7311</v>
      </c>
      <c r="FT36" t="s">
        <v>7312</v>
      </c>
      <c r="FU36" t="s">
        <v>7313</v>
      </c>
      <c r="FV36" t="s">
        <v>7314</v>
      </c>
      <c r="FW36" t="s">
        <v>7315</v>
      </c>
      <c r="FX36" t="s">
        <v>7316</v>
      </c>
      <c r="FY36" t="s">
        <v>7317</v>
      </c>
      <c r="FZ36" t="s">
        <v>7318</v>
      </c>
      <c r="GA36" t="s">
        <v>7319</v>
      </c>
      <c r="GB36" t="s">
        <v>7320</v>
      </c>
      <c r="GC36" t="s">
        <v>7321</v>
      </c>
      <c r="GD36" t="s">
        <v>7322</v>
      </c>
      <c r="GE36" t="s">
        <v>7323</v>
      </c>
      <c r="GF36" t="s">
        <v>7324</v>
      </c>
      <c r="GG36" t="s">
        <v>7325</v>
      </c>
      <c r="GH36" t="s">
        <v>7326</v>
      </c>
      <c r="GI36" t="s">
        <v>7327</v>
      </c>
      <c r="GJ36" t="s">
        <v>7328</v>
      </c>
      <c r="GK36" t="s">
        <v>7329</v>
      </c>
      <c r="GL36" t="s">
        <v>7330</v>
      </c>
      <c r="GM36" t="s">
        <v>7331</v>
      </c>
      <c r="GN36" t="s">
        <v>7332</v>
      </c>
      <c r="GO36" t="s">
        <v>7333</v>
      </c>
      <c r="GP36" t="s">
        <v>7334</v>
      </c>
      <c r="GQ36" t="s">
        <v>7335</v>
      </c>
      <c r="GR36" t="s">
        <v>7336</v>
      </c>
      <c r="GS36" t="s">
        <v>7337</v>
      </c>
      <c r="GT36" t="s">
        <v>7338</v>
      </c>
      <c r="GU36" t="s">
        <v>7339</v>
      </c>
      <c r="GV36" t="s">
        <v>7340</v>
      </c>
      <c r="GW36" t="s">
        <v>7341</v>
      </c>
      <c r="GX36" t="s">
        <v>7342</v>
      </c>
      <c r="GY36" t="s">
        <v>7343</v>
      </c>
      <c r="GZ36" t="s">
        <v>7344</v>
      </c>
      <c r="HA36" t="s">
        <v>7345</v>
      </c>
      <c r="HB36" t="s">
        <v>7346</v>
      </c>
      <c r="HC36" t="s">
        <v>7347</v>
      </c>
      <c r="HD36" t="s">
        <v>7348</v>
      </c>
      <c r="HE36" t="s">
        <v>7349</v>
      </c>
      <c r="HF36" t="s">
        <v>7350</v>
      </c>
      <c r="HG36" t="s">
        <v>7351</v>
      </c>
      <c r="HH36" t="s">
        <v>7352</v>
      </c>
    </row>
    <row r="37" spans="1:216" x14ac:dyDescent="0.25">
      <c r="A37" t="s">
        <v>7353</v>
      </c>
      <c r="B37" t="s">
        <v>7354</v>
      </c>
      <c r="C37" t="s">
        <v>7355</v>
      </c>
      <c r="D37" t="s">
        <v>7355</v>
      </c>
      <c r="E37" t="s">
        <v>435</v>
      </c>
      <c r="F37" t="s">
        <v>848</v>
      </c>
      <c r="G37" t="s">
        <v>432</v>
      </c>
      <c r="H37" t="s">
        <v>1056</v>
      </c>
      <c r="I37" t="s">
        <v>5734</v>
      </c>
      <c r="J37" t="s">
        <v>439</v>
      </c>
      <c r="K37" t="s">
        <v>5735</v>
      </c>
      <c r="L37" t="s">
        <v>848</v>
      </c>
      <c r="M37" t="s">
        <v>5736</v>
      </c>
      <c r="N37" t="s">
        <v>1056</v>
      </c>
      <c r="O37" t="s">
        <v>7355</v>
      </c>
      <c r="P37" t="s">
        <v>7353</v>
      </c>
      <c r="Q37" t="s">
        <v>7356</v>
      </c>
      <c r="R37" t="s">
        <v>7357</v>
      </c>
      <c r="S37" t="s">
        <v>7358</v>
      </c>
      <c r="T37" t="s">
        <v>7359</v>
      </c>
      <c r="U37" t="s">
        <v>7360</v>
      </c>
      <c r="V37" t="s">
        <v>7361</v>
      </c>
      <c r="W37" t="s">
        <v>7362</v>
      </c>
      <c r="X37" t="s">
        <v>7363</v>
      </c>
      <c r="Y37" t="s">
        <v>7364</v>
      </c>
      <c r="Z37" t="s">
        <v>7365</v>
      </c>
      <c r="AA37" t="s">
        <v>7366</v>
      </c>
      <c r="AB37" t="s">
        <v>7367</v>
      </c>
      <c r="AC37" t="s">
        <v>7368</v>
      </c>
      <c r="AD37" t="s">
        <v>7369</v>
      </c>
      <c r="AE37" t="s">
        <v>7370</v>
      </c>
      <c r="AF37" t="s">
        <v>7371</v>
      </c>
      <c r="AG37" t="s">
        <v>7372</v>
      </c>
      <c r="AH37" t="s">
        <v>7373</v>
      </c>
      <c r="AI37" t="s">
        <v>7374</v>
      </c>
      <c r="AJ37" t="s">
        <v>7375</v>
      </c>
      <c r="AK37" t="s">
        <v>7376</v>
      </c>
      <c r="AL37" t="s">
        <v>7377</v>
      </c>
      <c r="AM37" t="s">
        <v>7378</v>
      </c>
      <c r="AN37" t="s">
        <v>7379</v>
      </c>
      <c r="AO37" t="s">
        <v>7380</v>
      </c>
      <c r="AP37" t="s">
        <v>7381</v>
      </c>
      <c r="AQ37" t="s">
        <v>7382</v>
      </c>
      <c r="AR37" t="s">
        <v>7383</v>
      </c>
      <c r="AS37" t="s">
        <v>7384</v>
      </c>
      <c r="AT37" t="s">
        <v>7385</v>
      </c>
      <c r="AU37" t="s">
        <v>7386</v>
      </c>
      <c r="AV37" t="s">
        <v>7387</v>
      </c>
      <c r="AW37" t="s">
        <v>7388</v>
      </c>
      <c r="AX37" t="s">
        <v>7389</v>
      </c>
      <c r="AY37" t="s">
        <v>7390</v>
      </c>
      <c r="AZ37" t="s">
        <v>7391</v>
      </c>
      <c r="BA37" t="s">
        <v>7392</v>
      </c>
      <c r="BB37" t="s">
        <v>7393</v>
      </c>
      <c r="BC37" t="s">
        <v>7394</v>
      </c>
      <c r="BD37" t="s">
        <v>7395</v>
      </c>
      <c r="BE37" t="s">
        <v>7396</v>
      </c>
      <c r="BF37" t="s">
        <v>7397</v>
      </c>
      <c r="BG37" t="s">
        <v>7398</v>
      </c>
      <c r="BH37" t="s">
        <v>7399</v>
      </c>
      <c r="BI37" t="s">
        <v>7400</v>
      </c>
      <c r="BJ37" t="s">
        <v>7401</v>
      </c>
      <c r="BK37" t="s">
        <v>7402</v>
      </c>
      <c r="BL37" t="s">
        <v>7403</v>
      </c>
      <c r="BM37" t="s">
        <v>7404</v>
      </c>
      <c r="BN37" t="s">
        <v>7405</v>
      </c>
      <c r="BO37" t="s">
        <v>7406</v>
      </c>
      <c r="BP37" t="s">
        <v>7407</v>
      </c>
      <c r="BQ37" t="s">
        <v>7408</v>
      </c>
      <c r="BR37" t="s">
        <v>7409</v>
      </c>
      <c r="BS37" t="s">
        <v>7410</v>
      </c>
      <c r="BT37" t="s">
        <v>7411</v>
      </c>
      <c r="BU37" t="s">
        <v>7412</v>
      </c>
      <c r="BV37" t="s">
        <v>7413</v>
      </c>
      <c r="BW37" t="s">
        <v>7414</v>
      </c>
      <c r="BX37" t="s">
        <v>7415</v>
      </c>
      <c r="BY37" t="s">
        <v>7416</v>
      </c>
      <c r="BZ37" t="s">
        <v>7417</v>
      </c>
      <c r="CA37" t="s">
        <v>7418</v>
      </c>
      <c r="CB37" t="s">
        <v>7419</v>
      </c>
      <c r="CC37" t="s">
        <v>7420</v>
      </c>
      <c r="CD37" t="s">
        <v>7421</v>
      </c>
      <c r="CE37" t="s">
        <v>7422</v>
      </c>
      <c r="CF37" t="s">
        <v>7423</v>
      </c>
      <c r="CG37" t="s">
        <v>7424</v>
      </c>
      <c r="CH37" t="s">
        <v>7425</v>
      </c>
      <c r="CI37" t="s">
        <v>7426</v>
      </c>
      <c r="CJ37" t="s">
        <v>7427</v>
      </c>
      <c r="CK37" t="s">
        <v>7428</v>
      </c>
      <c r="CL37" t="s">
        <v>7429</v>
      </c>
      <c r="CM37" t="s">
        <v>7430</v>
      </c>
      <c r="CN37" t="s">
        <v>7431</v>
      </c>
      <c r="CO37" t="s">
        <v>7432</v>
      </c>
      <c r="CP37" t="s">
        <v>7433</v>
      </c>
      <c r="CQ37" t="s">
        <v>7434</v>
      </c>
      <c r="CR37" t="s">
        <v>7435</v>
      </c>
      <c r="CS37" t="s">
        <v>7436</v>
      </c>
      <c r="CT37" t="s">
        <v>7437</v>
      </c>
      <c r="CU37" t="s">
        <v>7438</v>
      </c>
      <c r="CV37" t="s">
        <v>7439</v>
      </c>
      <c r="CW37" t="s">
        <v>7440</v>
      </c>
      <c r="CX37" t="s">
        <v>7441</v>
      </c>
      <c r="CY37" t="s">
        <v>7442</v>
      </c>
      <c r="CZ37" t="s">
        <v>7443</v>
      </c>
      <c r="DA37" t="s">
        <v>7444</v>
      </c>
      <c r="DB37" t="s">
        <v>7445</v>
      </c>
      <c r="DC37" t="s">
        <v>7446</v>
      </c>
      <c r="DD37" t="s">
        <v>7447</v>
      </c>
      <c r="DE37" t="s">
        <v>7448</v>
      </c>
      <c r="DF37" t="s">
        <v>7449</v>
      </c>
      <c r="DG37" t="s">
        <v>7450</v>
      </c>
      <c r="DH37" t="s">
        <v>7451</v>
      </c>
      <c r="DI37" t="s">
        <v>7452</v>
      </c>
      <c r="DJ37" t="s">
        <v>7453</v>
      </c>
      <c r="DK37" t="s">
        <v>7454</v>
      </c>
      <c r="DL37" t="s">
        <v>7455</v>
      </c>
      <c r="DM37" t="s">
        <v>7456</v>
      </c>
      <c r="DN37" t="s">
        <v>7457</v>
      </c>
      <c r="DO37" t="s">
        <v>7458</v>
      </c>
      <c r="DP37" t="s">
        <v>7459</v>
      </c>
      <c r="DQ37" t="s">
        <v>7460</v>
      </c>
      <c r="DR37" t="s">
        <v>7461</v>
      </c>
      <c r="DS37" t="s">
        <v>7462</v>
      </c>
      <c r="DT37" t="s">
        <v>7463</v>
      </c>
      <c r="DU37" t="s">
        <v>7464</v>
      </c>
      <c r="DV37" t="s">
        <v>7465</v>
      </c>
      <c r="DW37" t="s">
        <v>7466</v>
      </c>
      <c r="DX37" t="s">
        <v>7467</v>
      </c>
      <c r="DY37" t="s">
        <v>7468</v>
      </c>
      <c r="DZ37" t="s">
        <v>7469</v>
      </c>
      <c r="EA37" t="s">
        <v>7470</v>
      </c>
      <c r="EB37" t="s">
        <v>7471</v>
      </c>
      <c r="EC37" t="s">
        <v>7472</v>
      </c>
      <c r="ED37" t="s">
        <v>7473</v>
      </c>
      <c r="EE37" t="s">
        <v>7474</v>
      </c>
      <c r="EF37" t="s">
        <v>7475</v>
      </c>
      <c r="EG37" t="s">
        <v>7476</v>
      </c>
      <c r="EH37" t="s">
        <v>7477</v>
      </c>
      <c r="EI37" t="s">
        <v>7478</v>
      </c>
      <c r="EJ37" t="s">
        <v>7479</v>
      </c>
      <c r="EK37" t="s">
        <v>7480</v>
      </c>
      <c r="EL37" t="s">
        <v>7481</v>
      </c>
      <c r="EM37" t="s">
        <v>7482</v>
      </c>
      <c r="EN37" t="s">
        <v>7483</v>
      </c>
      <c r="EO37" t="s">
        <v>7484</v>
      </c>
      <c r="EP37" t="s">
        <v>7485</v>
      </c>
      <c r="EQ37" t="s">
        <v>7486</v>
      </c>
      <c r="ER37" t="s">
        <v>7487</v>
      </c>
      <c r="ES37" t="s">
        <v>7488</v>
      </c>
      <c r="ET37" t="s">
        <v>7489</v>
      </c>
      <c r="EU37" t="s">
        <v>7490</v>
      </c>
      <c r="EV37" t="s">
        <v>7491</v>
      </c>
      <c r="EW37" t="s">
        <v>7492</v>
      </c>
      <c r="EX37" t="s">
        <v>7493</v>
      </c>
      <c r="EY37" t="s">
        <v>7494</v>
      </c>
      <c r="EZ37" t="s">
        <v>7495</v>
      </c>
      <c r="FA37" t="s">
        <v>7496</v>
      </c>
      <c r="FB37" t="s">
        <v>7497</v>
      </c>
      <c r="FC37" t="s">
        <v>7498</v>
      </c>
      <c r="FD37" t="s">
        <v>7499</v>
      </c>
      <c r="FE37" t="s">
        <v>7500</v>
      </c>
      <c r="FF37" t="s">
        <v>7501</v>
      </c>
      <c r="FG37" t="s">
        <v>7502</v>
      </c>
      <c r="FH37" t="s">
        <v>7503</v>
      </c>
      <c r="FI37" t="s">
        <v>7504</v>
      </c>
      <c r="FJ37" t="s">
        <v>7505</v>
      </c>
      <c r="FK37" t="s">
        <v>7506</v>
      </c>
      <c r="FL37" t="s">
        <v>7507</v>
      </c>
      <c r="FM37" t="s">
        <v>7508</v>
      </c>
      <c r="FN37" t="s">
        <v>7509</v>
      </c>
      <c r="FO37" t="s">
        <v>7510</v>
      </c>
      <c r="FP37" t="s">
        <v>7511</v>
      </c>
      <c r="FQ37" t="s">
        <v>7512</v>
      </c>
      <c r="FR37" t="s">
        <v>7513</v>
      </c>
      <c r="FS37" t="s">
        <v>7514</v>
      </c>
      <c r="FT37" t="s">
        <v>7515</v>
      </c>
      <c r="FU37" t="s">
        <v>7516</v>
      </c>
      <c r="FV37" t="s">
        <v>7517</v>
      </c>
      <c r="FW37" t="s">
        <v>7518</v>
      </c>
      <c r="FX37" t="s">
        <v>7519</v>
      </c>
      <c r="FY37" t="s">
        <v>7520</v>
      </c>
      <c r="FZ37" t="s">
        <v>7521</v>
      </c>
      <c r="GA37" t="s">
        <v>7522</v>
      </c>
      <c r="GB37" t="s">
        <v>7523</v>
      </c>
      <c r="GC37" t="s">
        <v>7524</v>
      </c>
      <c r="GD37" t="s">
        <v>7525</v>
      </c>
      <c r="GE37" t="s">
        <v>6312</v>
      </c>
      <c r="GF37" t="s">
        <v>7526</v>
      </c>
      <c r="GG37" t="s">
        <v>7527</v>
      </c>
      <c r="GH37" t="s">
        <v>7528</v>
      </c>
      <c r="GI37" t="s">
        <v>7529</v>
      </c>
      <c r="GJ37" t="s">
        <v>7530</v>
      </c>
      <c r="GK37" t="s">
        <v>7531</v>
      </c>
      <c r="GL37" t="s">
        <v>7532</v>
      </c>
      <c r="GM37" t="s">
        <v>7533</v>
      </c>
      <c r="GN37" t="s">
        <v>7534</v>
      </c>
      <c r="GO37" t="s">
        <v>7535</v>
      </c>
      <c r="GP37" t="s">
        <v>7536</v>
      </c>
      <c r="GQ37" t="s">
        <v>7537</v>
      </c>
      <c r="GR37" t="s">
        <v>7538</v>
      </c>
      <c r="GS37" t="s">
        <v>7539</v>
      </c>
      <c r="GT37" t="s">
        <v>7540</v>
      </c>
      <c r="GU37" t="s">
        <v>7541</v>
      </c>
      <c r="GV37" t="s">
        <v>7542</v>
      </c>
      <c r="GW37" t="s">
        <v>7543</v>
      </c>
      <c r="GX37" t="s">
        <v>7544</v>
      </c>
      <c r="GY37" t="s">
        <v>7545</v>
      </c>
      <c r="GZ37" t="s">
        <v>7546</v>
      </c>
      <c r="HA37" t="s">
        <v>7547</v>
      </c>
      <c r="HB37" t="s">
        <v>7548</v>
      </c>
      <c r="HC37" t="s">
        <v>7549</v>
      </c>
      <c r="HD37" t="s">
        <v>7550</v>
      </c>
      <c r="HE37" t="s">
        <v>7551</v>
      </c>
      <c r="HF37" t="s">
        <v>7552</v>
      </c>
      <c r="HG37" t="s">
        <v>7553</v>
      </c>
      <c r="HH37" t="s">
        <v>7554</v>
      </c>
    </row>
    <row r="38" spans="1:216" x14ac:dyDescent="0.25">
      <c r="A38" t="s">
        <v>7555</v>
      </c>
      <c r="B38" t="s">
        <v>7556</v>
      </c>
      <c r="C38" t="s">
        <v>7557</v>
      </c>
      <c r="D38" t="s">
        <v>7557</v>
      </c>
      <c r="E38" t="s">
        <v>435</v>
      </c>
      <c r="F38" t="s">
        <v>2281</v>
      </c>
      <c r="G38" t="s">
        <v>644</v>
      </c>
      <c r="H38" t="s">
        <v>437</v>
      </c>
      <c r="I38" t="s">
        <v>5734</v>
      </c>
      <c r="J38" t="s">
        <v>439</v>
      </c>
      <c r="K38" t="s">
        <v>5735</v>
      </c>
      <c r="L38" t="s">
        <v>2281</v>
      </c>
      <c r="M38" t="s">
        <v>5736</v>
      </c>
      <c r="N38" t="s">
        <v>443</v>
      </c>
      <c r="O38" t="s">
        <v>7557</v>
      </c>
      <c r="P38" t="s">
        <v>7555</v>
      </c>
      <c r="Q38" t="s">
        <v>7558</v>
      </c>
      <c r="R38" t="s">
        <v>7559</v>
      </c>
      <c r="S38" t="s">
        <v>7560</v>
      </c>
      <c r="T38" t="s">
        <v>7561</v>
      </c>
      <c r="U38" t="s">
        <v>7562</v>
      </c>
      <c r="V38" t="s">
        <v>7563</v>
      </c>
      <c r="W38" t="s">
        <v>7564</v>
      </c>
      <c r="X38" t="s">
        <v>7565</v>
      </c>
      <c r="Y38" t="s">
        <v>7566</v>
      </c>
      <c r="Z38" t="s">
        <v>7567</v>
      </c>
      <c r="AA38" t="s">
        <v>7568</v>
      </c>
      <c r="AB38" t="s">
        <v>7569</v>
      </c>
      <c r="AC38" t="s">
        <v>7570</v>
      </c>
      <c r="AD38" t="s">
        <v>7571</v>
      </c>
      <c r="AE38" t="s">
        <v>7572</v>
      </c>
      <c r="AF38" t="s">
        <v>7573</v>
      </c>
      <c r="AG38" t="s">
        <v>7574</v>
      </c>
      <c r="AH38" t="s">
        <v>7575</v>
      </c>
      <c r="AI38" t="s">
        <v>7576</v>
      </c>
      <c r="AJ38" t="s">
        <v>7577</v>
      </c>
      <c r="AK38" t="s">
        <v>7578</v>
      </c>
      <c r="AL38" t="s">
        <v>7579</v>
      </c>
      <c r="AM38" t="s">
        <v>7580</v>
      </c>
      <c r="AN38" t="s">
        <v>7581</v>
      </c>
      <c r="AO38" t="s">
        <v>7582</v>
      </c>
      <c r="AP38" t="s">
        <v>7583</v>
      </c>
      <c r="AQ38" t="s">
        <v>7584</v>
      </c>
      <c r="AR38" t="s">
        <v>7585</v>
      </c>
      <c r="AS38" t="s">
        <v>7586</v>
      </c>
      <c r="AT38" t="s">
        <v>7587</v>
      </c>
      <c r="AU38" t="s">
        <v>7588</v>
      </c>
      <c r="AV38" t="s">
        <v>7589</v>
      </c>
      <c r="AW38" t="s">
        <v>7590</v>
      </c>
      <c r="AX38" t="s">
        <v>7591</v>
      </c>
      <c r="AY38" t="s">
        <v>7592</v>
      </c>
      <c r="AZ38" t="s">
        <v>7593</v>
      </c>
      <c r="BA38" t="s">
        <v>7594</v>
      </c>
      <c r="BB38" t="s">
        <v>7595</v>
      </c>
      <c r="BC38" t="s">
        <v>7596</v>
      </c>
      <c r="BD38" t="s">
        <v>7597</v>
      </c>
      <c r="BE38" t="s">
        <v>7598</v>
      </c>
      <c r="BF38" t="s">
        <v>7599</v>
      </c>
      <c r="BG38" t="s">
        <v>7600</v>
      </c>
      <c r="BH38" t="s">
        <v>7601</v>
      </c>
      <c r="BI38" t="s">
        <v>7602</v>
      </c>
      <c r="BJ38" t="s">
        <v>7603</v>
      </c>
      <c r="BK38" t="s">
        <v>7604</v>
      </c>
      <c r="BL38" t="s">
        <v>7605</v>
      </c>
      <c r="BM38" t="s">
        <v>7606</v>
      </c>
      <c r="BN38" t="s">
        <v>7607</v>
      </c>
      <c r="BO38" t="s">
        <v>7608</v>
      </c>
      <c r="BP38" t="s">
        <v>7609</v>
      </c>
      <c r="BQ38" t="s">
        <v>7610</v>
      </c>
      <c r="BR38" t="s">
        <v>7611</v>
      </c>
      <c r="BS38" t="s">
        <v>7612</v>
      </c>
      <c r="BT38" t="s">
        <v>7613</v>
      </c>
      <c r="BU38" t="s">
        <v>7614</v>
      </c>
      <c r="BV38" t="s">
        <v>7615</v>
      </c>
      <c r="BW38" t="s">
        <v>7616</v>
      </c>
      <c r="BX38" t="s">
        <v>7617</v>
      </c>
      <c r="BY38" t="s">
        <v>7618</v>
      </c>
      <c r="BZ38" t="s">
        <v>7619</v>
      </c>
      <c r="CA38" t="s">
        <v>7620</v>
      </c>
      <c r="CB38" t="s">
        <v>7621</v>
      </c>
      <c r="CC38" t="s">
        <v>7622</v>
      </c>
      <c r="CD38" t="s">
        <v>7623</v>
      </c>
      <c r="CE38" t="s">
        <v>7624</v>
      </c>
      <c r="CF38" t="s">
        <v>7625</v>
      </c>
      <c r="CG38" t="s">
        <v>7626</v>
      </c>
      <c r="CH38" t="s">
        <v>7627</v>
      </c>
      <c r="CI38" t="s">
        <v>7628</v>
      </c>
      <c r="CJ38" t="s">
        <v>7629</v>
      </c>
      <c r="CK38" t="s">
        <v>7630</v>
      </c>
      <c r="CL38" t="s">
        <v>7631</v>
      </c>
      <c r="CM38" t="s">
        <v>7632</v>
      </c>
      <c r="CN38" t="s">
        <v>7633</v>
      </c>
      <c r="CO38" t="s">
        <v>7634</v>
      </c>
      <c r="CP38" t="s">
        <v>7635</v>
      </c>
      <c r="CQ38" t="s">
        <v>7636</v>
      </c>
      <c r="CR38" t="s">
        <v>7637</v>
      </c>
      <c r="CS38" t="s">
        <v>7638</v>
      </c>
      <c r="CT38" t="s">
        <v>7639</v>
      </c>
      <c r="CU38" t="s">
        <v>7640</v>
      </c>
      <c r="CV38" t="s">
        <v>7641</v>
      </c>
      <c r="CW38" t="s">
        <v>7642</v>
      </c>
      <c r="CX38" t="s">
        <v>7643</v>
      </c>
      <c r="CY38" t="s">
        <v>7644</v>
      </c>
      <c r="CZ38" t="s">
        <v>7645</v>
      </c>
      <c r="DA38" t="s">
        <v>7646</v>
      </c>
      <c r="DB38" t="s">
        <v>7647</v>
      </c>
      <c r="DC38" t="s">
        <v>7648</v>
      </c>
      <c r="DD38" t="s">
        <v>7649</v>
      </c>
      <c r="DE38" t="s">
        <v>7650</v>
      </c>
      <c r="DF38" t="s">
        <v>7651</v>
      </c>
      <c r="DG38" t="s">
        <v>7652</v>
      </c>
      <c r="DH38" t="s">
        <v>7653</v>
      </c>
      <c r="DI38" t="s">
        <v>7654</v>
      </c>
      <c r="DJ38" t="s">
        <v>7655</v>
      </c>
      <c r="DK38" t="s">
        <v>7656</v>
      </c>
      <c r="DL38" t="s">
        <v>7657</v>
      </c>
      <c r="DM38" t="s">
        <v>7658</v>
      </c>
      <c r="DN38" t="s">
        <v>7659</v>
      </c>
      <c r="DO38" t="s">
        <v>7660</v>
      </c>
      <c r="DP38" t="s">
        <v>7661</v>
      </c>
      <c r="DQ38" t="s">
        <v>7662</v>
      </c>
      <c r="DR38" t="s">
        <v>7663</v>
      </c>
      <c r="DS38" t="s">
        <v>7664</v>
      </c>
      <c r="DT38" t="s">
        <v>7665</v>
      </c>
      <c r="DU38" t="s">
        <v>7666</v>
      </c>
      <c r="DV38" t="s">
        <v>7667</v>
      </c>
      <c r="DW38" t="s">
        <v>7668</v>
      </c>
      <c r="DX38" t="s">
        <v>7669</v>
      </c>
      <c r="DY38" t="s">
        <v>7670</v>
      </c>
      <c r="DZ38" t="s">
        <v>7671</v>
      </c>
      <c r="EA38" t="s">
        <v>7672</v>
      </c>
      <c r="EB38" t="s">
        <v>7673</v>
      </c>
      <c r="EC38" t="s">
        <v>7674</v>
      </c>
      <c r="ED38" t="s">
        <v>7675</v>
      </c>
      <c r="EE38" t="s">
        <v>7676</v>
      </c>
      <c r="EF38" t="s">
        <v>7677</v>
      </c>
      <c r="EG38" t="s">
        <v>7678</v>
      </c>
      <c r="EH38" t="s">
        <v>7679</v>
      </c>
      <c r="EI38" t="s">
        <v>7680</v>
      </c>
      <c r="EJ38" t="s">
        <v>7681</v>
      </c>
      <c r="EK38" t="s">
        <v>7682</v>
      </c>
      <c r="EL38" t="s">
        <v>7683</v>
      </c>
      <c r="EM38" t="s">
        <v>7684</v>
      </c>
      <c r="EN38" t="s">
        <v>7685</v>
      </c>
      <c r="EO38" t="s">
        <v>7686</v>
      </c>
      <c r="EP38" t="s">
        <v>7687</v>
      </c>
      <c r="EQ38" t="s">
        <v>7688</v>
      </c>
      <c r="ER38" t="s">
        <v>7689</v>
      </c>
      <c r="ES38" t="s">
        <v>7690</v>
      </c>
      <c r="ET38" t="s">
        <v>7691</v>
      </c>
      <c r="EU38" t="s">
        <v>7692</v>
      </c>
      <c r="EV38" t="s">
        <v>7693</v>
      </c>
      <c r="EW38" t="s">
        <v>7694</v>
      </c>
      <c r="EX38" t="s">
        <v>7695</v>
      </c>
      <c r="EY38" t="s">
        <v>7696</v>
      </c>
      <c r="EZ38" t="s">
        <v>7697</v>
      </c>
      <c r="FA38" t="s">
        <v>7698</v>
      </c>
      <c r="FB38" t="s">
        <v>7699</v>
      </c>
      <c r="FC38" t="s">
        <v>7700</v>
      </c>
      <c r="FD38" t="s">
        <v>7701</v>
      </c>
      <c r="FE38" t="s">
        <v>7702</v>
      </c>
      <c r="FF38" t="s">
        <v>7703</v>
      </c>
      <c r="FG38" t="s">
        <v>7704</v>
      </c>
      <c r="FH38" t="s">
        <v>7705</v>
      </c>
      <c r="FI38" t="s">
        <v>7706</v>
      </c>
      <c r="FJ38" t="s">
        <v>7707</v>
      </c>
      <c r="FK38" t="s">
        <v>7708</v>
      </c>
      <c r="FL38" t="s">
        <v>7709</v>
      </c>
      <c r="FM38" t="s">
        <v>7710</v>
      </c>
      <c r="FN38" t="s">
        <v>7711</v>
      </c>
      <c r="FO38" t="s">
        <v>7712</v>
      </c>
      <c r="FP38" t="s">
        <v>7713</v>
      </c>
      <c r="FQ38" t="s">
        <v>7714</v>
      </c>
      <c r="FR38" t="s">
        <v>7715</v>
      </c>
      <c r="FS38" t="s">
        <v>7716</v>
      </c>
      <c r="FT38" t="s">
        <v>7717</v>
      </c>
      <c r="FU38" t="s">
        <v>7718</v>
      </c>
      <c r="FV38" t="s">
        <v>7719</v>
      </c>
      <c r="FW38" t="s">
        <v>7720</v>
      </c>
      <c r="FX38" t="s">
        <v>7721</v>
      </c>
      <c r="FY38" t="s">
        <v>7722</v>
      </c>
      <c r="FZ38" t="s">
        <v>7723</v>
      </c>
      <c r="GA38" t="s">
        <v>7724</v>
      </c>
      <c r="GB38" t="s">
        <v>7725</v>
      </c>
      <c r="GC38" t="s">
        <v>7726</v>
      </c>
      <c r="GD38" t="s">
        <v>7727</v>
      </c>
      <c r="GE38" t="s">
        <v>6312</v>
      </c>
      <c r="GF38" t="s">
        <v>7728</v>
      </c>
      <c r="GG38" t="s">
        <v>7729</v>
      </c>
      <c r="GH38" t="s">
        <v>7730</v>
      </c>
      <c r="GI38" t="s">
        <v>6719</v>
      </c>
      <c r="GJ38" t="s">
        <v>7731</v>
      </c>
      <c r="GK38" t="s">
        <v>7732</v>
      </c>
      <c r="GL38" t="s">
        <v>7733</v>
      </c>
      <c r="GM38" t="s">
        <v>7734</v>
      </c>
      <c r="GN38" t="s">
        <v>7735</v>
      </c>
      <c r="GO38" t="s">
        <v>7736</v>
      </c>
      <c r="GP38" t="s">
        <v>7737</v>
      </c>
      <c r="GQ38" t="s">
        <v>7738</v>
      </c>
      <c r="GR38" t="s">
        <v>7739</v>
      </c>
      <c r="GS38" t="s">
        <v>7740</v>
      </c>
      <c r="GT38" t="s">
        <v>7741</v>
      </c>
      <c r="GU38" t="s">
        <v>7742</v>
      </c>
      <c r="GV38" t="s">
        <v>7743</v>
      </c>
      <c r="GW38" t="s">
        <v>7744</v>
      </c>
      <c r="GX38" t="s">
        <v>7745</v>
      </c>
      <c r="GY38" t="s">
        <v>7746</v>
      </c>
      <c r="GZ38" t="s">
        <v>7747</v>
      </c>
      <c r="HA38" t="s">
        <v>7748</v>
      </c>
      <c r="HB38" t="s">
        <v>7749</v>
      </c>
      <c r="HC38" t="s">
        <v>7750</v>
      </c>
      <c r="HD38" t="s">
        <v>7751</v>
      </c>
      <c r="HE38" t="s">
        <v>7752</v>
      </c>
      <c r="HF38" t="s">
        <v>7753</v>
      </c>
      <c r="HG38" t="s">
        <v>7754</v>
      </c>
      <c r="HH38" t="s">
        <v>7755</v>
      </c>
    </row>
    <row r="39" spans="1:216" x14ac:dyDescent="0.25">
      <c r="A39" t="s">
        <v>7756</v>
      </c>
      <c r="B39" t="s">
        <v>7757</v>
      </c>
      <c r="C39" t="s">
        <v>7758</v>
      </c>
      <c r="D39" t="s">
        <v>7758</v>
      </c>
      <c r="E39" t="s">
        <v>435</v>
      </c>
      <c r="F39" t="s">
        <v>644</v>
      </c>
      <c r="G39" t="s">
        <v>432</v>
      </c>
      <c r="H39" t="s">
        <v>437</v>
      </c>
      <c r="I39" t="s">
        <v>5734</v>
      </c>
      <c r="J39" t="s">
        <v>439</v>
      </c>
      <c r="K39" t="s">
        <v>5735</v>
      </c>
      <c r="L39" t="s">
        <v>644</v>
      </c>
      <c r="M39" t="s">
        <v>5736</v>
      </c>
      <c r="N39" t="s">
        <v>443</v>
      </c>
      <c r="O39" t="s">
        <v>7758</v>
      </c>
      <c r="P39" t="s">
        <v>7756</v>
      </c>
      <c r="Q39" t="s">
        <v>7759</v>
      </c>
      <c r="R39" t="s">
        <v>7760</v>
      </c>
      <c r="S39" t="s">
        <v>7761</v>
      </c>
      <c r="T39" t="s">
        <v>7762</v>
      </c>
      <c r="U39" t="s">
        <v>7763</v>
      </c>
      <c r="V39" t="s">
        <v>7764</v>
      </c>
      <c r="W39" t="s">
        <v>7765</v>
      </c>
      <c r="X39" t="s">
        <v>7160</v>
      </c>
      <c r="Y39" t="s">
        <v>7766</v>
      </c>
      <c r="Z39" t="s">
        <v>7767</v>
      </c>
      <c r="AA39" t="s">
        <v>7768</v>
      </c>
      <c r="AB39" t="s">
        <v>7769</v>
      </c>
      <c r="AC39" t="s">
        <v>7770</v>
      </c>
      <c r="AD39" t="s">
        <v>7771</v>
      </c>
      <c r="AE39" t="s">
        <v>7772</v>
      </c>
      <c r="AF39" t="s">
        <v>7773</v>
      </c>
      <c r="AG39" t="s">
        <v>7774</v>
      </c>
      <c r="AH39" t="s">
        <v>7775</v>
      </c>
      <c r="AI39" t="s">
        <v>7776</v>
      </c>
      <c r="AJ39" t="s">
        <v>7777</v>
      </c>
      <c r="AK39" t="s">
        <v>7778</v>
      </c>
      <c r="AL39" t="s">
        <v>7779</v>
      </c>
      <c r="AM39" t="s">
        <v>7780</v>
      </c>
      <c r="AN39" t="s">
        <v>7781</v>
      </c>
      <c r="AO39" t="s">
        <v>7782</v>
      </c>
      <c r="AP39" t="s">
        <v>7783</v>
      </c>
      <c r="AQ39" t="s">
        <v>7784</v>
      </c>
      <c r="AR39" t="s">
        <v>7785</v>
      </c>
      <c r="AS39" t="s">
        <v>7786</v>
      </c>
      <c r="AT39" t="s">
        <v>7787</v>
      </c>
      <c r="AU39" t="s">
        <v>7788</v>
      </c>
      <c r="AV39" t="s">
        <v>7789</v>
      </c>
      <c r="AW39" t="s">
        <v>7790</v>
      </c>
      <c r="AX39" t="s">
        <v>7791</v>
      </c>
      <c r="AY39" t="s">
        <v>7792</v>
      </c>
      <c r="AZ39" t="s">
        <v>7793</v>
      </c>
      <c r="BA39" t="s">
        <v>7794</v>
      </c>
      <c r="BB39" t="s">
        <v>7795</v>
      </c>
      <c r="BC39" t="s">
        <v>7796</v>
      </c>
      <c r="BD39" t="s">
        <v>7797</v>
      </c>
      <c r="BE39" t="s">
        <v>7798</v>
      </c>
      <c r="BF39" t="s">
        <v>7799</v>
      </c>
      <c r="BG39" t="s">
        <v>7800</v>
      </c>
      <c r="BH39" t="s">
        <v>7801</v>
      </c>
      <c r="BI39" t="s">
        <v>7802</v>
      </c>
      <c r="BJ39" t="s">
        <v>7803</v>
      </c>
      <c r="BK39" t="s">
        <v>7804</v>
      </c>
      <c r="BL39" t="s">
        <v>7805</v>
      </c>
      <c r="BM39" t="s">
        <v>7806</v>
      </c>
      <c r="BN39" t="s">
        <v>7807</v>
      </c>
      <c r="BO39" t="s">
        <v>7808</v>
      </c>
      <c r="BP39" t="s">
        <v>7809</v>
      </c>
      <c r="BQ39" t="s">
        <v>7810</v>
      </c>
      <c r="BR39" t="s">
        <v>7811</v>
      </c>
      <c r="BS39" t="s">
        <v>7812</v>
      </c>
      <c r="BT39" t="s">
        <v>7813</v>
      </c>
      <c r="BU39" t="s">
        <v>7814</v>
      </c>
      <c r="BV39" t="s">
        <v>7815</v>
      </c>
      <c r="BW39" t="s">
        <v>7816</v>
      </c>
      <c r="BX39" t="s">
        <v>7817</v>
      </c>
      <c r="BY39" t="s">
        <v>7818</v>
      </c>
      <c r="BZ39" t="s">
        <v>7819</v>
      </c>
      <c r="CA39" t="s">
        <v>7820</v>
      </c>
      <c r="CB39" t="s">
        <v>7821</v>
      </c>
      <c r="CC39" t="s">
        <v>7822</v>
      </c>
      <c r="CD39" t="s">
        <v>7823</v>
      </c>
      <c r="CE39" t="s">
        <v>7824</v>
      </c>
      <c r="CF39" t="s">
        <v>7825</v>
      </c>
      <c r="CG39" t="s">
        <v>7826</v>
      </c>
      <c r="CH39" t="s">
        <v>7827</v>
      </c>
      <c r="CI39" t="s">
        <v>7828</v>
      </c>
      <c r="CJ39" t="s">
        <v>7829</v>
      </c>
      <c r="CK39" t="s">
        <v>7830</v>
      </c>
      <c r="CL39" t="s">
        <v>7831</v>
      </c>
      <c r="CM39" t="s">
        <v>7832</v>
      </c>
      <c r="CN39" t="s">
        <v>7833</v>
      </c>
      <c r="CO39" t="s">
        <v>7834</v>
      </c>
      <c r="CP39" t="s">
        <v>7835</v>
      </c>
      <c r="CQ39" t="s">
        <v>7836</v>
      </c>
      <c r="CR39" t="s">
        <v>7837</v>
      </c>
      <c r="CS39" t="s">
        <v>7838</v>
      </c>
      <c r="CT39" t="s">
        <v>7839</v>
      </c>
      <c r="CU39" t="s">
        <v>7840</v>
      </c>
      <c r="CV39" t="s">
        <v>7841</v>
      </c>
      <c r="CW39" t="s">
        <v>7842</v>
      </c>
      <c r="CX39" t="s">
        <v>7843</v>
      </c>
      <c r="CY39" t="s">
        <v>7844</v>
      </c>
      <c r="CZ39" t="s">
        <v>7845</v>
      </c>
      <c r="DA39" t="s">
        <v>7846</v>
      </c>
      <c r="DB39" t="s">
        <v>7847</v>
      </c>
      <c r="DC39" t="s">
        <v>7848</v>
      </c>
      <c r="DD39" t="s">
        <v>7849</v>
      </c>
      <c r="DE39" t="s">
        <v>7850</v>
      </c>
      <c r="DF39" t="s">
        <v>7851</v>
      </c>
      <c r="DG39" t="s">
        <v>7852</v>
      </c>
      <c r="DH39" t="s">
        <v>7853</v>
      </c>
      <c r="DI39" t="s">
        <v>7854</v>
      </c>
      <c r="DJ39" t="s">
        <v>7855</v>
      </c>
      <c r="DK39" t="s">
        <v>7856</v>
      </c>
      <c r="DL39" t="s">
        <v>7857</v>
      </c>
      <c r="DM39" t="s">
        <v>7858</v>
      </c>
      <c r="DN39" t="s">
        <v>7859</v>
      </c>
      <c r="DO39" t="s">
        <v>7860</v>
      </c>
      <c r="DP39" t="s">
        <v>7861</v>
      </c>
      <c r="DQ39" t="s">
        <v>7862</v>
      </c>
      <c r="DR39" t="s">
        <v>7863</v>
      </c>
      <c r="DS39" t="s">
        <v>7864</v>
      </c>
      <c r="DT39" t="s">
        <v>7865</v>
      </c>
      <c r="DU39" t="s">
        <v>7866</v>
      </c>
      <c r="DV39" t="s">
        <v>7867</v>
      </c>
      <c r="DW39" t="s">
        <v>7868</v>
      </c>
      <c r="DX39" t="s">
        <v>7869</v>
      </c>
      <c r="DY39" t="s">
        <v>7870</v>
      </c>
      <c r="DZ39" t="s">
        <v>7871</v>
      </c>
      <c r="EA39" t="s">
        <v>7872</v>
      </c>
      <c r="EB39" t="s">
        <v>7873</v>
      </c>
      <c r="EC39" t="s">
        <v>7874</v>
      </c>
      <c r="ED39" t="s">
        <v>7875</v>
      </c>
      <c r="EE39" t="s">
        <v>7876</v>
      </c>
      <c r="EF39" t="s">
        <v>7877</v>
      </c>
      <c r="EG39" t="s">
        <v>7878</v>
      </c>
      <c r="EH39" t="s">
        <v>7879</v>
      </c>
      <c r="EI39" t="s">
        <v>7880</v>
      </c>
      <c r="EJ39" t="s">
        <v>7881</v>
      </c>
      <c r="EK39" t="s">
        <v>7882</v>
      </c>
      <c r="EL39" t="s">
        <v>7883</v>
      </c>
      <c r="EM39" t="s">
        <v>7884</v>
      </c>
      <c r="EN39" t="s">
        <v>7885</v>
      </c>
      <c r="EO39" t="s">
        <v>7886</v>
      </c>
      <c r="EP39" t="s">
        <v>7887</v>
      </c>
      <c r="EQ39" t="s">
        <v>7888</v>
      </c>
      <c r="ER39" t="s">
        <v>7889</v>
      </c>
      <c r="ES39" t="s">
        <v>7890</v>
      </c>
      <c r="ET39" t="s">
        <v>7891</v>
      </c>
      <c r="EU39" t="s">
        <v>7892</v>
      </c>
      <c r="EV39" t="s">
        <v>7893</v>
      </c>
      <c r="EW39" t="s">
        <v>7894</v>
      </c>
      <c r="EX39" t="s">
        <v>7895</v>
      </c>
      <c r="EY39" t="s">
        <v>7896</v>
      </c>
      <c r="EZ39" t="s">
        <v>7897</v>
      </c>
      <c r="FA39" t="s">
        <v>7898</v>
      </c>
      <c r="FB39" t="s">
        <v>7899</v>
      </c>
      <c r="FC39" t="s">
        <v>7900</v>
      </c>
      <c r="FD39" t="s">
        <v>7901</v>
      </c>
      <c r="FE39" t="s">
        <v>7902</v>
      </c>
      <c r="FF39" t="s">
        <v>7903</v>
      </c>
      <c r="FG39" t="s">
        <v>7904</v>
      </c>
      <c r="FH39" t="s">
        <v>7905</v>
      </c>
      <c r="FI39" t="s">
        <v>7906</v>
      </c>
      <c r="FJ39" t="s">
        <v>7907</v>
      </c>
      <c r="FK39" t="s">
        <v>7908</v>
      </c>
      <c r="FL39" t="s">
        <v>7909</v>
      </c>
      <c r="FM39" t="s">
        <v>7910</v>
      </c>
      <c r="FN39" t="s">
        <v>7911</v>
      </c>
      <c r="FO39" t="s">
        <v>7912</v>
      </c>
      <c r="FP39" t="s">
        <v>7913</v>
      </c>
      <c r="FQ39" t="s">
        <v>7914</v>
      </c>
      <c r="FR39" t="s">
        <v>7915</v>
      </c>
      <c r="FS39" t="s">
        <v>7916</v>
      </c>
      <c r="FT39" t="s">
        <v>7917</v>
      </c>
      <c r="FU39" t="s">
        <v>7918</v>
      </c>
      <c r="FV39" t="s">
        <v>7919</v>
      </c>
      <c r="FW39" t="s">
        <v>7920</v>
      </c>
      <c r="FX39" t="s">
        <v>7921</v>
      </c>
      <c r="FY39" t="s">
        <v>7922</v>
      </c>
      <c r="FZ39" t="s">
        <v>7923</v>
      </c>
      <c r="GA39" t="s">
        <v>7924</v>
      </c>
      <c r="GB39" t="s">
        <v>7925</v>
      </c>
      <c r="GC39" t="s">
        <v>7926</v>
      </c>
      <c r="GD39" t="s">
        <v>7927</v>
      </c>
      <c r="GE39" t="s">
        <v>7928</v>
      </c>
      <c r="GF39" t="s">
        <v>7929</v>
      </c>
      <c r="GG39" t="s">
        <v>7930</v>
      </c>
      <c r="GH39" t="s">
        <v>7931</v>
      </c>
      <c r="GI39" t="s">
        <v>7932</v>
      </c>
      <c r="GJ39" t="s">
        <v>7933</v>
      </c>
      <c r="GK39" t="s">
        <v>7934</v>
      </c>
      <c r="GL39" t="s">
        <v>7935</v>
      </c>
      <c r="GM39" t="s">
        <v>7936</v>
      </c>
      <c r="GN39" t="s">
        <v>7937</v>
      </c>
      <c r="GO39" t="s">
        <v>7938</v>
      </c>
      <c r="GP39" t="s">
        <v>7939</v>
      </c>
      <c r="GQ39" t="s">
        <v>7940</v>
      </c>
      <c r="GR39" t="s">
        <v>7941</v>
      </c>
      <c r="GS39" t="s">
        <v>7942</v>
      </c>
      <c r="GT39" t="s">
        <v>7943</v>
      </c>
      <c r="GU39" t="s">
        <v>7944</v>
      </c>
      <c r="GV39" t="s">
        <v>7945</v>
      </c>
      <c r="GW39" t="s">
        <v>7946</v>
      </c>
      <c r="GX39" t="s">
        <v>7947</v>
      </c>
      <c r="GY39" t="s">
        <v>7948</v>
      </c>
      <c r="GZ39" t="s">
        <v>7949</v>
      </c>
      <c r="HA39" t="s">
        <v>7950</v>
      </c>
      <c r="HB39" t="s">
        <v>7951</v>
      </c>
      <c r="HC39" t="s">
        <v>7952</v>
      </c>
      <c r="HD39" t="s">
        <v>7953</v>
      </c>
      <c r="HE39" t="s">
        <v>7954</v>
      </c>
      <c r="HF39" t="s">
        <v>7955</v>
      </c>
      <c r="HG39" t="s">
        <v>7956</v>
      </c>
      <c r="HH39" t="s">
        <v>7957</v>
      </c>
    </row>
    <row r="40" spans="1:216" x14ac:dyDescent="0.25">
      <c r="A40" t="s">
        <v>7958</v>
      </c>
      <c r="B40" t="s">
        <v>7959</v>
      </c>
      <c r="C40" t="s">
        <v>7355</v>
      </c>
      <c r="D40" t="s">
        <v>7960</v>
      </c>
      <c r="E40" t="s">
        <v>435</v>
      </c>
      <c r="F40" t="s">
        <v>848</v>
      </c>
      <c r="G40" t="s">
        <v>432</v>
      </c>
      <c r="H40" t="s">
        <v>1056</v>
      </c>
      <c r="I40" t="s">
        <v>5734</v>
      </c>
      <c r="J40" t="s">
        <v>439</v>
      </c>
      <c r="K40" t="s">
        <v>5735</v>
      </c>
      <c r="L40" t="s">
        <v>848</v>
      </c>
      <c r="M40" t="s">
        <v>5736</v>
      </c>
      <c r="N40" t="s">
        <v>1056</v>
      </c>
      <c r="O40" t="s">
        <v>7355</v>
      </c>
      <c r="P40" t="s">
        <v>7958</v>
      </c>
      <c r="Q40" t="s">
        <v>7961</v>
      </c>
      <c r="R40" t="s">
        <v>7962</v>
      </c>
      <c r="S40" t="s">
        <v>7963</v>
      </c>
      <c r="T40" t="s">
        <v>7964</v>
      </c>
      <c r="U40" t="s">
        <v>7965</v>
      </c>
      <c r="V40" t="s">
        <v>7966</v>
      </c>
      <c r="W40" t="s">
        <v>7967</v>
      </c>
      <c r="X40" t="s">
        <v>7968</v>
      </c>
      <c r="Y40" t="s">
        <v>7969</v>
      </c>
      <c r="Z40" t="s">
        <v>7970</v>
      </c>
      <c r="AA40" t="s">
        <v>7971</v>
      </c>
      <c r="AB40" t="s">
        <v>7972</v>
      </c>
      <c r="AC40" t="s">
        <v>7973</v>
      </c>
      <c r="AD40" t="s">
        <v>7974</v>
      </c>
      <c r="AE40" t="s">
        <v>7975</v>
      </c>
      <c r="AF40" t="s">
        <v>7976</v>
      </c>
      <c r="AG40" t="s">
        <v>7977</v>
      </c>
      <c r="AH40" t="s">
        <v>7978</v>
      </c>
      <c r="AI40" t="s">
        <v>7979</v>
      </c>
      <c r="AJ40" t="s">
        <v>7980</v>
      </c>
      <c r="AK40" t="s">
        <v>7981</v>
      </c>
      <c r="AL40" t="s">
        <v>7982</v>
      </c>
      <c r="AM40" t="s">
        <v>7983</v>
      </c>
      <c r="AN40" t="s">
        <v>7984</v>
      </c>
      <c r="AO40" t="s">
        <v>7985</v>
      </c>
      <c r="AP40" t="s">
        <v>7986</v>
      </c>
      <c r="AQ40" t="s">
        <v>7987</v>
      </c>
      <c r="AR40" t="s">
        <v>7988</v>
      </c>
      <c r="AS40" t="s">
        <v>7989</v>
      </c>
      <c r="AT40" t="s">
        <v>7990</v>
      </c>
      <c r="AU40" t="s">
        <v>7991</v>
      </c>
      <c r="AV40" t="s">
        <v>7992</v>
      </c>
      <c r="AW40" t="s">
        <v>7993</v>
      </c>
      <c r="AX40" t="s">
        <v>7994</v>
      </c>
      <c r="AY40" t="s">
        <v>7995</v>
      </c>
      <c r="AZ40" t="s">
        <v>7996</v>
      </c>
      <c r="BA40" t="s">
        <v>7997</v>
      </c>
      <c r="BB40" t="s">
        <v>7998</v>
      </c>
      <c r="BC40" t="s">
        <v>7999</v>
      </c>
      <c r="BD40" t="s">
        <v>8000</v>
      </c>
      <c r="BE40" t="s">
        <v>8001</v>
      </c>
      <c r="BF40" t="s">
        <v>8002</v>
      </c>
      <c r="BG40" t="s">
        <v>8003</v>
      </c>
      <c r="BH40" t="s">
        <v>8004</v>
      </c>
      <c r="BI40" t="s">
        <v>8005</v>
      </c>
      <c r="BJ40" t="s">
        <v>8006</v>
      </c>
      <c r="BK40" t="s">
        <v>8007</v>
      </c>
      <c r="BL40" t="s">
        <v>8008</v>
      </c>
      <c r="BM40" t="s">
        <v>8009</v>
      </c>
      <c r="BN40" t="s">
        <v>8010</v>
      </c>
      <c r="BO40" t="s">
        <v>8011</v>
      </c>
      <c r="BP40" t="s">
        <v>8012</v>
      </c>
      <c r="BQ40" t="s">
        <v>8013</v>
      </c>
      <c r="BR40" t="s">
        <v>8014</v>
      </c>
      <c r="BS40" t="s">
        <v>8015</v>
      </c>
      <c r="BT40" t="s">
        <v>8016</v>
      </c>
      <c r="BU40" t="s">
        <v>8017</v>
      </c>
      <c r="BV40" t="s">
        <v>8018</v>
      </c>
      <c r="BW40" t="s">
        <v>8019</v>
      </c>
      <c r="BX40" t="s">
        <v>8020</v>
      </c>
      <c r="BY40" t="s">
        <v>8021</v>
      </c>
      <c r="BZ40" t="s">
        <v>8022</v>
      </c>
      <c r="CA40" t="s">
        <v>8023</v>
      </c>
      <c r="CB40" t="s">
        <v>8024</v>
      </c>
      <c r="CC40" t="s">
        <v>8025</v>
      </c>
      <c r="CD40" t="s">
        <v>8026</v>
      </c>
      <c r="CE40" t="s">
        <v>8027</v>
      </c>
      <c r="CF40" t="s">
        <v>8028</v>
      </c>
      <c r="CG40" t="s">
        <v>8029</v>
      </c>
      <c r="CH40" t="s">
        <v>8030</v>
      </c>
      <c r="CI40" t="s">
        <v>8031</v>
      </c>
      <c r="CJ40" t="s">
        <v>8032</v>
      </c>
      <c r="CK40" t="s">
        <v>8033</v>
      </c>
      <c r="CL40" t="s">
        <v>8034</v>
      </c>
      <c r="CM40" t="s">
        <v>8035</v>
      </c>
      <c r="CN40" t="s">
        <v>8036</v>
      </c>
      <c r="CO40" t="s">
        <v>8037</v>
      </c>
      <c r="CP40" t="s">
        <v>8038</v>
      </c>
      <c r="CQ40" t="s">
        <v>8039</v>
      </c>
      <c r="CR40" t="s">
        <v>8040</v>
      </c>
      <c r="CS40" t="s">
        <v>8041</v>
      </c>
      <c r="CT40" t="s">
        <v>8042</v>
      </c>
      <c r="CU40" t="s">
        <v>8043</v>
      </c>
      <c r="CV40" t="s">
        <v>8044</v>
      </c>
      <c r="CW40" t="s">
        <v>8045</v>
      </c>
      <c r="CX40" t="s">
        <v>8046</v>
      </c>
      <c r="CY40" t="s">
        <v>8047</v>
      </c>
      <c r="CZ40" t="s">
        <v>8048</v>
      </c>
      <c r="DA40" t="s">
        <v>8049</v>
      </c>
      <c r="DB40" t="s">
        <v>8050</v>
      </c>
      <c r="DC40" t="s">
        <v>8051</v>
      </c>
      <c r="DD40" t="s">
        <v>8052</v>
      </c>
      <c r="DE40" t="s">
        <v>8053</v>
      </c>
      <c r="DF40" t="s">
        <v>8054</v>
      </c>
      <c r="DG40" t="s">
        <v>8055</v>
      </c>
      <c r="DH40" t="s">
        <v>8056</v>
      </c>
      <c r="DI40" t="s">
        <v>8057</v>
      </c>
      <c r="DJ40" t="s">
        <v>8058</v>
      </c>
      <c r="DK40" t="s">
        <v>8059</v>
      </c>
      <c r="DL40" t="s">
        <v>8060</v>
      </c>
      <c r="DM40" t="s">
        <v>8061</v>
      </c>
      <c r="DN40" t="s">
        <v>8062</v>
      </c>
      <c r="DO40" t="s">
        <v>8063</v>
      </c>
      <c r="DP40" t="s">
        <v>8064</v>
      </c>
      <c r="DQ40" t="s">
        <v>8065</v>
      </c>
      <c r="DR40" t="s">
        <v>8066</v>
      </c>
      <c r="DS40" t="s">
        <v>8067</v>
      </c>
      <c r="DT40" t="s">
        <v>8068</v>
      </c>
      <c r="DU40" t="s">
        <v>8069</v>
      </c>
      <c r="DV40" t="s">
        <v>8070</v>
      </c>
      <c r="DW40" t="s">
        <v>8071</v>
      </c>
      <c r="DX40" t="s">
        <v>8072</v>
      </c>
      <c r="DY40" t="s">
        <v>8073</v>
      </c>
      <c r="DZ40" t="s">
        <v>8074</v>
      </c>
      <c r="EA40" t="s">
        <v>8075</v>
      </c>
      <c r="EB40" t="s">
        <v>8076</v>
      </c>
      <c r="EC40" t="s">
        <v>8077</v>
      </c>
      <c r="ED40" t="s">
        <v>8078</v>
      </c>
      <c r="EE40" t="s">
        <v>8079</v>
      </c>
      <c r="EF40" t="s">
        <v>8080</v>
      </c>
      <c r="EG40" t="s">
        <v>8081</v>
      </c>
      <c r="EH40" t="s">
        <v>8082</v>
      </c>
      <c r="EI40" t="s">
        <v>8083</v>
      </c>
      <c r="EJ40" t="s">
        <v>8084</v>
      </c>
      <c r="EK40" t="s">
        <v>8085</v>
      </c>
      <c r="EL40" t="s">
        <v>8086</v>
      </c>
      <c r="EM40" t="s">
        <v>8087</v>
      </c>
      <c r="EN40" t="s">
        <v>8088</v>
      </c>
      <c r="EO40" t="s">
        <v>8089</v>
      </c>
      <c r="EP40" t="s">
        <v>8090</v>
      </c>
      <c r="EQ40" t="s">
        <v>8091</v>
      </c>
      <c r="ER40" t="s">
        <v>8092</v>
      </c>
      <c r="ES40" t="s">
        <v>8093</v>
      </c>
      <c r="ET40" t="s">
        <v>8094</v>
      </c>
      <c r="EU40" t="s">
        <v>8095</v>
      </c>
      <c r="EV40" t="s">
        <v>8096</v>
      </c>
      <c r="EW40" t="s">
        <v>8097</v>
      </c>
      <c r="EX40" t="s">
        <v>8098</v>
      </c>
      <c r="EY40" t="s">
        <v>8099</v>
      </c>
      <c r="EZ40" t="s">
        <v>8100</v>
      </c>
      <c r="FA40" t="s">
        <v>8101</v>
      </c>
      <c r="FB40" t="s">
        <v>8102</v>
      </c>
      <c r="FC40" t="s">
        <v>8103</v>
      </c>
      <c r="FD40" t="s">
        <v>8104</v>
      </c>
      <c r="FE40" t="s">
        <v>8105</v>
      </c>
      <c r="FF40" t="s">
        <v>8106</v>
      </c>
      <c r="FG40" t="s">
        <v>8107</v>
      </c>
      <c r="FH40" t="s">
        <v>8108</v>
      </c>
      <c r="FI40" t="s">
        <v>8109</v>
      </c>
      <c r="FJ40" t="s">
        <v>8110</v>
      </c>
      <c r="FK40" t="s">
        <v>8111</v>
      </c>
      <c r="FL40" t="s">
        <v>8112</v>
      </c>
      <c r="FM40" t="s">
        <v>8113</v>
      </c>
      <c r="FN40" t="s">
        <v>8114</v>
      </c>
      <c r="FO40" t="s">
        <v>8115</v>
      </c>
      <c r="FP40" t="s">
        <v>8116</v>
      </c>
      <c r="FQ40" t="s">
        <v>8117</v>
      </c>
      <c r="FR40" t="s">
        <v>8118</v>
      </c>
      <c r="FS40" t="s">
        <v>8119</v>
      </c>
      <c r="FT40" t="s">
        <v>8120</v>
      </c>
      <c r="FU40" t="s">
        <v>8121</v>
      </c>
      <c r="FV40" t="s">
        <v>8122</v>
      </c>
      <c r="FW40" t="s">
        <v>8123</v>
      </c>
      <c r="FX40" t="s">
        <v>8124</v>
      </c>
      <c r="FY40" t="s">
        <v>8125</v>
      </c>
      <c r="FZ40" t="s">
        <v>8126</v>
      </c>
      <c r="GA40" t="s">
        <v>8127</v>
      </c>
      <c r="GB40" t="s">
        <v>8128</v>
      </c>
      <c r="GC40" t="s">
        <v>8129</v>
      </c>
      <c r="GD40" t="s">
        <v>8130</v>
      </c>
      <c r="GE40" t="s">
        <v>8131</v>
      </c>
      <c r="GF40" t="s">
        <v>8132</v>
      </c>
      <c r="GG40" t="s">
        <v>8133</v>
      </c>
      <c r="GH40" t="s">
        <v>8134</v>
      </c>
      <c r="GI40" t="s">
        <v>8135</v>
      </c>
      <c r="GJ40" t="s">
        <v>8136</v>
      </c>
      <c r="GK40" t="s">
        <v>8137</v>
      </c>
      <c r="GL40" t="s">
        <v>8138</v>
      </c>
      <c r="GM40" t="s">
        <v>8139</v>
      </c>
      <c r="GN40" t="s">
        <v>8140</v>
      </c>
      <c r="GO40" t="s">
        <v>8141</v>
      </c>
      <c r="GP40" t="s">
        <v>8142</v>
      </c>
      <c r="GQ40" t="s">
        <v>8143</v>
      </c>
      <c r="GR40" t="s">
        <v>8144</v>
      </c>
      <c r="GS40" t="s">
        <v>8145</v>
      </c>
      <c r="GT40" t="s">
        <v>8146</v>
      </c>
      <c r="GU40" t="s">
        <v>8147</v>
      </c>
      <c r="GV40" t="s">
        <v>8148</v>
      </c>
      <c r="GW40" t="s">
        <v>8149</v>
      </c>
      <c r="GX40" t="s">
        <v>8150</v>
      </c>
      <c r="GY40" t="s">
        <v>8151</v>
      </c>
      <c r="GZ40" t="s">
        <v>8152</v>
      </c>
      <c r="HA40" t="s">
        <v>8153</v>
      </c>
      <c r="HB40" t="s">
        <v>8154</v>
      </c>
      <c r="HC40" t="s">
        <v>8155</v>
      </c>
      <c r="HD40" t="s">
        <v>8156</v>
      </c>
      <c r="HE40" t="s">
        <v>8157</v>
      </c>
      <c r="HF40" t="s">
        <v>8158</v>
      </c>
      <c r="HG40" t="s">
        <v>8159</v>
      </c>
      <c r="HH40" t="s">
        <v>8160</v>
      </c>
    </row>
    <row r="41" spans="1:216" x14ac:dyDescent="0.25">
      <c r="A41" t="s">
        <v>8161</v>
      </c>
      <c r="B41" t="s">
        <v>8162</v>
      </c>
      <c r="C41" t="s">
        <v>8163</v>
      </c>
      <c r="D41" t="s">
        <v>8164</v>
      </c>
      <c r="E41" t="s">
        <v>435</v>
      </c>
      <c r="F41" t="s">
        <v>1669</v>
      </c>
      <c r="G41" t="s">
        <v>432</v>
      </c>
      <c r="H41" t="s">
        <v>1056</v>
      </c>
      <c r="I41" t="s">
        <v>5734</v>
      </c>
      <c r="J41" t="s">
        <v>439</v>
      </c>
      <c r="K41" t="s">
        <v>5735</v>
      </c>
      <c r="L41" t="s">
        <v>1669</v>
      </c>
      <c r="M41" t="s">
        <v>5736</v>
      </c>
      <c r="N41" t="s">
        <v>1056</v>
      </c>
      <c r="O41" t="s">
        <v>8163</v>
      </c>
      <c r="P41" t="s">
        <v>8161</v>
      </c>
      <c r="Q41" t="s">
        <v>8165</v>
      </c>
      <c r="R41" t="s">
        <v>8166</v>
      </c>
      <c r="S41" t="s">
        <v>6144</v>
      </c>
      <c r="T41" t="s">
        <v>8167</v>
      </c>
      <c r="U41" t="s">
        <v>8168</v>
      </c>
      <c r="V41" t="s">
        <v>8169</v>
      </c>
      <c r="W41" t="s">
        <v>8170</v>
      </c>
      <c r="X41" t="s">
        <v>8171</v>
      </c>
      <c r="Y41" t="s">
        <v>8172</v>
      </c>
      <c r="Z41" t="s">
        <v>8173</v>
      </c>
      <c r="AA41" t="s">
        <v>8174</v>
      </c>
      <c r="AB41" t="s">
        <v>8175</v>
      </c>
      <c r="AC41" t="s">
        <v>8176</v>
      </c>
      <c r="AD41" t="s">
        <v>8177</v>
      </c>
      <c r="AE41" t="s">
        <v>8178</v>
      </c>
      <c r="AF41" t="s">
        <v>8179</v>
      </c>
      <c r="AG41" t="s">
        <v>8180</v>
      </c>
      <c r="AH41" t="s">
        <v>8181</v>
      </c>
      <c r="AI41" t="s">
        <v>8182</v>
      </c>
      <c r="AJ41" t="s">
        <v>8183</v>
      </c>
      <c r="AK41" t="s">
        <v>8184</v>
      </c>
      <c r="AL41" t="s">
        <v>8185</v>
      </c>
      <c r="AM41" t="s">
        <v>8186</v>
      </c>
      <c r="AN41" t="s">
        <v>8187</v>
      </c>
      <c r="AO41" t="s">
        <v>8188</v>
      </c>
      <c r="AP41" t="s">
        <v>8189</v>
      </c>
      <c r="AQ41" t="s">
        <v>8190</v>
      </c>
      <c r="AR41" t="s">
        <v>8191</v>
      </c>
      <c r="AS41" t="s">
        <v>8192</v>
      </c>
      <c r="AT41" t="s">
        <v>8193</v>
      </c>
      <c r="AU41" t="s">
        <v>8194</v>
      </c>
      <c r="AV41" t="s">
        <v>8195</v>
      </c>
      <c r="AW41" t="s">
        <v>8196</v>
      </c>
      <c r="AX41" t="s">
        <v>8197</v>
      </c>
      <c r="AY41" t="s">
        <v>8198</v>
      </c>
      <c r="AZ41" t="s">
        <v>8199</v>
      </c>
      <c r="BA41" t="s">
        <v>8200</v>
      </c>
      <c r="BB41" t="s">
        <v>8201</v>
      </c>
      <c r="BC41" t="s">
        <v>8202</v>
      </c>
      <c r="BD41" t="s">
        <v>8203</v>
      </c>
      <c r="BE41" t="s">
        <v>8204</v>
      </c>
      <c r="BF41" t="s">
        <v>8205</v>
      </c>
      <c r="BG41" t="s">
        <v>8206</v>
      </c>
      <c r="BH41" t="s">
        <v>8207</v>
      </c>
      <c r="BI41" t="s">
        <v>8208</v>
      </c>
      <c r="BJ41" t="s">
        <v>8209</v>
      </c>
      <c r="BK41" t="s">
        <v>8210</v>
      </c>
      <c r="BL41" t="s">
        <v>8211</v>
      </c>
      <c r="BM41" t="s">
        <v>8212</v>
      </c>
      <c r="BN41" t="s">
        <v>8213</v>
      </c>
      <c r="BO41" t="s">
        <v>8214</v>
      </c>
      <c r="BP41" t="s">
        <v>8215</v>
      </c>
      <c r="BQ41" t="s">
        <v>8216</v>
      </c>
      <c r="BR41" t="s">
        <v>8217</v>
      </c>
      <c r="BS41" t="s">
        <v>8218</v>
      </c>
      <c r="BT41" t="s">
        <v>8219</v>
      </c>
      <c r="BU41" t="s">
        <v>8220</v>
      </c>
      <c r="BV41" t="s">
        <v>8221</v>
      </c>
      <c r="BW41" t="s">
        <v>8222</v>
      </c>
      <c r="BX41" t="s">
        <v>8223</v>
      </c>
      <c r="BY41" t="s">
        <v>8224</v>
      </c>
      <c r="BZ41" t="s">
        <v>8225</v>
      </c>
      <c r="CA41" t="s">
        <v>8226</v>
      </c>
      <c r="CB41" t="s">
        <v>8227</v>
      </c>
      <c r="CC41" t="s">
        <v>8228</v>
      </c>
      <c r="CD41" t="s">
        <v>8229</v>
      </c>
      <c r="CE41" t="s">
        <v>8230</v>
      </c>
      <c r="CF41" t="s">
        <v>8231</v>
      </c>
      <c r="CG41" t="s">
        <v>8232</v>
      </c>
      <c r="CH41" t="s">
        <v>8233</v>
      </c>
      <c r="CI41" t="s">
        <v>8234</v>
      </c>
      <c r="CJ41" t="s">
        <v>8235</v>
      </c>
      <c r="CK41" t="s">
        <v>8236</v>
      </c>
      <c r="CL41" t="s">
        <v>8237</v>
      </c>
      <c r="CM41" t="s">
        <v>8238</v>
      </c>
      <c r="CN41" t="s">
        <v>8239</v>
      </c>
      <c r="CO41" t="s">
        <v>8240</v>
      </c>
      <c r="CP41" t="s">
        <v>8241</v>
      </c>
      <c r="CQ41" t="s">
        <v>8242</v>
      </c>
      <c r="CR41" t="s">
        <v>8243</v>
      </c>
      <c r="CS41" t="s">
        <v>8244</v>
      </c>
      <c r="CT41" t="s">
        <v>8245</v>
      </c>
      <c r="CU41" t="s">
        <v>8246</v>
      </c>
      <c r="CV41" t="s">
        <v>8247</v>
      </c>
      <c r="CW41" t="s">
        <v>8248</v>
      </c>
      <c r="CX41" t="s">
        <v>8249</v>
      </c>
      <c r="CY41" t="s">
        <v>8250</v>
      </c>
      <c r="CZ41" t="s">
        <v>8251</v>
      </c>
      <c r="DA41" t="s">
        <v>8252</v>
      </c>
      <c r="DB41" t="s">
        <v>8253</v>
      </c>
      <c r="DC41" t="s">
        <v>8254</v>
      </c>
      <c r="DD41" t="s">
        <v>8255</v>
      </c>
      <c r="DE41" t="s">
        <v>8256</v>
      </c>
      <c r="DF41" t="s">
        <v>8257</v>
      </c>
      <c r="DG41" t="s">
        <v>8258</v>
      </c>
      <c r="DH41" t="s">
        <v>8259</v>
      </c>
      <c r="DI41" t="s">
        <v>8260</v>
      </c>
      <c r="DJ41" t="s">
        <v>8261</v>
      </c>
      <c r="DK41" t="s">
        <v>8262</v>
      </c>
      <c r="DL41" t="s">
        <v>8263</v>
      </c>
      <c r="DM41" t="s">
        <v>8264</v>
      </c>
      <c r="DN41" t="s">
        <v>8265</v>
      </c>
      <c r="DO41" t="s">
        <v>8266</v>
      </c>
      <c r="DP41" t="s">
        <v>8267</v>
      </c>
      <c r="DQ41" t="s">
        <v>8268</v>
      </c>
      <c r="DR41" t="s">
        <v>8269</v>
      </c>
      <c r="DS41" t="s">
        <v>8270</v>
      </c>
      <c r="DT41" t="s">
        <v>8271</v>
      </c>
      <c r="DU41" t="s">
        <v>8272</v>
      </c>
      <c r="DV41" t="s">
        <v>8273</v>
      </c>
      <c r="DW41" t="s">
        <v>8274</v>
      </c>
      <c r="DX41" t="s">
        <v>8275</v>
      </c>
      <c r="DY41" t="s">
        <v>8276</v>
      </c>
      <c r="DZ41" t="s">
        <v>8277</v>
      </c>
      <c r="EA41" t="s">
        <v>8278</v>
      </c>
      <c r="EB41" t="s">
        <v>8279</v>
      </c>
      <c r="EC41" t="s">
        <v>8280</v>
      </c>
      <c r="ED41" t="s">
        <v>8281</v>
      </c>
      <c r="EE41" t="s">
        <v>8282</v>
      </c>
      <c r="EF41" t="s">
        <v>8283</v>
      </c>
      <c r="EG41" t="s">
        <v>8284</v>
      </c>
      <c r="EH41" t="s">
        <v>8285</v>
      </c>
      <c r="EI41" t="s">
        <v>8286</v>
      </c>
      <c r="EJ41" t="s">
        <v>8287</v>
      </c>
      <c r="EK41" t="s">
        <v>8288</v>
      </c>
      <c r="EL41" t="s">
        <v>8289</v>
      </c>
      <c r="EM41" t="s">
        <v>8290</v>
      </c>
      <c r="EN41" t="s">
        <v>8291</v>
      </c>
      <c r="EO41" t="s">
        <v>8292</v>
      </c>
      <c r="EP41" t="s">
        <v>8293</v>
      </c>
      <c r="EQ41" t="s">
        <v>8294</v>
      </c>
      <c r="ER41" t="s">
        <v>8295</v>
      </c>
      <c r="ES41" t="s">
        <v>8296</v>
      </c>
      <c r="ET41" t="s">
        <v>8297</v>
      </c>
      <c r="EU41" t="s">
        <v>8298</v>
      </c>
      <c r="EV41" t="s">
        <v>8299</v>
      </c>
      <c r="EW41" t="s">
        <v>8300</v>
      </c>
      <c r="EX41" t="s">
        <v>8301</v>
      </c>
      <c r="EY41" t="s">
        <v>8302</v>
      </c>
      <c r="EZ41" t="s">
        <v>8303</v>
      </c>
      <c r="FA41" t="s">
        <v>8304</v>
      </c>
      <c r="FB41" t="s">
        <v>8305</v>
      </c>
      <c r="FC41" t="s">
        <v>8306</v>
      </c>
      <c r="FD41" t="s">
        <v>8307</v>
      </c>
      <c r="FE41" t="s">
        <v>8308</v>
      </c>
      <c r="FF41" t="s">
        <v>8309</v>
      </c>
      <c r="FG41" t="s">
        <v>8310</v>
      </c>
      <c r="FH41" t="s">
        <v>8311</v>
      </c>
      <c r="FI41" t="s">
        <v>8312</v>
      </c>
      <c r="FJ41" t="s">
        <v>8313</v>
      </c>
      <c r="FK41" t="s">
        <v>8314</v>
      </c>
      <c r="FL41" t="s">
        <v>8315</v>
      </c>
      <c r="FM41" t="s">
        <v>8316</v>
      </c>
      <c r="FN41" t="s">
        <v>8317</v>
      </c>
      <c r="FO41" t="s">
        <v>8318</v>
      </c>
      <c r="FP41" t="s">
        <v>8319</v>
      </c>
      <c r="FQ41" t="s">
        <v>8320</v>
      </c>
      <c r="FR41" t="s">
        <v>8321</v>
      </c>
      <c r="FS41" t="s">
        <v>8322</v>
      </c>
      <c r="FT41" t="s">
        <v>8323</v>
      </c>
      <c r="FU41" t="s">
        <v>8324</v>
      </c>
      <c r="FV41" t="s">
        <v>8325</v>
      </c>
      <c r="FW41" t="s">
        <v>8326</v>
      </c>
      <c r="FX41" t="s">
        <v>8327</v>
      </c>
      <c r="FY41" t="s">
        <v>8328</v>
      </c>
      <c r="FZ41" t="s">
        <v>8329</v>
      </c>
      <c r="GA41" t="s">
        <v>8330</v>
      </c>
      <c r="GB41" t="s">
        <v>8331</v>
      </c>
      <c r="GC41" t="s">
        <v>8332</v>
      </c>
      <c r="GD41" t="s">
        <v>8333</v>
      </c>
      <c r="GE41" t="s">
        <v>6312</v>
      </c>
      <c r="GF41" t="s">
        <v>8334</v>
      </c>
      <c r="GG41" t="s">
        <v>8335</v>
      </c>
      <c r="GH41" t="s">
        <v>8336</v>
      </c>
      <c r="GI41" t="s">
        <v>8337</v>
      </c>
      <c r="GJ41" t="s">
        <v>8338</v>
      </c>
      <c r="GK41" t="s">
        <v>8339</v>
      </c>
      <c r="GL41" t="s">
        <v>8340</v>
      </c>
      <c r="GM41" t="s">
        <v>8341</v>
      </c>
      <c r="GN41" t="s">
        <v>8342</v>
      </c>
      <c r="GO41" t="s">
        <v>8343</v>
      </c>
      <c r="GP41" t="s">
        <v>8344</v>
      </c>
      <c r="GQ41" t="s">
        <v>8345</v>
      </c>
      <c r="GR41" t="s">
        <v>8346</v>
      </c>
      <c r="GS41" t="s">
        <v>8347</v>
      </c>
      <c r="GT41" t="s">
        <v>8348</v>
      </c>
      <c r="GU41" t="s">
        <v>8349</v>
      </c>
      <c r="GV41" t="s">
        <v>8350</v>
      </c>
      <c r="GW41" t="s">
        <v>8351</v>
      </c>
      <c r="GX41" t="s">
        <v>8352</v>
      </c>
      <c r="GY41" t="s">
        <v>8353</v>
      </c>
      <c r="GZ41" t="s">
        <v>8354</v>
      </c>
      <c r="HA41" t="s">
        <v>8355</v>
      </c>
      <c r="HB41" t="s">
        <v>8356</v>
      </c>
      <c r="HC41" t="s">
        <v>8357</v>
      </c>
      <c r="HD41" t="s">
        <v>8358</v>
      </c>
      <c r="HE41" t="s">
        <v>8359</v>
      </c>
      <c r="HF41" t="s">
        <v>8360</v>
      </c>
      <c r="HG41" t="s">
        <v>8361</v>
      </c>
      <c r="HH41" t="s">
        <v>8362</v>
      </c>
    </row>
    <row r="42" spans="1:216" x14ac:dyDescent="0.25">
      <c r="A42" t="s">
        <v>8363</v>
      </c>
      <c r="B42" t="s">
        <v>8364</v>
      </c>
      <c r="C42" t="s">
        <v>8163</v>
      </c>
      <c r="D42" t="s">
        <v>8163</v>
      </c>
      <c r="E42" t="s">
        <v>435</v>
      </c>
      <c r="F42" t="s">
        <v>1669</v>
      </c>
      <c r="G42" t="s">
        <v>432</v>
      </c>
      <c r="H42" t="s">
        <v>1056</v>
      </c>
      <c r="I42" t="s">
        <v>5734</v>
      </c>
      <c r="J42" t="s">
        <v>439</v>
      </c>
      <c r="K42" t="s">
        <v>5735</v>
      </c>
      <c r="L42" t="s">
        <v>1669</v>
      </c>
      <c r="M42" t="s">
        <v>5736</v>
      </c>
      <c r="N42" t="s">
        <v>1056</v>
      </c>
      <c r="O42" t="s">
        <v>8163</v>
      </c>
      <c r="P42" t="s">
        <v>8363</v>
      </c>
      <c r="Q42" t="s">
        <v>8365</v>
      </c>
      <c r="R42" t="s">
        <v>8366</v>
      </c>
      <c r="S42" t="s">
        <v>8367</v>
      </c>
      <c r="T42" t="s">
        <v>8368</v>
      </c>
      <c r="U42" t="s">
        <v>8369</v>
      </c>
      <c r="V42" t="s">
        <v>8370</v>
      </c>
      <c r="W42" t="s">
        <v>8371</v>
      </c>
      <c r="X42" t="s">
        <v>8372</v>
      </c>
      <c r="Y42" t="s">
        <v>8373</v>
      </c>
      <c r="Z42" t="s">
        <v>8374</v>
      </c>
      <c r="AA42" t="s">
        <v>8375</v>
      </c>
      <c r="AB42" t="s">
        <v>8376</v>
      </c>
      <c r="AC42" t="s">
        <v>8377</v>
      </c>
      <c r="AD42" t="s">
        <v>8378</v>
      </c>
      <c r="AE42" t="s">
        <v>8379</v>
      </c>
      <c r="AF42" t="s">
        <v>8380</v>
      </c>
      <c r="AG42" t="s">
        <v>8381</v>
      </c>
      <c r="AH42" t="s">
        <v>8382</v>
      </c>
      <c r="AI42" t="s">
        <v>8383</v>
      </c>
      <c r="AJ42" t="s">
        <v>8384</v>
      </c>
      <c r="AK42" t="s">
        <v>8385</v>
      </c>
      <c r="AL42" t="s">
        <v>8386</v>
      </c>
      <c r="AM42" t="s">
        <v>8387</v>
      </c>
      <c r="AN42" t="s">
        <v>8388</v>
      </c>
      <c r="AO42" t="s">
        <v>8389</v>
      </c>
      <c r="AP42" t="s">
        <v>8390</v>
      </c>
      <c r="AQ42" t="s">
        <v>8391</v>
      </c>
      <c r="AR42" t="s">
        <v>8392</v>
      </c>
      <c r="AS42" t="s">
        <v>8393</v>
      </c>
      <c r="AT42" t="s">
        <v>8394</v>
      </c>
      <c r="AU42" t="s">
        <v>8395</v>
      </c>
      <c r="AV42" t="s">
        <v>8396</v>
      </c>
      <c r="AW42" t="s">
        <v>8397</v>
      </c>
      <c r="AX42" t="s">
        <v>8398</v>
      </c>
      <c r="AY42" t="s">
        <v>8399</v>
      </c>
      <c r="AZ42" t="s">
        <v>8400</v>
      </c>
      <c r="BA42" t="s">
        <v>8401</v>
      </c>
      <c r="BB42" t="s">
        <v>8402</v>
      </c>
      <c r="BC42" t="s">
        <v>8403</v>
      </c>
      <c r="BD42" t="s">
        <v>8404</v>
      </c>
      <c r="BE42" t="s">
        <v>8405</v>
      </c>
      <c r="BF42" t="s">
        <v>8406</v>
      </c>
      <c r="BG42" t="s">
        <v>8407</v>
      </c>
      <c r="BH42" t="s">
        <v>8408</v>
      </c>
      <c r="BI42" t="s">
        <v>8409</v>
      </c>
      <c r="BJ42" t="s">
        <v>8410</v>
      </c>
      <c r="BK42" t="s">
        <v>8411</v>
      </c>
      <c r="BL42" t="s">
        <v>8412</v>
      </c>
      <c r="BM42" t="s">
        <v>8413</v>
      </c>
      <c r="BN42" t="s">
        <v>8414</v>
      </c>
      <c r="BO42" t="s">
        <v>8415</v>
      </c>
      <c r="BP42" t="s">
        <v>8416</v>
      </c>
      <c r="BQ42" t="s">
        <v>8417</v>
      </c>
      <c r="BR42" t="s">
        <v>8418</v>
      </c>
      <c r="BS42" t="s">
        <v>8419</v>
      </c>
      <c r="BT42" t="s">
        <v>8420</v>
      </c>
      <c r="BU42" t="s">
        <v>8421</v>
      </c>
      <c r="BV42" t="s">
        <v>8422</v>
      </c>
      <c r="BW42" t="s">
        <v>8423</v>
      </c>
      <c r="BX42" t="s">
        <v>8424</v>
      </c>
      <c r="BY42" t="s">
        <v>8425</v>
      </c>
      <c r="BZ42" t="s">
        <v>8426</v>
      </c>
      <c r="CA42" t="s">
        <v>8427</v>
      </c>
      <c r="CB42" t="s">
        <v>8428</v>
      </c>
      <c r="CC42" t="s">
        <v>8429</v>
      </c>
      <c r="CD42" t="s">
        <v>8430</v>
      </c>
      <c r="CE42" t="s">
        <v>8431</v>
      </c>
      <c r="CF42" t="s">
        <v>8432</v>
      </c>
      <c r="CG42" t="s">
        <v>8433</v>
      </c>
      <c r="CH42" t="s">
        <v>8434</v>
      </c>
      <c r="CI42" t="s">
        <v>8435</v>
      </c>
      <c r="CJ42" t="s">
        <v>8436</v>
      </c>
      <c r="CK42" t="s">
        <v>8437</v>
      </c>
      <c r="CL42" t="s">
        <v>8438</v>
      </c>
      <c r="CM42" t="s">
        <v>8439</v>
      </c>
      <c r="CN42" t="s">
        <v>8440</v>
      </c>
      <c r="CO42" t="s">
        <v>8441</v>
      </c>
      <c r="CP42" t="s">
        <v>8442</v>
      </c>
      <c r="CQ42" t="s">
        <v>8443</v>
      </c>
      <c r="CR42" t="s">
        <v>8444</v>
      </c>
      <c r="CS42" t="s">
        <v>8445</v>
      </c>
      <c r="CT42" t="s">
        <v>8446</v>
      </c>
      <c r="CU42" t="s">
        <v>8447</v>
      </c>
      <c r="CV42" t="s">
        <v>8448</v>
      </c>
      <c r="CW42" t="s">
        <v>8449</v>
      </c>
      <c r="CX42" t="s">
        <v>8450</v>
      </c>
      <c r="CY42" t="s">
        <v>8451</v>
      </c>
      <c r="CZ42" t="s">
        <v>8452</v>
      </c>
      <c r="DA42" t="s">
        <v>8453</v>
      </c>
      <c r="DB42" t="s">
        <v>8454</v>
      </c>
      <c r="DC42" t="s">
        <v>8455</v>
      </c>
      <c r="DD42" t="s">
        <v>8456</v>
      </c>
      <c r="DE42" t="s">
        <v>8457</v>
      </c>
      <c r="DF42" t="s">
        <v>8458</v>
      </c>
      <c r="DG42" t="s">
        <v>8459</v>
      </c>
      <c r="DH42" t="s">
        <v>8460</v>
      </c>
      <c r="DI42" t="s">
        <v>8461</v>
      </c>
      <c r="DJ42" t="s">
        <v>8462</v>
      </c>
      <c r="DK42" t="s">
        <v>8463</v>
      </c>
      <c r="DL42" t="s">
        <v>8464</v>
      </c>
      <c r="DM42" t="s">
        <v>8465</v>
      </c>
      <c r="DN42" t="s">
        <v>8466</v>
      </c>
      <c r="DO42" t="s">
        <v>8467</v>
      </c>
      <c r="DP42" t="s">
        <v>8468</v>
      </c>
      <c r="DQ42" t="s">
        <v>8469</v>
      </c>
      <c r="DR42" t="s">
        <v>8470</v>
      </c>
      <c r="DS42" t="s">
        <v>8471</v>
      </c>
      <c r="DT42" t="s">
        <v>8472</v>
      </c>
      <c r="DU42" t="s">
        <v>8473</v>
      </c>
      <c r="DV42" t="s">
        <v>8474</v>
      </c>
      <c r="DW42" t="s">
        <v>8475</v>
      </c>
      <c r="DX42" t="s">
        <v>8476</v>
      </c>
      <c r="DY42" t="s">
        <v>8477</v>
      </c>
      <c r="DZ42" t="s">
        <v>8478</v>
      </c>
      <c r="EA42" t="s">
        <v>8479</v>
      </c>
      <c r="EB42" t="s">
        <v>8480</v>
      </c>
      <c r="EC42" t="s">
        <v>8481</v>
      </c>
      <c r="ED42" t="s">
        <v>8482</v>
      </c>
      <c r="EE42" t="s">
        <v>8483</v>
      </c>
      <c r="EF42" t="s">
        <v>8484</v>
      </c>
      <c r="EG42" t="s">
        <v>8485</v>
      </c>
      <c r="EH42" t="s">
        <v>8486</v>
      </c>
      <c r="EI42" t="s">
        <v>8487</v>
      </c>
      <c r="EJ42" t="s">
        <v>8488</v>
      </c>
      <c r="EK42" t="s">
        <v>8489</v>
      </c>
      <c r="EL42" t="s">
        <v>8490</v>
      </c>
      <c r="EM42" t="s">
        <v>8491</v>
      </c>
      <c r="EN42" t="s">
        <v>8492</v>
      </c>
      <c r="EO42" t="s">
        <v>8493</v>
      </c>
      <c r="EP42" t="s">
        <v>8494</v>
      </c>
      <c r="EQ42" t="s">
        <v>8495</v>
      </c>
      <c r="ER42" t="s">
        <v>8496</v>
      </c>
      <c r="ES42" t="s">
        <v>8497</v>
      </c>
      <c r="ET42" t="s">
        <v>8498</v>
      </c>
      <c r="EU42" t="s">
        <v>8499</v>
      </c>
      <c r="EV42" t="s">
        <v>8500</v>
      </c>
      <c r="EW42" t="s">
        <v>8501</v>
      </c>
      <c r="EX42" t="s">
        <v>8502</v>
      </c>
      <c r="EY42" t="s">
        <v>8503</v>
      </c>
      <c r="EZ42" t="s">
        <v>8504</v>
      </c>
      <c r="FA42" t="s">
        <v>8505</v>
      </c>
      <c r="FB42" t="s">
        <v>8506</v>
      </c>
      <c r="FC42" t="s">
        <v>8507</v>
      </c>
      <c r="FD42" t="s">
        <v>8508</v>
      </c>
      <c r="FE42" t="s">
        <v>8509</v>
      </c>
      <c r="FF42" t="s">
        <v>8510</v>
      </c>
      <c r="FG42" t="s">
        <v>8511</v>
      </c>
      <c r="FH42" t="s">
        <v>8512</v>
      </c>
      <c r="FI42" t="s">
        <v>8513</v>
      </c>
      <c r="FJ42" t="s">
        <v>8514</v>
      </c>
      <c r="FK42" t="s">
        <v>8515</v>
      </c>
      <c r="FL42" t="s">
        <v>8516</v>
      </c>
      <c r="FM42" t="s">
        <v>8517</v>
      </c>
      <c r="FN42" t="s">
        <v>8518</v>
      </c>
      <c r="FO42" t="s">
        <v>8519</v>
      </c>
      <c r="FP42" t="s">
        <v>8520</v>
      </c>
      <c r="FQ42" t="s">
        <v>8521</v>
      </c>
      <c r="FR42" t="s">
        <v>8522</v>
      </c>
      <c r="FS42" t="s">
        <v>8523</v>
      </c>
      <c r="FT42" t="s">
        <v>8524</v>
      </c>
      <c r="FU42" t="s">
        <v>8525</v>
      </c>
      <c r="FV42" t="s">
        <v>8526</v>
      </c>
      <c r="FW42" t="s">
        <v>8527</v>
      </c>
      <c r="FX42" t="s">
        <v>8528</v>
      </c>
      <c r="FY42" t="s">
        <v>8529</v>
      </c>
      <c r="FZ42" t="s">
        <v>8530</v>
      </c>
      <c r="GA42" t="s">
        <v>8531</v>
      </c>
      <c r="GB42" t="s">
        <v>8532</v>
      </c>
      <c r="GC42" t="s">
        <v>8533</v>
      </c>
      <c r="GD42" t="s">
        <v>8534</v>
      </c>
      <c r="GE42" t="s">
        <v>6312</v>
      </c>
      <c r="GF42" t="s">
        <v>8535</v>
      </c>
      <c r="GG42" t="s">
        <v>8536</v>
      </c>
      <c r="GH42" t="s">
        <v>8537</v>
      </c>
      <c r="GI42" t="s">
        <v>8538</v>
      </c>
      <c r="GJ42" t="s">
        <v>8539</v>
      </c>
      <c r="GK42" t="s">
        <v>8540</v>
      </c>
      <c r="GL42" t="s">
        <v>8541</v>
      </c>
      <c r="GM42" t="s">
        <v>8542</v>
      </c>
      <c r="GN42" t="s">
        <v>8543</v>
      </c>
      <c r="GO42" t="s">
        <v>8544</v>
      </c>
      <c r="GP42" t="s">
        <v>8545</v>
      </c>
      <c r="GQ42" t="s">
        <v>8546</v>
      </c>
      <c r="GR42" t="s">
        <v>8547</v>
      </c>
      <c r="GS42" t="s">
        <v>8548</v>
      </c>
      <c r="GT42" t="s">
        <v>8549</v>
      </c>
      <c r="GU42" t="s">
        <v>8550</v>
      </c>
      <c r="GV42" t="s">
        <v>8551</v>
      </c>
      <c r="GW42" t="s">
        <v>8552</v>
      </c>
      <c r="GX42" t="s">
        <v>8553</v>
      </c>
      <c r="GY42" t="s">
        <v>8554</v>
      </c>
      <c r="GZ42" t="s">
        <v>8555</v>
      </c>
      <c r="HA42" t="s">
        <v>8556</v>
      </c>
      <c r="HB42" t="s">
        <v>8557</v>
      </c>
      <c r="HC42" t="s">
        <v>8558</v>
      </c>
      <c r="HD42" t="s">
        <v>8559</v>
      </c>
      <c r="HE42" t="s">
        <v>8560</v>
      </c>
      <c r="HF42" t="s">
        <v>8561</v>
      </c>
      <c r="HG42" t="s">
        <v>8562</v>
      </c>
      <c r="HH42" t="s">
        <v>8563</v>
      </c>
    </row>
    <row r="43" spans="1:216" x14ac:dyDescent="0.25">
      <c r="A43" t="s">
        <v>8564</v>
      </c>
      <c r="B43" t="s">
        <v>8565</v>
      </c>
      <c r="C43" t="s">
        <v>5732</v>
      </c>
      <c r="D43" t="s">
        <v>5732</v>
      </c>
      <c r="E43" t="s">
        <v>435</v>
      </c>
      <c r="F43" t="s">
        <v>1259</v>
      </c>
      <c r="G43" t="s">
        <v>644</v>
      </c>
      <c r="H43" t="s">
        <v>1056</v>
      </c>
      <c r="I43" t="s">
        <v>5734</v>
      </c>
      <c r="J43" t="s">
        <v>439</v>
      </c>
      <c r="K43" t="s">
        <v>5735</v>
      </c>
      <c r="L43" t="s">
        <v>1259</v>
      </c>
      <c r="M43" t="s">
        <v>5736</v>
      </c>
      <c r="N43" t="s">
        <v>1056</v>
      </c>
      <c r="O43" t="s">
        <v>5732</v>
      </c>
      <c r="P43" t="s">
        <v>8564</v>
      </c>
      <c r="Q43" t="s">
        <v>8566</v>
      </c>
      <c r="R43" t="s">
        <v>8567</v>
      </c>
      <c r="S43" t="s">
        <v>8568</v>
      </c>
      <c r="T43" t="s">
        <v>8569</v>
      </c>
      <c r="U43" t="s">
        <v>8570</v>
      </c>
      <c r="V43" t="s">
        <v>8571</v>
      </c>
      <c r="W43" t="s">
        <v>8572</v>
      </c>
      <c r="X43" t="s">
        <v>8573</v>
      </c>
      <c r="Y43" t="s">
        <v>8574</v>
      </c>
      <c r="Z43" t="s">
        <v>8575</v>
      </c>
      <c r="AA43" t="s">
        <v>8576</v>
      </c>
      <c r="AB43" t="s">
        <v>8577</v>
      </c>
      <c r="AC43" t="s">
        <v>8578</v>
      </c>
      <c r="AD43" t="s">
        <v>8579</v>
      </c>
      <c r="AE43" t="s">
        <v>8580</v>
      </c>
      <c r="AF43" t="s">
        <v>8581</v>
      </c>
      <c r="AG43" t="s">
        <v>8582</v>
      </c>
      <c r="AH43" t="s">
        <v>8583</v>
      </c>
      <c r="AI43" t="s">
        <v>8584</v>
      </c>
      <c r="AJ43" t="s">
        <v>8585</v>
      </c>
      <c r="AK43" t="s">
        <v>8586</v>
      </c>
      <c r="AL43" t="s">
        <v>8587</v>
      </c>
      <c r="AM43" t="s">
        <v>8588</v>
      </c>
      <c r="AN43" t="s">
        <v>8589</v>
      </c>
      <c r="AO43" t="s">
        <v>8590</v>
      </c>
      <c r="AP43" t="s">
        <v>8591</v>
      </c>
      <c r="AQ43" t="s">
        <v>8592</v>
      </c>
      <c r="AR43" t="s">
        <v>8593</v>
      </c>
      <c r="AS43" t="s">
        <v>8594</v>
      </c>
      <c r="AT43" t="s">
        <v>8595</v>
      </c>
      <c r="AU43" t="s">
        <v>8596</v>
      </c>
      <c r="AV43" t="s">
        <v>8597</v>
      </c>
      <c r="AW43" t="s">
        <v>8598</v>
      </c>
      <c r="AX43" t="s">
        <v>8599</v>
      </c>
      <c r="AY43" t="s">
        <v>8600</v>
      </c>
      <c r="AZ43" t="s">
        <v>8601</v>
      </c>
      <c r="BA43" t="s">
        <v>8602</v>
      </c>
      <c r="BB43" t="s">
        <v>8603</v>
      </c>
      <c r="BC43" t="s">
        <v>8604</v>
      </c>
      <c r="BD43" t="s">
        <v>8605</v>
      </c>
      <c r="BE43" t="s">
        <v>8606</v>
      </c>
      <c r="BF43" t="s">
        <v>8607</v>
      </c>
      <c r="BG43" t="s">
        <v>8608</v>
      </c>
      <c r="BH43" t="s">
        <v>8609</v>
      </c>
      <c r="BI43" t="s">
        <v>8610</v>
      </c>
      <c r="BJ43" t="s">
        <v>8611</v>
      </c>
      <c r="BK43" t="s">
        <v>8612</v>
      </c>
      <c r="BL43" t="s">
        <v>8613</v>
      </c>
      <c r="BM43" t="s">
        <v>8614</v>
      </c>
      <c r="BN43" t="s">
        <v>8615</v>
      </c>
      <c r="BO43" t="s">
        <v>8616</v>
      </c>
      <c r="BP43" t="s">
        <v>8617</v>
      </c>
      <c r="BQ43" t="s">
        <v>8618</v>
      </c>
      <c r="BR43" t="s">
        <v>8619</v>
      </c>
      <c r="BS43" t="s">
        <v>8620</v>
      </c>
      <c r="BT43" t="s">
        <v>8621</v>
      </c>
      <c r="BU43" t="s">
        <v>8622</v>
      </c>
      <c r="BV43" t="s">
        <v>8623</v>
      </c>
      <c r="BW43" t="s">
        <v>8624</v>
      </c>
      <c r="BX43" t="s">
        <v>8625</v>
      </c>
      <c r="BY43" t="s">
        <v>8626</v>
      </c>
      <c r="BZ43" t="s">
        <v>8627</v>
      </c>
      <c r="CA43" t="s">
        <v>8628</v>
      </c>
      <c r="CB43" t="s">
        <v>8629</v>
      </c>
      <c r="CC43" t="s">
        <v>8630</v>
      </c>
      <c r="CD43" t="s">
        <v>8631</v>
      </c>
      <c r="CE43" t="s">
        <v>8632</v>
      </c>
      <c r="CF43" t="s">
        <v>8633</v>
      </c>
      <c r="CG43" t="s">
        <v>8634</v>
      </c>
      <c r="CH43" t="s">
        <v>8635</v>
      </c>
      <c r="CI43" t="s">
        <v>8636</v>
      </c>
      <c r="CJ43" t="s">
        <v>8637</v>
      </c>
      <c r="CK43" t="s">
        <v>8638</v>
      </c>
      <c r="CL43" t="s">
        <v>8639</v>
      </c>
      <c r="CM43" t="s">
        <v>8640</v>
      </c>
      <c r="CN43" t="s">
        <v>8641</v>
      </c>
      <c r="CO43" t="s">
        <v>8642</v>
      </c>
      <c r="CP43" t="s">
        <v>8643</v>
      </c>
      <c r="CQ43" t="s">
        <v>8644</v>
      </c>
      <c r="CR43" t="s">
        <v>8645</v>
      </c>
      <c r="CS43" t="s">
        <v>8646</v>
      </c>
      <c r="CT43" t="s">
        <v>8647</v>
      </c>
      <c r="CU43" t="s">
        <v>8648</v>
      </c>
      <c r="CV43" t="s">
        <v>8649</v>
      </c>
      <c r="CW43" t="s">
        <v>8650</v>
      </c>
      <c r="CX43" t="s">
        <v>8651</v>
      </c>
      <c r="CY43" t="s">
        <v>8652</v>
      </c>
      <c r="CZ43" t="s">
        <v>8653</v>
      </c>
      <c r="DA43" t="s">
        <v>8654</v>
      </c>
      <c r="DB43" t="s">
        <v>8655</v>
      </c>
      <c r="DC43" t="s">
        <v>8656</v>
      </c>
      <c r="DD43" t="s">
        <v>8657</v>
      </c>
      <c r="DE43" t="s">
        <v>8658</v>
      </c>
      <c r="DF43" t="s">
        <v>8659</v>
      </c>
      <c r="DG43" t="s">
        <v>8660</v>
      </c>
      <c r="DH43" t="s">
        <v>8661</v>
      </c>
      <c r="DI43" t="s">
        <v>8662</v>
      </c>
      <c r="DJ43" t="s">
        <v>8663</v>
      </c>
      <c r="DK43" t="s">
        <v>8664</v>
      </c>
      <c r="DL43" t="s">
        <v>8665</v>
      </c>
      <c r="DM43" t="s">
        <v>8666</v>
      </c>
      <c r="DN43" t="s">
        <v>8667</v>
      </c>
      <c r="DO43" t="s">
        <v>8668</v>
      </c>
      <c r="DP43" t="s">
        <v>8669</v>
      </c>
      <c r="DQ43" t="s">
        <v>8670</v>
      </c>
      <c r="DR43" t="s">
        <v>8671</v>
      </c>
      <c r="DS43" t="s">
        <v>8672</v>
      </c>
      <c r="DT43" t="s">
        <v>8673</v>
      </c>
      <c r="DU43" t="s">
        <v>8674</v>
      </c>
      <c r="DV43" t="s">
        <v>8675</v>
      </c>
      <c r="DW43" t="s">
        <v>8676</v>
      </c>
      <c r="DX43" t="s">
        <v>8677</v>
      </c>
      <c r="DY43" t="s">
        <v>8678</v>
      </c>
      <c r="DZ43" t="s">
        <v>8679</v>
      </c>
      <c r="EA43" t="s">
        <v>8680</v>
      </c>
      <c r="EB43" t="s">
        <v>8681</v>
      </c>
      <c r="EC43" t="s">
        <v>8682</v>
      </c>
      <c r="ED43" t="s">
        <v>8683</v>
      </c>
      <c r="EE43" t="s">
        <v>8684</v>
      </c>
      <c r="EF43" t="s">
        <v>8685</v>
      </c>
      <c r="EG43" t="s">
        <v>8686</v>
      </c>
      <c r="EH43" t="s">
        <v>8687</v>
      </c>
      <c r="EI43" t="s">
        <v>8688</v>
      </c>
      <c r="EJ43" t="s">
        <v>8689</v>
      </c>
      <c r="EK43" t="s">
        <v>8690</v>
      </c>
      <c r="EL43" t="s">
        <v>8691</v>
      </c>
      <c r="EM43" t="s">
        <v>8692</v>
      </c>
      <c r="EN43" t="s">
        <v>8693</v>
      </c>
      <c r="EO43" t="s">
        <v>8694</v>
      </c>
      <c r="EP43" t="s">
        <v>8695</v>
      </c>
      <c r="EQ43" t="s">
        <v>8696</v>
      </c>
      <c r="ER43" t="s">
        <v>8697</v>
      </c>
      <c r="ES43" t="s">
        <v>8698</v>
      </c>
      <c r="ET43" t="s">
        <v>8699</v>
      </c>
      <c r="EU43" t="s">
        <v>8700</v>
      </c>
      <c r="EV43" t="s">
        <v>8701</v>
      </c>
      <c r="EW43" t="s">
        <v>8702</v>
      </c>
      <c r="EX43" t="s">
        <v>8703</v>
      </c>
      <c r="EY43" t="s">
        <v>8704</v>
      </c>
      <c r="EZ43" t="s">
        <v>8705</v>
      </c>
      <c r="FA43" t="s">
        <v>8706</v>
      </c>
      <c r="FB43" t="s">
        <v>8707</v>
      </c>
      <c r="FC43" t="s">
        <v>8708</v>
      </c>
      <c r="FD43" t="s">
        <v>8709</v>
      </c>
      <c r="FE43" t="s">
        <v>8710</v>
      </c>
      <c r="FF43" t="s">
        <v>8711</v>
      </c>
      <c r="FG43" t="s">
        <v>8712</v>
      </c>
      <c r="FH43" t="s">
        <v>8713</v>
      </c>
      <c r="FI43" t="s">
        <v>8714</v>
      </c>
      <c r="FJ43" t="s">
        <v>8715</v>
      </c>
      <c r="FK43" t="s">
        <v>8716</v>
      </c>
      <c r="FL43" t="s">
        <v>8717</v>
      </c>
      <c r="FM43" t="s">
        <v>8718</v>
      </c>
      <c r="FN43" t="s">
        <v>8719</v>
      </c>
      <c r="FO43" t="s">
        <v>8720</v>
      </c>
      <c r="FP43" t="s">
        <v>8721</v>
      </c>
      <c r="FQ43" t="s">
        <v>8722</v>
      </c>
      <c r="FR43" t="s">
        <v>8723</v>
      </c>
      <c r="FS43" t="s">
        <v>8724</v>
      </c>
      <c r="FT43" t="s">
        <v>8725</v>
      </c>
      <c r="FU43" t="s">
        <v>8726</v>
      </c>
      <c r="FV43" t="s">
        <v>8727</v>
      </c>
      <c r="FW43" t="s">
        <v>8728</v>
      </c>
      <c r="FX43" t="s">
        <v>8729</v>
      </c>
      <c r="FY43" t="s">
        <v>8730</v>
      </c>
      <c r="FZ43" t="s">
        <v>8731</v>
      </c>
      <c r="GA43" t="s">
        <v>8732</v>
      </c>
      <c r="GB43" t="s">
        <v>8733</v>
      </c>
      <c r="GC43" t="s">
        <v>8734</v>
      </c>
      <c r="GD43" t="s">
        <v>8735</v>
      </c>
      <c r="GE43" t="s">
        <v>6312</v>
      </c>
      <c r="GF43" t="s">
        <v>8736</v>
      </c>
      <c r="GG43" t="s">
        <v>8737</v>
      </c>
      <c r="GH43" t="s">
        <v>8738</v>
      </c>
      <c r="GI43" t="s">
        <v>8739</v>
      </c>
      <c r="GJ43" t="s">
        <v>8740</v>
      </c>
      <c r="GK43" t="s">
        <v>8741</v>
      </c>
      <c r="GL43" t="s">
        <v>8742</v>
      </c>
      <c r="GM43" t="s">
        <v>8743</v>
      </c>
      <c r="GN43" t="s">
        <v>8744</v>
      </c>
      <c r="GO43" t="s">
        <v>8745</v>
      </c>
      <c r="GP43" t="s">
        <v>8746</v>
      </c>
      <c r="GQ43" t="s">
        <v>8747</v>
      </c>
      <c r="GR43" t="s">
        <v>8748</v>
      </c>
      <c r="GS43" t="s">
        <v>8749</v>
      </c>
      <c r="GT43" t="s">
        <v>8750</v>
      </c>
      <c r="GU43" t="s">
        <v>8751</v>
      </c>
      <c r="GV43" t="s">
        <v>8752</v>
      </c>
      <c r="GW43" t="s">
        <v>8753</v>
      </c>
      <c r="GX43" t="s">
        <v>8754</v>
      </c>
      <c r="GY43" t="s">
        <v>8755</v>
      </c>
      <c r="GZ43" t="s">
        <v>8756</v>
      </c>
      <c r="HA43" t="s">
        <v>8757</v>
      </c>
      <c r="HB43" t="s">
        <v>8758</v>
      </c>
      <c r="HC43" t="s">
        <v>8759</v>
      </c>
      <c r="HD43" t="s">
        <v>8760</v>
      </c>
      <c r="HE43" t="s">
        <v>8761</v>
      </c>
      <c r="HF43" t="s">
        <v>8762</v>
      </c>
      <c r="HG43" t="s">
        <v>8763</v>
      </c>
      <c r="HH43" t="s">
        <v>8764</v>
      </c>
    </row>
    <row r="44" spans="1:216" x14ac:dyDescent="0.25">
      <c r="A44" t="s">
        <v>8765</v>
      </c>
      <c r="B44" t="s">
        <v>8766</v>
      </c>
      <c r="C44" t="s">
        <v>8767</v>
      </c>
      <c r="D44" t="s">
        <v>8767</v>
      </c>
      <c r="E44" t="s">
        <v>435</v>
      </c>
      <c r="F44" t="s">
        <v>6947</v>
      </c>
      <c r="G44" t="s">
        <v>644</v>
      </c>
      <c r="H44" t="s">
        <v>437</v>
      </c>
      <c r="I44" t="s">
        <v>8768</v>
      </c>
      <c r="J44" t="s">
        <v>439</v>
      </c>
      <c r="K44" t="s">
        <v>441</v>
      </c>
      <c r="L44" t="s">
        <v>6947</v>
      </c>
      <c r="M44" t="s">
        <v>8769</v>
      </c>
      <c r="N44" t="s">
        <v>443</v>
      </c>
      <c r="O44" t="s">
        <v>8767</v>
      </c>
      <c r="P44" t="s">
        <v>8765</v>
      </c>
      <c r="Q44" t="s">
        <v>8770</v>
      </c>
      <c r="R44" t="s">
        <v>8771</v>
      </c>
      <c r="S44" t="s">
        <v>8772</v>
      </c>
      <c r="T44" t="s">
        <v>8773</v>
      </c>
      <c r="U44" t="s">
        <v>8774</v>
      </c>
      <c r="V44" t="s">
        <v>8775</v>
      </c>
      <c r="W44" t="s">
        <v>8776</v>
      </c>
      <c r="X44" t="s">
        <v>8777</v>
      </c>
      <c r="Y44" t="s">
        <v>8778</v>
      </c>
      <c r="Z44" t="s">
        <v>8779</v>
      </c>
      <c r="AA44" t="s">
        <v>8780</v>
      </c>
      <c r="AB44" t="s">
        <v>8781</v>
      </c>
      <c r="AC44" t="s">
        <v>8782</v>
      </c>
      <c r="AD44" t="s">
        <v>8783</v>
      </c>
      <c r="AE44" t="s">
        <v>8784</v>
      </c>
      <c r="AF44" t="s">
        <v>8785</v>
      </c>
      <c r="AG44" t="s">
        <v>8786</v>
      </c>
      <c r="AH44" t="s">
        <v>8787</v>
      </c>
      <c r="AI44" t="s">
        <v>8788</v>
      </c>
      <c r="AJ44" t="s">
        <v>8789</v>
      </c>
      <c r="AK44" t="s">
        <v>8790</v>
      </c>
      <c r="AL44" t="s">
        <v>8791</v>
      </c>
      <c r="AM44" t="s">
        <v>8792</v>
      </c>
      <c r="AN44" t="s">
        <v>8793</v>
      </c>
      <c r="AO44" t="s">
        <v>8794</v>
      </c>
      <c r="AP44" t="s">
        <v>8795</v>
      </c>
      <c r="AQ44" t="s">
        <v>8796</v>
      </c>
      <c r="AR44" t="s">
        <v>8797</v>
      </c>
      <c r="AS44" t="s">
        <v>8798</v>
      </c>
      <c r="AT44" t="s">
        <v>8799</v>
      </c>
      <c r="AU44" t="s">
        <v>8800</v>
      </c>
      <c r="AV44" t="s">
        <v>8801</v>
      </c>
      <c r="AW44" t="s">
        <v>8802</v>
      </c>
      <c r="AX44" t="s">
        <v>8803</v>
      </c>
      <c r="AY44" t="s">
        <v>8804</v>
      </c>
      <c r="AZ44" t="s">
        <v>8805</v>
      </c>
      <c r="BA44" t="s">
        <v>8806</v>
      </c>
      <c r="BB44" t="s">
        <v>8807</v>
      </c>
      <c r="BC44" t="s">
        <v>8808</v>
      </c>
      <c r="BD44" t="s">
        <v>8809</v>
      </c>
      <c r="BE44" t="s">
        <v>8810</v>
      </c>
      <c r="BF44" t="s">
        <v>8811</v>
      </c>
      <c r="BG44" t="s">
        <v>8812</v>
      </c>
      <c r="BH44" t="s">
        <v>8813</v>
      </c>
      <c r="BI44" t="s">
        <v>8814</v>
      </c>
      <c r="BJ44" t="s">
        <v>8815</v>
      </c>
      <c r="BK44" t="s">
        <v>8816</v>
      </c>
      <c r="BL44" t="s">
        <v>8817</v>
      </c>
      <c r="BM44" t="s">
        <v>8818</v>
      </c>
      <c r="BN44" t="s">
        <v>8819</v>
      </c>
      <c r="BO44" t="s">
        <v>8820</v>
      </c>
      <c r="BP44" t="s">
        <v>8821</v>
      </c>
      <c r="BQ44" t="s">
        <v>8822</v>
      </c>
      <c r="BR44" t="s">
        <v>8823</v>
      </c>
      <c r="BS44" t="s">
        <v>8824</v>
      </c>
      <c r="BT44" t="s">
        <v>8825</v>
      </c>
      <c r="BU44" t="s">
        <v>8826</v>
      </c>
      <c r="BV44" t="s">
        <v>8827</v>
      </c>
      <c r="BW44" t="s">
        <v>8828</v>
      </c>
      <c r="BX44" t="s">
        <v>8829</v>
      </c>
      <c r="BY44" t="s">
        <v>8830</v>
      </c>
      <c r="BZ44" t="s">
        <v>8831</v>
      </c>
      <c r="CA44" t="s">
        <v>8832</v>
      </c>
      <c r="CB44" t="s">
        <v>8833</v>
      </c>
      <c r="CC44" t="s">
        <v>8834</v>
      </c>
      <c r="CD44" t="s">
        <v>8835</v>
      </c>
      <c r="CE44" t="s">
        <v>8836</v>
      </c>
      <c r="CF44" t="s">
        <v>8837</v>
      </c>
      <c r="CG44" t="s">
        <v>8838</v>
      </c>
      <c r="CH44" t="s">
        <v>8839</v>
      </c>
      <c r="CI44" t="s">
        <v>8840</v>
      </c>
      <c r="CJ44" t="s">
        <v>8841</v>
      </c>
      <c r="CK44" t="s">
        <v>8842</v>
      </c>
      <c r="CL44" t="s">
        <v>8843</v>
      </c>
      <c r="CM44" t="s">
        <v>8844</v>
      </c>
      <c r="CN44" t="s">
        <v>8845</v>
      </c>
      <c r="CO44" t="s">
        <v>8846</v>
      </c>
      <c r="CP44" t="s">
        <v>8847</v>
      </c>
      <c r="CQ44" t="s">
        <v>8848</v>
      </c>
      <c r="CR44" t="s">
        <v>8849</v>
      </c>
      <c r="CS44" t="s">
        <v>8850</v>
      </c>
      <c r="CT44" t="s">
        <v>8851</v>
      </c>
      <c r="CU44" t="s">
        <v>8852</v>
      </c>
      <c r="CV44" t="s">
        <v>8853</v>
      </c>
      <c r="CW44" t="s">
        <v>8854</v>
      </c>
      <c r="CX44" t="s">
        <v>8855</v>
      </c>
      <c r="CY44" t="s">
        <v>8856</v>
      </c>
      <c r="CZ44" t="s">
        <v>8857</v>
      </c>
      <c r="DA44" t="s">
        <v>8858</v>
      </c>
      <c r="DB44" t="s">
        <v>8859</v>
      </c>
      <c r="DC44" t="s">
        <v>8860</v>
      </c>
      <c r="DD44" t="s">
        <v>8861</v>
      </c>
      <c r="DE44" t="s">
        <v>8862</v>
      </c>
      <c r="DF44" t="s">
        <v>8863</v>
      </c>
      <c r="DG44" t="s">
        <v>8864</v>
      </c>
      <c r="DH44" t="s">
        <v>8865</v>
      </c>
      <c r="DI44" t="s">
        <v>8866</v>
      </c>
      <c r="DJ44" t="s">
        <v>8867</v>
      </c>
      <c r="DK44" t="s">
        <v>8868</v>
      </c>
      <c r="DL44" t="s">
        <v>8869</v>
      </c>
      <c r="DM44" t="s">
        <v>8870</v>
      </c>
      <c r="DN44" t="s">
        <v>8871</v>
      </c>
      <c r="DO44" t="s">
        <v>8872</v>
      </c>
      <c r="DP44" t="s">
        <v>8873</v>
      </c>
      <c r="DQ44" t="s">
        <v>8874</v>
      </c>
      <c r="DR44" t="s">
        <v>8875</v>
      </c>
      <c r="DS44" t="s">
        <v>8876</v>
      </c>
      <c r="DT44" t="s">
        <v>8877</v>
      </c>
      <c r="DU44" t="s">
        <v>8878</v>
      </c>
      <c r="DV44" t="s">
        <v>8879</v>
      </c>
      <c r="DW44" t="s">
        <v>8880</v>
      </c>
      <c r="DX44" t="s">
        <v>8881</v>
      </c>
      <c r="DY44" t="s">
        <v>8882</v>
      </c>
      <c r="DZ44" t="s">
        <v>8883</v>
      </c>
      <c r="EA44" t="s">
        <v>8884</v>
      </c>
      <c r="EB44" t="s">
        <v>8885</v>
      </c>
      <c r="EC44" t="s">
        <v>8886</v>
      </c>
      <c r="ED44" t="s">
        <v>8887</v>
      </c>
      <c r="EE44" t="s">
        <v>8888</v>
      </c>
      <c r="EF44" t="s">
        <v>8889</v>
      </c>
      <c r="EG44" t="s">
        <v>8890</v>
      </c>
      <c r="EH44" t="s">
        <v>8891</v>
      </c>
      <c r="EI44" t="s">
        <v>8892</v>
      </c>
      <c r="EJ44" t="s">
        <v>8893</v>
      </c>
      <c r="EK44" t="s">
        <v>8894</v>
      </c>
      <c r="EL44" t="s">
        <v>8895</v>
      </c>
      <c r="EM44" t="s">
        <v>8896</v>
      </c>
      <c r="EN44" t="s">
        <v>8897</v>
      </c>
      <c r="EO44" t="s">
        <v>8898</v>
      </c>
      <c r="EP44" t="s">
        <v>8899</v>
      </c>
      <c r="EQ44" t="s">
        <v>8900</v>
      </c>
      <c r="ER44" t="s">
        <v>8901</v>
      </c>
      <c r="ES44" t="s">
        <v>8902</v>
      </c>
      <c r="ET44" t="s">
        <v>8903</v>
      </c>
      <c r="EU44" t="s">
        <v>8904</v>
      </c>
      <c r="EV44" t="s">
        <v>8905</v>
      </c>
      <c r="EW44" t="s">
        <v>8906</v>
      </c>
      <c r="EX44" t="s">
        <v>8907</v>
      </c>
      <c r="EY44" t="s">
        <v>8908</v>
      </c>
      <c r="EZ44" t="s">
        <v>8909</v>
      </c>
      <c r="FA44" t="s">
        <v>8910</v>
      </c>
      <c r="FB44" t="s">
        <v>8911</v>
      </c>
      <c r="FC44" t="s">
        <v>8912</v>
      </c>
      <c r="FD44" t="s">
        <v>8913</v>
      </c>
      <c r="FE44" t="s">
        <v>8914</v>
      </c>
      <c r="FF44" t="s">
        <v>8915</v>
      </c>
      <c r="FG44" t="s">
        <v>8916</v>
      </c>
      <c r="FH44" t="s">
        <v>8917</v>
      </c>
      <c r="FI44" t="s">
        <v>8918</v>
      </c>
      <c r="FJ44" t="s">
        <v>8919</v>
      </c>
      <c r="FK44" t="s">
        <v>8920</v>
      </c>
      <c r="FL44" t="s">
        <v>8921</v>
      </c>
      <c r="FM44" t="s">
        <v>8922</v>
      </c>
      <c r="FN44" t="s">
        <v>8923</v>
      </c>
      <c r="FO44" t="s">
        <v>8924</v>
      </c>
      <c r="FP44" t="s">
        <v>8925</v>
      </c>
      <c r="FQ44" t="s">
        <v>8926</v>
      </c>
      <c r="FR44" t="s">
        <v>8927</v>
      </c>
      <c r="FS44" t="s">
        <v>8928</v>
      </c>
      <c r="FT44" t="s">
        <v>8929</v>
      </c>
      <c r="FU44" t="s">
        <v>8930</v>
      </c>
      <c r="FV44" t="s">
        <v>8931</v>
      </c>
      <c r="FW44" t="s">
        <v>8932</v>
      </c>
      <c r="FX44" t="s">
        <v>8933</v>
      </c>
      <c r="FY44" t="s">
        <v>8934</v>
      </c>
      <c r="FZ44" t="s">
        <v>8935</v>
      </c>
      <c r="GA44" t="s">
        <v>8936</v>
      </c>
      <c r="GB44" t="s">
        <v>8937</v>
      </c>
      <c r="GC44" t="s">
        <v>8938</v>
      </c>
      <c r="GD44" t="s">
        <v>8939</v>
      </c>
      <c r="GE44" t="s">
        <v>8940</v>
      </c>
      <c r="GF44" t="s">
        <v>8941</v>
      </c>
      <c r="GG44" t="s">
        <v>8942</v>
      </c>
      <c r="GH44" t="s">
        <v>8943</v>
      </c>
      <c r="GI44" t="s">
        <v>8944</v>
      </c>
      <c r="GJ44" t="s">
        <v>8945</v>
      </c>
      <c r="GK44" t="s">
        <v>8946</v>
      </c>
      <c r="GL44" t="s">
        <v>8947</v>
      </c>
      <c r="GM44" t="s">
        <v>8948</v>
      </c>
      <c r="GN44" t="s">
        <v>8949</v>
      </c>
      <c r="GO44" t="s">
        <v>8950</v>
      </c>
      <c r="GP44" t="s">
        <v>8951</v>
      </c>
      <c r="GQ44" t="s">
        <v>8952</v>
      </c>
      <c r="GR44" t="s">
        <v>8953</v>
      </c>
      <c r="GS44" t="s">
        <v>8954</v>
      </c>
      <c r="GT44" t="s">
        <v>8955</v>
      </c>
      <c r="GU44" t="s">
        <v>8956</v>
      </c>
      <c r="GV44" t="s">
        <v>8957</v>
      </c>
      <c r="GW44" t="s">
        <v>8958</v>
      </c>
      <c r="GX44" t="s">
        <v>8959</v>
      </c>
      <c r="GY44" t="s">
        <v>8960</v>
      </c>
      <c r="GZ44" t="s">
        <v>8961</v>
      </c>
      <c r="HA44" t="s">
        <v>8962</v>
      </c>
      <c r="HB44" t="s">
        <v>8963</v>
      </c>
      <c r="HC44" t="s">
        <v>8964</v>
      </c>
      <c r="HD44" t="s">
        <v>8965</v>
      </c>
      <c r="HE44" t="s">
        <v>8966</v>
      </c>
      <c r="HF44" t="s">
        <v>8967</v>
      </c>
      <c r="HG44" t="s">
        <v>8968</v>
      </c>
      <c r="HH44" t="s">
        <v>8969</v>
      </c>
    </row>
    <row r="45" spans="1:216" x14ac:dyDescent="0.25">
      <c r="A45" t="s">
        <v>8970</v>
      </c>
      <c r="B45" t="s">
        <v>8971</v>
      </c>
      <c r="C45" t="s">
        <v>8972</v>
      </c>
      <c r="D45" t="s">
        <v>8973</v>
      </c>
      <c r="E45" t="s">
        <v>435</v>
      </c>
      <c r="F45" t="s">
        <v>8765</v>
      </c>
      <c r="G45" t="s">
        <v>432</v>
      </c>
      <c r="H45" t="s">
        <v>1056</v>
      </c>
      <c r="I45" t="s">
        <v>8768</v>
      </c>
      <c r="J45" t="s">
        <v>439</v>
      </c>
      <c r="K45" t="s">
        <v>441</v>
      </c>
      <c r="L45" t="s">
        <v>8765</v>
      </c>
      <c r="M45" t="s">
        <v>8974</v>
      </c>
      <c r="N45" t="s">
        <v>1056</v>
      </c>
      <c r="O45" t="s">
        <v>8972</v>
      </c>
      <c r="P45" t="s">
        <v>8970</v>
      </c>
      <c r="Q45" t="s">
        <v>8975</v>
      </c>
      <c r="R45" t="s">
        <v>8976</v>
      </c>
      <c r="S45" t="s">
        <v>8977</v>
      </c>
      <c r="T45" t="s">
        <v>8978</v>
      </c>
      <c r="U45" t="s">
        <v>8979</v>
      </c>
      <c r="V45" t="s">
        <v>8980</v>
      </c>
      <c r="W45" t="s">
        <v>8981</v>
      </c>
      <c r="X45" t="s">
        <v>8982</v>
      </c>
      <c r="Y45" t="s">
        <v>8983</v>
      </c>
      <c r="Z45" t="s">
        <v>8984</v>
      </c>
      <c r="AA45" t="s">
        <v>8985</v>
      </c>
      <c r="AB45" t="s">
        <v>8986</v>
      </c>
      <c r="AC45" t="s">
        <v>8987</v>
      </c>
      <c r="AD45" t="s">
        <v>8988</v>
      </c>
      <c r="AE45" t="s">
        <v>8989</v>
      </c>
      <c r="AF45" t="s">
        <v>8990</v>
      </c>
      <c r="AG45" t="s">
        <v>8991</v>
      </c>
      <c r="AH45" t="s">
        <v>8992</v>
      </c>
      <c r="AI45" t="s">
        <v>8993</v>
      </c>
      <c r="AJ45" t="s">
        <v>8994</v>
      </c>
      <c r="AK45" t="s">
        <v>8995</v>
      </c>
      <c r="AL45" t="s">
        <v>8996</v>
      </c>
      <c r="AM45" t="s">
        <v>8997</v>
      </c>
      <c r="AN45" t="s">
        <v>8998</v>
      </c>
      <c r="AO45" t="s">
        <v>8999</v>
      </c>
      <c r="AP45" t="s">
        <v>9000</v>
      </c>
      <c r="AQ45" t="s">
        <v>9001</v>
      </c>
      <c r="AR45" t="s">
        <v>9002</v>
      </c>
      <c r="AS45" t="s">
        <v>9003</v>
      </c>
      <c r="AT45" t="s">
        <v>9004</v>
      </c>
      <c r="AU45" t="s">
        <v>9005</v>
      </c>
      <c r="AV45" t="s">
        <v>9006</v>
      </c>
      <c r="AW45" t="s">
        <v>9007</v>
      </c>
      <c r="AX45" t="s">
        <v>9008</v>
      </c>
      <c r="AY45" t="s">
        <v>9009</v>
      </c>
      <c r="AZ45" t="s">
        <v>9010</v>
      </c>
      <c r="BA45" t="s">
        <v>9011</v>
      </c>
      <c r="BB45" t="s">
        <v>9012</v>
      </c>
      <c r="BC45" t="s">
        <v>9013</v>
      </c>
      <c r="BD45" t="s">
        <v>9014</v>
      </c>
      <c r="BE45" t="s">
        <v>9015</v>
      </c>
      <c r="BF45" t="s">
        <v>9016</v>
      </c>
      <c r="BG45" t="s">
        <v>9017</v>
      </c>
      <c r="BH45" t="s">
        <v>9018</v>
      </c>
      <c r="BI45" t="s">
        <v>9019</v>
      </c>
      <c r="BJ45" t="s">
        <v>9020</v>
      </c>
      <c r="BK45" t="s">
        <v>9021</v>
      </c>
      <c r="BL45" t="s">
        <v>9022</v>
      </c>
      <c r="BM45" t="s">
        <v>9023</v>
      </c>
      <c r="BN45" t="s">
        <v>9024</v>
      </c>
      <c r="BO45" t="s">
        <v>9025</v>
      </c>
      <c r="BP45" t="s">
        <v>9026</v>
      </c>
      <c r="BQ45" t="s">
        <v>9027</v>
      </c>
      <c r="BR45" t="s">
        <v>9028</v>
      </c>
      <c r="BS45" t="s">
        <v>9029</v>
      </c>
      <c r="BT45" t="s">
        <v>9030</v>
      </c>
      <c r="BU45" t="s">
        <v>9031</v>
      </c>
      <c r="BV45" t="s">
        <v>9032</v>
      </c>
      <c r="BW45" t="s">
        <v>9033</v>
      </c>
      <c r="BX45" t="s">
        <v>9034</v>
      </c>
      <c r="BY45" t="s">
        <v>9035</v>
      </c>
      <c r="BZ45" t="s">
        <v>9036</v>
      </c>
      <c r="CA45" t="s">
        <v>9037</v>
      </c>
      <c r="CB45" t="s">
        <v>9038</v>
      </c>
      <c r="CC45" t="s">
        <v>9039</v>
      </c>
      <c r="CD45" t="s">
        <v>9040</v>
      </c>
      <c r="CE45" t="s">
        <v>9041</v>
      </c>
      <c r="CF45" t="s">
        <v>9042</v>
      </c>
      <c r="CG45" t="s">
        <v>9043</v>
      </c>
      <c r="CH45" t="s">
        <v>9044</v>
      </c>
      <c r="CI45" t="s">
        <v>9045</v>
      </c>
      <c r="CJ45" t="s">
        <v>9046</v>
      </c>
      <c r="CK45" t="s">
        <v>9047</v>
      </c>
      <c r="CL45" t="s">
        <v>9048</v>
      </c>
      <c r="CM45" t="s">
        <v>9049</v>
      </c>
      <c r="CN45" t="s">
        <v>9050</v>
      </c>
      <c r="CO45" t="s">
        <v>9051</v>
      </c>
      <c r="CP45" t="s">
        <v>9052</v>
      </c>
      <c r="CQ45" t="s">
        <v>9053</v>
      </c>
      <c r="CR45" t="s">
        <v>9054</v>
      </c>
      <c r="CS45" t="s">
        <v>9055</v>
      </c>
      <c r="CT45" t="s">
        <v>9056</v>
      </c>
      <c r="CU45" t="s">
        <v>9057</v>
      </c>
      <c r="CV45" t="s">
        <v>9058</v>
      </c>
      <c r="CW45" t="s">
        <v>9059</v>
      </c>
      <c r="CX45" t="s">
        <v>9060</v>
      </c>
      <c r="CY45" t="s">
        <v>9061</v>
      </c>
      <c r="CZ45" t="s">
        <v>9062</v>
      </c>
      <c r="DA45" t="s">
        <v>9063</v>
      </c>
      <c r="DB45" t="s">
        <v>9064</v>
      </c>
      <c r="DC45" t="s">
        <v>9065</v>
      </c>
      <c r="DD45" t="s">
        <v>9066</v>
      </c>
      <c r="DE45" t="s">
        <v>9067</v>
      </c>
      <c r="DF45" t="s">
        <v>9068</v>
      </c>
      <c r="DG45" t="s">
        <v>9069</v>
      </c>
      <c r="DH45" t="s">
        <v>9070</v>
      </c>
      <c r="DI45" t="s">
        <v>9071</v>
      </c>
      <c r="DJ45" t="s">
        <v>9072</v>
      </c>
      <c r="DK45" t="s">
        <v>9073</v>
      </c>
      <c r="DL45" t="s">
        <v>9074</v>
      </c>
      <c r="DM45" t="s">
        <v>9075</v>
      </c>
      <c r="DN45" t="s">
        <v>9076</v>
      </c>
      <c r="DO45" t="s">
        <v>9077</v>
      </c>
      <c r="DP45" t="s">
        <v>9078</v>
      </c>
      <c r="DQ45" t="s">
        <v>9079</v>
      </c>
      <c r="DR45" t="s">
        <v>9080</v>
      </c>
      <c r="DS45" t="s">
        <v>9081</v>
      </c>
      <c r="DT45" t="s">
        <v>9082</v>
      </c>
      <c r="DU45" t="s">
        <v>9083</v>
      </c>
      <c r="DV45" t="s">
        <v>9084</v>
      </c>
      <c r="DW45" t="s">
        <v>9085</v>
      </c>
      <c r="DX45" t="s">
        <v>9086</v>
      </c>
      <c r="DY45" t="s">
        <v>9087</v>
      </c>
      <c r="DZ45" t="s">
        <v>9088</v>
      </c>
      <c r="EA45" t="s">
        <v>9089</v>
      </c>
      <c r="EB45" t="s">
        <v>9090</v>
      </c>
      <c r="EC45" t="s">
        <v>9091</v>
      </c>
      <c r="ED45" t="s">
        <v>9092</v>
      </c>
      <c r="EE45" t="s">
        <v>9093</v>
      </c>
      <c r="EF45" t="s">
        <v>9094</v>
      </c>
      <c r="EG45" t="s">
        <v>9095</v>
      </c>
      <c r="EH45" t="s">
        <v>9096</v>
      </c>
      <c r="EI45" t="s">
        <v>9097</v>
      </c>
      <c r="EJ45" t="s">
        <v>9098</v>
      </c>
      <c r="EK45" t="s">
        <v>9099</v>
      </c>
      <c r="EL45" t="s">
        <v>9100</v>
      </c>
      <c r="EM45" t="s">
        <v>9101</v>
      </c>
      <c r="EN45" t="s">
        <v>9102</v>
      </c>
      <c r="EO45" t="s">
        <v>9103</v>
      </c>
      <c r="EP45" t="s">
        <v>9104</v>
      </c>
      <c r="EQ45" t="s">
        <v>9105</v>
      </c>
      <c r="ER45" t="s">
        <v>9106</v>
      </c>
      <c r="ES45" t="s">
        <v>9107</v>
      </c>
      <c r="ET45" t="s">
        <v>9108</v>
      </c>
      <c r="EU45" t="s">
        <v>9109</v>
      </c>
      <c r="EV45" t="s">
        <v>9110</v>
      </c>
      <c r="EW45" t="s">
        <v>9111</v>
      </c>
      <c r="EX45" t="s">
        <v>9112</v>
      </c>
      <c r="EY45" t="s">
        <v>9113</v>
      </c>
      <c r="EZ45" t="s">
        <v>9114</v>
      </c>
      <c r="FA45" t="s">
        <v>9115</v>
      </c>
      <c r="FB45" t="s">
        <v>9116</v>
      </c>
      <c r="FC45" t="s">
        <v>9117</v>
      </c>
      <c r="FD45" t="s">
        <v>9118</v>
      </c>
      <c r="FE45" t="s">
        <v>9119</v>
      </c>
      <c r="FF45" t="s">
        <v>9120</v>
      </c>
      <c r="FG45" t="s">
        <v>9121</v>
      </c>
      <c r="FH45" t="s">
        <v>9122</v>
      </c>
      <c r="FI45" t="s">
        <v>9123</v>
      </c>
      <c r="FJ45" t="s">
        <v>9124</v>
      </c>
      <c r="FK45" t="s">
        <v>9125</v>
      </c>
      <c r="FL45" t="s">
        <v>9126</v>
      </c>
      <c r="FM45" t="s">
        <v>9127</v>
      </c>
      <c r="FN45" t="s">
        <v>9128</v>
      </c>
      <c r="FO45" t="s">
        <v>9129</v>
      </c>
      <c r="FP45" t="s">
        <v>9130</v>
      </c>
      <c r="FQ45" t="s">
        <v>9131</v>
      </c>
      <c r="FR45" t="s">
        <v>9132</v>
      </c>
      <c r="FS45" t="s">
        <v>9133</v>
      </c>
      <c r="FT45" t="s">
        <v>9134</v>
      </c>
      <c r="FU45" t="s">
        <v>9135</v>
      </c>
      <c r="FV45" t="s">
        <v>9136</v>
      </c>
      <c r="FW45" t="s">
        <v>9137</v>
      </c>
      <c r="FX45" t="s">
        <v>9138</v>
      </c>
      <c r="FY45" t="s">
        <v>9139</v>
      </c>
      <c r="FZ45" t="s">
        <v>9140</v>
      </c>
      <c r="GA45" t="s">
        <v>9141</v>
      </c>
      <c r="GB45" t="s">
        <v>9142</v>
      </c>
      <c r="GC45" t="s">
        <v>9143</v>
      </c>
      <c r="GD45" t="s">
        <v>9144</v>
      </c>
      <c r="GE45" t="s">
        <v>9145</v>
      </c>
      <c r="GF45" t="s">
        <v>9146</v>
      </c>
      <c r="GG45" t="s">
        <v>9147</v>
      </c>
      <c r="GH45" t="s">
        <v>9148</v>
      </c>
      <c r="GI45" t="s">
        <v>9149</v>
      </c>
      <c r="GJ45" t="s">
        <v>9150</v>
      </c>
      <c r="GK45" t="s">
        <v>9151</v>
      </c>
      <c r="GL45" t="s">
        <v>9152</v>
      </c>
      <c r="GM45" t="s">
        <v>9153</v>
      </c>
      <c r="GN45" t="s">
        <v>9154</v>
      </c>
      <c r="GO45" t="s">
        <v>9155</v>
      </c>
      <c r="GP45" t="s">
        <v>9156</v>
      </c>
      <c r="GQ45" t="s">
        <v>9157</v>
      </c>
      <c r="GR45" t="s">
        <v>9158</v>
      </c>
      <c r="GS45" t="s">
        <v>9159</v>
      </c>
      <c r="GT45" t="s">
        <v>9160</v>
      </c>
      <c r="GU45" t="s">
        <v>9161</v>
      </c>
      <c r="GV45" t="s">
        <v>9162</v>
      </c>
      <c r="GW45" t="s">
        <v>9163</v>
      </c>
      <c r="GX45" t="s">
        <v>9164</v>
      </c>
      <c r="GY45" t="s">
        <v>9165</v>
      </c>
      <c r="GZ45" t="s">
        <v>9166</v>
      </c>
      <c r="HA45" t="s">
        <v>9167</v>
      </c>
      <c r="HB45" t="s">
        <v>9168</v>
      </c>
      <c r="HC45" t="s">
        <v>9169</v>
      </c>
      <c r="HD45" t="s">
        <v>9170</v>
      </c>
      <c r="HE45" t="s">
        <v>9171</v>
      </c>
      <c r="HF45" t="s">
        <v>9172</v>
      </c>
      <c r="HG45" t="s">
        <v>9173</v>
      </c>
      <c r="HH45" t="s">
        <v>9174</v>
      </c>
    </row>
    <row r="46" spans="1:216" x14ac:dyDescent="0.25">
      <c r="A46" t="s">
        <v>9175</v>
      </c>
      <c r="B46" t="s">
        <v>9176</v>
      </c>
      <c r="C46" t="s">
        <v>9177</v>
      </c>
      <c r="D46" t="s">
        <v>9177</v>
      </c>
      <c r="E46" t="s">
        <v>435</v>
      </c>
      <c r="F46" t="s">
        <v>8564</v>
      </c>
      <c r="G46" t="s">
        <v>432</v>
      </c>
      <c r="H46" t="s">
        <v>437</v>
      </c>
      <c r="I46" t="s">
        <v>8768</v>
      </c>
      <c r="J46" t="s">
        <v>439</v>
      </c>
      <c r="K46" t="s">
        <v>441</v>
      </c>
      <c r="L46" t="s">
        <v>8564</v>
      </c>
      <c r="M46" t="s">
        <v>8974</v>
      </c>
      <c r="N46" t="s">
        <v>443</v>
      </c>
      <c r="O46" t="s">
        <v>9177</v>
      </c>
      <c r="P46" t="s">
        <v>9175</v>
      </c>
      <c r="Q46" t="s">
        <v>9178</v>
      </c>
      <c r="R46" t="s">
        <v>9179</v>
      </c>
      <c r="S46" t="s">
        <v>9180</v>
      </c>
      <c r="T46" t="s">
        <v>9181</v>
      </c>
      <c r="U46" t="s">
        <v>9182</v>
      </c>
      <c r="V46" t="s">
        <v>9183</v>
      </c>
      <c r="W46" t="s">
        <v>9184</v>
      </c>
      <c r="X46" t="s">
        <v>9185</v>
      </c>
      <c r="Y46" t="s">
        <v>9186</v>
      </c>
      <c r="Z46" t="s">
        <v>9187</v>
      </c>
      <c r="AA46" t="s">
        <v>9188</v>
      </c>
      <c r="AB46" t="s">
        <v>9189</v>
      </c>
      <c r="AC46" t="s">
        <v>9190</v>
      </c>
      <c r="AD46" t="s">
        <v>9191</v>
      </c>
      <c r="AE46" t="s">
        <v>9192</v>
      </c>
      <c r="AF46" t="s">
        <v>9193</v>
      </c>
      <c r="AG46" t="s">
        <v>9194</v>
      </c>
      <c r="AH46" t="s">
        <v>9195</v>
      </c>
      <c r="AI46" t="s">
        <v>9196</v>
      </c>
      <c r="AJ46" t="s">
        <v>9197</v>
      </c>
      <c r="AK46" t="s">
        <v>9198</v>
      </c>
      <c r="AL46" t="s">
        <v>9199</v>
      </c>
      <c r="AM46" t="s">
        <v>9200</v>
      </c>
      <c r="AN46" t="s">
        <v>9201</v>
      </c>
      <c r="AO46" t="s">
        <v>9202</v>
      </c>
      <c r="AP46" t="s">
        <v>9203</v>
      </c>
      <c r="AQ46" t="s">
        <v>9204</v>
      </c>
      <c r="AR46" t="s">
        <v>9205</v>
      </c>
      <c r="AS46" t="s">
        <v>9206</v>
      </c>
      <c r="AT46" t="s">
        <v>9207</v>
      </c>
      <c r="AU46" t="s">
        <v>9208</v>
      </c>
      <c r="AV46" t="s">
        <v>9209</v>
      </c>
      <c r="AW46" t="s">
        <v>9210</v>
      </c>
      <c r="AX46" t="s">
        <v>9211</v>
      </c>
      <c r="AY46" t="s">
        <v>9212</v>
      </c>
      <c r="AZ46" t="s">
        <v>9213</v>
      </c>
      <c r="BA46" t="s">
        <v>9214</v>
      </c>
      <c r="BB46" t="s">
        <v>9215</v>
      </c>
      <c r="BC46" t="s">
        <v>9216</v>
      </c>
      <c r="BD46" t="s">
        <v>9217</v>
      </c>
      <c r="BE46" t="s">
        <v>9218</v>
      </c>
      <c r="BF46" t="s">
        <v>9219</v>
      </c>
      <c r="BG46" t="s">
        <v>9220</v>
      </c>
      <c r="BH46" t="s">
        <v>9221</v>
      </c>
      <c r="BI46" t="s">
        <v>9222</v>
      </c>
      <c r="BJ46" t="s">
        <v>9223</v>
      </c>
      <c r="BK46" t="s">
        <v>9224</v>
      </c>
      <c r="BL46" t="s">
        <v>9225</v>
      </c>
      <c r="BM46" t="s">
        <v>9226</v>
      </c>
      <c r="BN46" t="s">
        <v>9227</v>
      </c>
      <c r="BO46" t="s">
        <v>9228</v>
      </c>
      <c r="BP46" t="s">
        <v>9229</v>
      </c>
      <c r="BQ46" t="s">
        <v>9230</v>
      </c>
      <c r="BR46" t="s">
        <v>9231</v>
      </c>
      <c r="BS46" t="s">
        <v>9232</v>
      </c>
      <c r="BT46" t="s">
        <v>9233</v>
      </c>
      <c r="BU46" t="s">
        <v>9234</v>
      </c>
      <c r="BV46" t="s">
        <v>9235</v>
      </c>
      <c r="BW46" t="s">
        <v>9236</v>
      </c>
      <c r="BX46" t="s">
        <v>9237</v>
      </c>
      <c r="BY46" t="s">
        <v>9238</v>
      </c>
      <c r="BZ46" t="s">
        <v>9239</v>
      </c>
      <c r="CA46" t="s">
        <v>9240</v>
      </c>
      <c r="CB46" t="s">
        <v>9241</v>
      </c>
      <c r="CC46" t="s">
        <v>9242</v>
      </c>
      <c r="CD46" t="s">
        <v>9243</v>
      </c>
      <c r="CE46" t="s">
        <v>9244</v>
      </c>
      <c r="CF46" t="s">
        <v>9245</v>
      </c>
      <c r="CG46" t="s">
        <v>9246</v>
      </c>
      <c r="CH46" t="s">
        <v>9247</v>
      </c>
      <c r="CI46" t="s">
        <v>9248</v>
      </c>
      <c r="CJ46" t="s">
        <v>9249</v>
      </c>
      <c r="CK46" t="s">
        <v>9250</v>
      </c>
      <c r="CL46" t="s">
        <v>9251</v>
      </c>
      <c r="CM46" t="s">
        <v>9252</v>
      </c>
      <c r="CN46" t="s">
        <v>9253</v>
      </c>
      <c r="CO46" t="s">
        <v>9254</v>
      </c>
      <c r="CP46" t="s">
        <v>9255</v>
      </c>
      <c r="CQ46" t="s">
        <v>9256</v>
      </c>
      <c r="CR46" t="s">
        <v>9257</v>
      </c>
      <c r="CS46" t="s">
        <v>9258</v>
      </c>
      <c r="CT46" t="s">
        <v>9259</v>
      </c>
      <c r="CU46" t="s">
        <v>9260</v>
      </c>
      <c r="CV46" t="s">
        <v>9261</v>
      </c>
      <c r="CW46" t="s">
        <v>9262</v>
      </c>
      <c r="CX46" t="s">
        <v>9263</v>
      </c>
      <c r="CY46" t="s">
        <v>9264</v>
      </c>
      <c r="CZ46" t="s">
        <v>9265</v>
      </c>
      <c r="DA46" t="s">
        <v>9266</v>
      </c>
      <c r="DB46" t="s">
        <v>9267</v>
      </c>
      <c r="DC46" t="s">
        <v>9268</v>
      </c>
      <c r="DD46" t="s">
        <v>9269</v>
      </c>
      <c r="DE46" t="s">
        <v>9270</v>
      </c>
      <c r="DF46" t="s">
        <v>9271</v>
      </c>
      <c r="DG46" t="s">
        <v>9272</v>
      </c>
      <c r="DH46" t="s">
        <v>9273</v>
      </c>
      <c r="DI46" t="s">
        <v>9274</v>
      </c>
      <c r="DJ46" t="s">
        <v>9275</v>
      </c>
      <c r="DK46" t="s">
        <v>9276</v>
      </c>
      <c r="DL46" t="s">
        <v>9277</v>
      </c>
      <c r="DM46" t="s">
        <v>9278</v>
      </c>
      <c r="DN46" t="s">
        <v>9279</v>
      </c>
      <c r="DO46" t="s">
        <v>9280</v>
      </c>
      <c r="DP46" t="s">
        <v>9281</v>
      </c>
      <c r="DQ46" t="s">
        <v>9282</v>
      </c>
      <c r="DR46" t="s">
        <v>9283</v>
      </c>
      <c r="DS46" t="s">
        <v>9284</v>
      </c>
      <c r="DT46" t="s">
        <v>9285</v>
      </c>
      <c r="DU46" t="s">
        <v>9286</v>
      </c>
      <c r="DV46" t="s">
        <v>9287</v>
      </c>
      <c r="DW46" t="s">
        <v>9288</v>
      </c>
      <c r="DX46" t="s">
        <v>9289</v>
      </c>
      <c r="DY46" t="s">
        <v>9290</v>
      </c>
      <c r="DZ46" t="s">
        <v>9291</v>
      </c>
      <c r="EA46" t="s">
        <v>9292</v>
      </c>
      <c r="EB46" t="s">
        <v>9293</v>
      </c>
      <c r="EC46" t="s">
        <v>9294</v>
      </c>
      <c r="ED46" t="s">
        <v>9295</v>
      </c>
      <c r="EE46" t="s">
        <v>9296</v>
      </c>
      <c r="EF46" t="s">
        <v>9297</v>
      </c>
      <c r="EG46" t="s">
        <v>9298</v>
      </c>
      <c r="EH46" t="s">
        <v>9299</v>
      </c>
      <c r="EI46" t="s">
        <v>9300</v>
      </c>
      <c r="EJ46" t="s">
        <v>9301</v>
      </c>
      <c r="EK46" t="s">
        <v>9302</v>
      </c>
      <c r="EL46" t="s">
        <v>9303</v>
      </c>
      <c r="EM46" t="s">
        <v>9304</v>
      </c>
      <c r="EN46" t="s">
        <v>9305</v>
      </c>
      <c r="EO46" t="s">
        <v>9306</v>
      </c>
      <c r="EP46" t="s">
        <v>9307</v>
      </c>
      <c r="EQ46" t="s">
        <v>9308</v>
      </c>
      <c r="ER46" t="s">
        <v>9309</v>
      </c>
      <c r="ES46" t="s">
        <v>9310</v>
      </c>
      <c r="ET46" t="s">
        <v>9311</v>
      </c>
      <c r="EU46" t="s">
        <v>9312</v>
      </c>
      <c r="EV46" t="s">
        <v>9313</v>
      </c>
      <c r="EW46" t="s">
        <v>9314</v>
      </c>
      <c r="EX46" t="s">
        <v>9315</v>
      </c>
      <c r="EY46" t="s">
        <v>9316</v>
      </c>
      <c r="EZ46" t="s">
        <v>9317</v>
      </c>
      <c r="FA46" t="s">
        <v>9318</v>
      </c>
      <c r="FB46" t="s">
        <v>9319</v>
      </c>
      <c r="FC46" t="s">
        <v>9320</v>
      </c>
      <c r="FD46" t="s">
        <v>9321</v>
      </c>
      <c r="FE46" t="s">
        <v>9322</v>
      </c>
      <c r="FF46" t="s">
        <v>9323</v>
      </c>
      <c r="FG46" t="s">
        <v>9324</v>
      </c>
      <c r="FH46" t="s">
        <v>9325</v>
      </c>
      <c r="FI46" t="s">
        <v>9326</v>
      </c>
      <c r="FJ46" t="s">
        <v>9327</v>
      </c>
      <c r="FK46" t="s">
        <v>9328</v>
      </c>
      <c r="FL46" t="s">
        <v>9329</v>
      </c>
      <c r="FM46" t="s">
        <v>9330</v>
      </c>
      <c r="FN46" t="s">
        <v>9331</v>
      </c>
      <c r="FO46" t="s">
        <v>9332</v>
      </c>
      <c r="FP46" t="s">
        <v>9333</v>
      </c>
      <c r="FQ46" t="s">
        <v>9334</v>
      </c>
      <c r="FR46" t="s">
        <v>9335</v>
      </c>
      <c r="FS46" t="s">
        <v>9336</v>
      </c>
      <c r="FT46" t="s">
        <v>9337</v>
      </c>
      <c r="FU46" t="s">
        <v>9338</v>
      </c>
      <c r="FV46" t="s">
        <v>9339</v>
      </c>
      <c r="FW46" t="s">
        <v>9340</v>
      </c>
      <c r="FX46" t="s">
        <v>9341</v>
      </c>
      <c r="FY46" t="s">
        <v>9342</v>
      </c>
      <c r="FZ46" t="s">
        <v>9343</v>
      </c>
      <c r="GA46" t="s">
        <v>9344</v>
      </c>
      <c r="GB46" t="s">
        <v>9345</v>
      </c>
      <c r="GC46" t="s">
        <v>9346</v>
      </c>
      <c r="GD46" t="s">
        <v>9347</v>
      </c>
      <c r="GE46" t="s">
        <v>9348</v>
      </c>
      <c r="GF46" t="s">
        <v>9349</v>
      </c>
      <c r="GG46" t="s">
        <v>9350</v>
      </c>
      <c r="GH46" t="s">
        <v>9351</v>
      </c>
      <c r="GI46" t="s">
        <v>9352</v>
      </c>
      <c r="GJ46" t="s">
        <v>9353</v>
      </c>
      <c r="GK46" t="s">
        <v>9354</v>
      </c>
      <c r="GL46" t="s">
        <v>9355</v>
      </c>
      <c r="GM46" t="s">
        <v>9356</v>
      </c>
      <c r="GN46" t="s">
        <v>9357</v>
      </c>
      <c r="GO46" t="s">
        <v>9358</v>
      </c>
      <c r="GP46" t="s">
        <v>9359</v>
      </c>
      <c r="GQ46" t="s">
        <v>9360</v>
      </c>
      <c r="GR46" t="s">
        <v>9361</v>
      </c>
      <c r="GS46" t="s">
        <v>9362</v>
      </c>
      <c r="GT46" t="s">
        <v>9363</v>
      </c>
      <c r="GU46" t="s">
        <v>9364</v>
      </c>
      <c r="GV46" t="s">
        <v>9365</v>
      </c>
      <c r="GW46" t="s">
        <v>9366</v>
      </c>
      <c r="GX46" t="s">
        <v>9367</v>
      </c>
      <c r="GY46" t="s">
        <v>9368</v>
      </c>
      <c r="GZ46" t="s">
        <v>9369</v>
      </c>
      <c r="HA46" t="s">
        <v>9370</v>
      </c>
      <c r="HB46" t="s">
        <v>9371</v>
      </c>
      <c r="HC46" t="s">
        <v>9372</v>
      </c>
      <c r="HD46" t="s">
        <v>9373</v>
      </c>
      <c r="HE46" t="s">
        <v>9374</v>
      </c>
      <c r="HF46" t="s">
        <v>9375</v>
      </c>
      <c r="HG46" t="s">
        <v>9376</v>
      </c>
      <c r="HH46" t="s">
        <v>9377</v>
      </c>
    </row>
    <row r="47" spans="1:216" x14ac:dyDescent="0.25">
      <c r="A47" t="s">
        <v>3501</v>
      </c>
      <c r="B47" t="s">
        <v>9378</v>
      </c>
      <c r="C47" t="s">
        <v>9379</v>
      </c>
      <c r="D47" t="s">
        <v>9379</v>
      </c>
      <c r="E47" t="s">
        <v>435</v>
      </c>
      <c r="F47" t="s">
        <v>8161</v>
      </c>
      <c r="G47" t="s">
        <v>432</v>
      </c>
      <c r="H47" t="s">
        <v>437</v>
      </c>
      <c r="I47" t="s">
        <v>8768</v>
      </c>
      <c r="J47" t="s">
        <v>439</v>
      </c>
      <c r="K47" t="s">
        <v>441</v>
      </c>
      <c r="L47" t="s">
        <v>8161</v>
      </c>
      <c r="M47" t="s">
        <v>9380</v>
      </c>
      <c r="N47" t="s">
        <v>443</v>
      </c>
      <c r="O47" t="s">
        <v>9379</v>
      </c>
      <c r="P47" t="s">
        <v>3501</v>
      </c>
      <c r="Q47" t="s">
        <v>9381</v>
      </c>
      <c r="R47" t="s">
        <v>9382</v>
      </c>
      <c r="S47" t="s">
        <v>9383</v>
      </c>
      <c r="T47" t="s">
        <v>9384</v>
      </c>
      <c r="U47" t="s">
        <v>9385</v>
      </c>
      <c r="V47" t="s">
        <v>9386</v>
      </c>
      <c r="W47" t="s">
        <v>9387</v>
      </c>
      <c r="X47" t="s">
        <v>9388</v>
      </c>
      <c r="Y47" t="s">
        <v>9389</v>
      </c>
      <c r="Z47" t="s">
        <v>9390</v>
      </c>
      <c r="AA47" t="s">
        <v>9391</v>
      </c>
      <c r="AB47" t="s">
        <v>9392</v>
      </c>
      <c r="AC47" t="s">
        <v>9393</v>
      </c>
      <c r="AD47" t="s">
        <v>9394</v>
      </c>
      <c r="AE47" t="s">
        <v>9395</v>
      </c>
      <c r="AF47" t="s">
        <v>9396</v>
      </c>
      <c r="AG47" t="s">
        <v>9397</v>
      </c>
      <c r="AH47" t="s">
        <v>9398</v>
      </c>
      <c r="AI47" t="s">
        <v>9399</v>
      </c>
      <c r="AJ47" t="s">
        <v>9400</v>
      </c>
      <c r="AK47" t="s">
        <v>9401</v>
      </c>
      <c r="AL47" t="s">
        <v>9402</v>
      </c>
      <c r="AM47" t="s">
        <v>9403</v>
      </c>
      <c r="AN47" t="s">
        <v>9404</v>
      </c>
      <c r="AO47" t="s">
        <v>9405</v>
      </c>
      <c r="AP47" t="s">
        <v>9406</v>
      </c>
      <c r="AQ47" t="s">
        <v>9407</v>
      </c>
      <c r="AR47" t="s">
        <v>9408</v>
      </c>
      <c r="AS47" t="s">
        <v>9409</v>
      </c>
      <c r="AT47" t="s">
        <v>9410</v>
      </c>
      <c r="AU47" t="s">
        <v>9411</v>
      </c>
      <c r="AV47" t="s">
        <v>9412</v>
      </c>
      <c r="AW47" t="s">
        <v>9413</v>
      </c>
      <c r="AX47" t="s">
        <v>9414</v>
      </c>
      <c r="AY47" t="s">
        <v>9415</v>
      </c>
      <c r="AZ47" t="s">
        <v>9416</v>
      </c>
      <c r="BA47" t="s">
        <v>9417</v>
      </c>
      <c r="BB47" t="s">
        <v>9418</v>
      </c>
      <c r="BC47" t="s">
        <v>9419</v>
      </c>
      <c r="BD47" t="s">
        <v>9420</v>
      </c>
      <c r="BE47" t="s">
        <v>9421</v>
      </c>
      <c r="BF47" t="s">
        <v>9422</v>
      </c>
      <c r="BG47" t="s">
        <v>9423</v>
      </c>
      <c r="BH47" t="s">
        <v>9424</v>
      </c>
      <c r="BI47" t="s">
        <v>9425</v>
      </c>
      <c r="BJ47" t="s">
        <v>9426</v>
      </c>
      <c r="BK47" t="s">
        <v>9427</v>
      </c>
      <c r="BL47" t="s">
        <v>9428</v>
      </c>
      <c r="BM47" t="s">
        <v>9429</v>
      </c>
      <c r="BN47" t="s">
        <v>9430</v>
      </c>
      <c r="BO47" t="s">
        <v>9431</v>
      </c>
      <c r="BP47" t="s">
        <v>9432</v>
      </c>
      <c r="BQ47" t="s">
        <v>9433</v>
      </c>
      <c r="BR47" t="s">
        <v>9434</v>
      </c>
      <c r="BS47" t="s">
        <v>9435</v>
      </c>
      <c r="BT47" t="s">
        <v>9436</v>
      </c>
      <c r="BU47" t="s">
        <v>9437</v>
      </c>
      <c r="BV47" t="s">
        <v>9438</v>
      </c>
      <c r="BW47" t="s">
        <v>9439</v>
      </c>
      <c r="BX47" t="s">
        <v>9440</v>
      </c>
      <c r="BY47" t="s">
        <v>9441</v>
      </c>
      <c r="BZ47" t="s">
        <v>9442</v>
      </c>
      <c r="CA47" t="s">
        <v>9443</v>
      </c>
      <c r="CB47" t="s">
        <v>9444</v>
      </c>
      <c r="CC47" t="s">
        <v>9445</v>
      </c>
      <c r="CD47" t="s">
        <v>9446</v>
      </c>
      <c r="CE47" t="s">
        <v>9447</v>
      </c>
      <c r="CF47" t="s">
        <v>9448</v>
      </c>
      <c r="CG47" t="s">
        <v>9449</v>
      </c>
      <c r="CH47" t="s">
        <v>9450</v>
      </c>
      <c r="CI47" t="s">
        <v>9451</v>
      </c>
      <c r="CJ47" t="s">
        <v>9452</v>
      </c>
      <c r="CK47" t="s">
        <v>9453</v>
      </c>
      <c r="CL47" t="s">
        <v>9454</v>
      </c>
      <c r="CM47" t="s">
        <v>9455</v>
      </c>
      <c r="CN47" t="s">
        <v>9456</v>
      </c>
      <c r="CO47" t="s">
        <v>9457</v>
      </c>
      <c r="CP47" t="s">
        <v>9458</v>
      </c>
      <c r="CQ47" t="s">
        <v>9459</v>
      </c>
      <c r="CR47" t="s">
        <v>9460</v>
      </c>
      <c r="CS47" t="s">
        <v>9461</v>
      </c>
      <c r="CT47" t="s">
        <v>9462</v>
      </c>
      <c r="CU47" t="s">
        <v>9463</v>
      </c>
      <c r="CV47" t="s">
        <v>9464</v>
      </c>
      <c r="CW47" t="s">
        <v>9465</v>
      </c>
      <c r="CX47" t="s">
        <v>9466</v>
      </c>
      <c r="CY47" t="s">
        <v>9467</v>
      </c>
      <c r="CZ47" t="s">
        <v>9468</v>
      </c>
      <c r="DA47" t="s">
        <v>9469</v>
      </c>
      <c r="DB47" t="s">
        <v>9470</v>
      </c>
      <c r="DC47" t="s">
        <v>9471</v>
      </c>
      <c r="DD47" t="s">
        <v>9472</v>
      </c>
      <c r="DE47" t="s">
        <v>9473</v>
      </c>
      <c r="DF47" t="s">
        <v>9474</v>
      </c>
      <c r="DG47" t="s">
        <v>9475</v>
      </c>
      <c r="DH47" t="s">
        <v>9476</v>
      </c>
      <c r="DI47" t="s">
        <v>9477</v>
      </c>
      <c r="DJ47" t="s">
        <v>9478</v>
      </c>
      <c r="DK47" t="s">
        <v>9479</v>
      </c>
      <c r="DL47" t="s">
        <v>9480</v>
      </c>
      <c r="DM47" t="s">
        <v>9481</v>
      </c>
      <c r="DN47" t="s">
        <v>9482</v>
      </c>
      <c r="DO47" t="s">
        <v>9483</v>
      </c>
      <c r="DP47" t="s">
        <v>9484</v>
      </c>
      <c r="DQ47" t="s">
        <v>9485</v>
      </c>
      <c r="DR47" t="s">
        <v>9486</v>
      </c>
      <c r="DS47" t="s">
        <v>9487</v>
      </c>
      <c r="DT47" t="s">
        <v>9488</v>
      </c>
      <c r="DU47" t="s">
        <v>9489</v>
      </c>
      <c r="DV47" t="s">
        <v>9490</v>
      </c>
      <c r="DW47" t="s">
        <v>9491</v>
      </c>
      <c r="DX47" t="s">
        <v>9492</v>
      </c>
      <c r="DY47" t="s">
        <v>9493</v>
      </c>
      <c r="DZ47" t="s">
        <v>9494</v>
      </c>
      <c r="EA47" t="s">
        <v>9495</v>
      </c>
      <c r="EB47" t="s">
        <v>9496</v>
      </c>
      <c r="EC47" t="s">
        <v>9497</v>
      </c>
      <c r="ED47" t="s">
        <v>9498</v>
      </c>
      <c r="EE47" t="s">
        <v>9499</v>
      </c>
      <c r="EF47" t="s">
        <v>9500</v>
      </c>
      <c r="EG47" t="s">
        <v>9501</v>
      </c>
      <c r="EH47" t="s">
        <v>9502</v>
      </c>
      <c r="EI47" t="s">
        <v>9503</v>
      </c>
      <c r="EJ47" t="s">
        <v>9504</v>
      </c>
      <c r="EK47" t="s">
        <v>9505</v>
      </c>
      <c r="EL47" t="s">
        <v>9506</v>
      </c>
      <c r="EM47" t="s">
        <v>9507</v>
      </c>
      <c r="EN47" t="s">
        <v>9508</v>
      </c>
      <c r="EO47" t="s">
        <v>9509</v>
      </c>
      <c r="EP47" t="s">
        <v>9510</v>
      </c>
      <c r="EQ47" t="s">
        <v>9511</v>
      </c>
      <c r="ER47" t="s">
        <v>9512</v>
      </c>
      <c r="ES47" t="s">
        <v>9513</v>
      </c>
      <c r="ET47" t="s">
        <v>9514</v>
      </c>
      <c r="EU47" t="s">
        <v>9515</v>
      </c>
      <c r="EV47" t="s">
        <v>9516</v>
      </c>
      <c r="EW47" t="s">
        <v>9517</v>
      </c>
      <c r="EX47" t="s">
        <v>9518</v>
      </c>
      <c r="EY47" t="s">
        <v>9519</v>
      </c>
      <c r="EZ47" t="s">
        <v>9520</v>
      </c>
      <c r="FA47" t="s">
        <v>9521</v>
      </c>
      <c r="FB47" t="s">
        <v>9522</v>
      </c>
      <c r="FC47" t="s">
        <v>9523</v>
      </c>
      <c r="FD47" t="s">
        <v>9524</v>
      </c>
      <c r="FE47" t="s">
        <v>9525</v>
      </c>
      <c r="FF47" t="s">
        <v>9526</v>
      </c>
      <c r="FG47" t="s">
        <v>9527</v>
      </c>
      <c r="FH47" t="s">
        <v>9528</v>
      </c>
      <c r="FI47" t="s">
        <v>9529</v>
      </c>
      <c r="FJ47" t="s">
        <v>9530</v>
      </c>
      <c r="FK47" t="s">
        <v>9531</v>
      </c>
      <c r="FL47" t="s">
        <v>9532</v>
      </c>
      <c r="FM47" t="s">
        <v>9533</v>
      </c>
      <c r="FN47" t="s">
        <v>9534</v>
      </c>
      <c r="FO47" t="s">
        <v>9535</v>
      </c>
      <c r="FP47" t="s">
        <v>9536</v>
      </c>
      <c r="FQ47" t="s">
        <v>9537</v>
      </c>
      <c r="FR47" t="s">
        <v>9538</v>
      </c>
      <c r="FS47" t="s">
        <v>9539</v>
      </c>
      <c r="FT47" t="s">
        <v>9540</v>
      </c>
      <c r="FU47" t="s">
        <v>9541</v>
      </c>
      <c r="FV47" t="s">
        <v>9542</v>
      </c>
      <c r="FW47" t="s">
        <v>9543</v>
      </c>
      <c r="FX47" t="s">
        <v>9544</v>
      </c>
      <c r="FY47" t="s">
        <v>9545</v>
      </c>
      <c r="FZ47" t="s">
        <v>9546</v>
      </c>
      <c r="GA47" t="s">
        <v>9547</v>
      </c>
      <c r="GB47" t="s">
        <v>9548</v>
      </c>
      <c r="GC47" t="s">
        <v>9549</v>
      </c>
      <c r="GD47" t="s">
        <v>9550</v>
      </c>
      <c r="GE47" t="s">
        <v>9551</v>
      </c>
      <c r="GF47" t="s">
        <v>9552</v>
      </c>
      <c r="GG47" t="s">
        <v>9553</v>
      </c>
      <c r="GH47" t="s">
        <v>9554</v>
      </c>
      <c r="GI47" t="s">
        <v>9555</v>
      </c>
      <c r="GJ47" t="s">
        <v>9556</v>
      </c>
      <c r="GK47" t="s">
        <v>9557</v>
      </c>
      <c r="GL47" t="s">
        <v>9558</v>
      </c>
      <c r="GM47" t="s">
        <v>9559</v>
      </c>
      <c r="GN47" t="s">
        <v>9560</v>
      </c>
      <c r="GO47" t="s">
        <v>9561</v>
      </c>
      <c r="GP47" t="s">
        <v>9562</v>
      </c>
      <c r="GQ47" t="s">
        <v>9563</v>
      </c>
      <c r="GR47" t="s">
        <v>9564</v>
      </c>
      <c r="GS47" t="s">
        <v>9565</v>
      </c>
      <c r="GT47" t="s">
        <v>9566</v>
      </c>
      <c r="GU47" t="s">
        <v>9567</v>
      </c>
      <c r="GV47" t="s">
        <v>9568</v>
      </c>
      <c r="GW47" t="s">
        <v>9569</v>
      </c>
      <c r="GX47" t="s">
        <v>9570</v>
      </c>
      <c r="GY47" t="s">
        <v>9571</v>
      </c>
      <c r="GZ47" t="s">
        <v>9572</v>
      </c>
      <c r="HA47" t="s">
        <v>9573</v>
      </c>
      <c r="HB47" t="s">
        <v>9574</v>
      </c>
      <c r="HC47" t="s">
        <v>9575</v>
      </c>
      <c r="HD47" t="s">
        <v>9576</v>
      </c>
      <c r="HE47" t="s">
        <v>9577</v>
      </c>
      <c r="HF47" t="s">
        <v>9578</v>
      </c>
      <c r="HG47" t="s">
        <v>9579</v>
      </c>
      <c r="HH47" t="s">
        <v>9580</v>
      </c>
    </row>
    <row r="48" spans="1:216" x14ac:dyDescent="0.25">
      <c r="A48" t="s">
        <v>3297</v>
      </c>
      <c r="B48" t="s">
        <v>9581</v>
      </c>
      <c r="C48" t="s">
        <v>9582</v>
      </c>
      <c r="D48" t="s">
        <v>9582</v>
      </c>
      <c r="E48" t="s">
        <v>435</v>
      </c>
      <c r="F48" t="s">
        <v>7353</v>
      </c>
      <c r="G48" t="s">
        <v>644</v>
      </c>
      <c r="H48" t="s">
        <v>437</v>
      </c>
      <c r="I48" t="s">
        <v>8768</v>
      </c>
      <c r="J48" t="s">
        <v>439</v>
      </c>
      <c r="K48" t="s">
        <v>441</v>
      </c>
      <c r="L48" t="s">
        <v>7353</v>
      </c>
      <c r="M48" t="s">
        <v>9583</v>
      </c>
      <c r="N48" t="s">
        <v>443</v>
      </c>
      <c r="O48" t="s">
        <v>9582</v>
      </c>
      <c r="P48" t="s">
        <v>3297</v>
      </c>
      <c r="Q48" t="s">
        <v>9584</v>
      </c>
      <c r="R48" t="s">
        <v>9585</v>
      </c>
      <c r="S48" t="s">
        <v>9586</v>
      </c>
      <c r="T48" t="s">
        <v>9587</v>
      </c>
      <c r="U48" t="s">
        <v>9588</v>
      </c>
      <c r="V48" t="s">
        <v>9589</v>
      </c>
      <c r="W48" t="s">
        <v>9590</v>
      </c>
      <c r="X48" t="s">
        <v>9591</v>
      </c>
      <c r="Y48" t="s">
        <v>9592</v>
      </c>
      <c r="Z48" t="s">
        <v>9593</v>
      </c>
      <c r="AA48" t="s">
        <v>9594</v>
      </c>
      <c r="AB48" t="s">
        <v>9595</v>
      </c>
      <c r="AC48" t="s">
        <v>9596</v>
      </c>
      <c r="AD48" t="s">
        <v>9597</v>
      </c>
      <c r="AE48" t="s">
        <v>9598</v>
      </c>
      <c r="AF48" t="s">
        <v>9599</v>
      </c>
      <c r="AG48" t="s">
        <v>9600</v>
      </c>
      <c r="AH48" t="s">
        <v>9601</v>
      </c>
      <c r="AI48" t="s">
        <v>9602</v>
      </c>
      <c r="AJ48" t="s">
        <v>9603</v>
      </c>
      <c r="AK48" t="s">
        <v>9604</v>
      </c>
      <c r="AL48" t="s">
        <v>9605</v>
      </c>
      <c r="AM48" t="s">
        <v>9606</v>
      </c>
      <c r="AN48" t="s">
        <v>9607</v>
      </c>
      <c r="AO48" t="s">
        <v>9608</v>
      </c>
      <c r="AP48" t="s">
        <v>9609</v>
      </c>
      <c r="AQ48" t="s">
        <v>9610</v>
      </c>
      <c r="AR48" t="s">
        <v>9611</v>
      </c>
      <c r="AS48" t="s">
        <v>9612</v>
      </c>
      <c r="AT48" t="s">
        <v>9613</v>
      </c>
      <c r="AU48" t="s">
        <v>9614</v>
      </c>
      <c r="AV48" t="s">
        <v>9615</v>
      </c>
      <c r="AW48" t="s">
        <v>9616</v>
      </c>
      <c r="AX48" t="s">
        <v>9617</v>
      </c>
      <c r="AY48" t="s">
        <v>9618</v>
      </c>
      <c r="AZ48" t="s">
        <v>9619</v>
      </c>
      <c r="BA48" t="s">
        <v>9620</v>
      </c>
      <c r="BB48" t="s">
        <v>9621</v>
      </c>
      <c r="BC48" t="s">
        <v>9622</v>
      </c>
      <c r="BD48" t="s">
        <v>9623</v>
      </c>
      <c r="BE48" t="s">
        <v>9624</v>
      </c>
      <c r="BF48" t="s">
        <v>9625</v>
      </c>
      <c r="BG48" t="s">
        <v>9626</v>
      </c>
      <c r="BH48" t="s">
        <v>9627</v>
      </c>
      <c r="BI48" t="s">
        <v>9628</v>
      </c>
      <c r="BJ48" t="s">
        <v>9629</v>
      </c>
      <c r="BK48" t="s">
        <v>9630</v>
      </c>
      <c r="BL48" t="s">
        <v>9631</v>
      </c>
      <c r="BM48" t="s">
        <v>9632</v>
      </c>
      <c r="BN48" t="s">
        <v>9633</v>
      </c>
      <c r="BO48" t="s">
        <v>9634</v>
      </c>
      <c r="BP48" t="s">
        <v>9635</v>
      </c>
      <c r="BQ48" t="s">
        <v>9636</v>
      </c>
      <c r="BR48" t="s">
        <v>9637</v>
      </c>
      <c r="BS48" t="s">
        <v>9638</v>
      </c>
      <c r="BT48" t="s">
        <v>9639</v>
      </c>
      <c r="BU48" t="s">
        <v>9640</v>
      </c>
      <c r="BV48" t="s">
        <v>9641</v>
      </c>
      <c r="BW48" t="s">
        <v>9642</v>
      </c>
      <c r="BX48" t="s">
        <v>9643</v>
      </c>
      <c r="BY48" t="s">
        <v>9644</v>
      </c>
      <c r="BZ48" t="s">
        <v>9645</v>
      </c>
      <c r="CA48" t="s">
        <v>9646</v>
      </c>
      <c r="CB48" t="s">
        <v>9647</v>
      </c>
      <c r="CC48" t="s">
        <v>9648</v>
      </c>
      <c r="CD48" t="s">
        <v>9649</v>
      </c>
      <c r="CE48" t="s">
        <v>9650</v>
      </c>
      <c r="CF48" t="s">
        <v>9651</v>
      </c>
      <c r="CG48" t="s">
        <v>9652</v>
      </c>
      <c r="CH48" t="s">
        <v>9653</v>
      </c>
      <c r="CI48" t="s">
        <v>9654</v>
      </c>
      <c r="CJ48" t="s">
        <v>9655</v>
      </c>
      <c r="CK48" t="s">
        <v>9656</v>
      </c>
      <c r="CL48" t="s">
        <v>9657</v>
      </c>
      <c r="CM48" t="s">
        <v>9658</v>
      </c>
      <c r="CN48" t="s">
        <v>9659</v>
      </c>
      <c r="CO48" t="s">
        <v>9660</v>
      </c>
      <c r="CP48" t="s">
        <v>9661</v>
      </c>
      <c r="CQ48" t="s">
        <v>9662</v>
      </c>
      <c r="CR48" t="s">
        <v>9663</v>
      </c>
      <c r="CS48" t="s">
        <v>9664</v>
      </c>
      <c r="CT48" t="s">
        <v>9665</v>
      </c>
      <c r="CU48" t="s">
        <v>9666</v>
      </c>
      <c r="CV48" t="s">
        <v>9667</v>
      </c>
      <c r="CW48" t="s">
        <v>9668</v>
      </c>
      <c r="CX48" t="s">
        <v>9669</v>
      </c>
      <c r="CY48" t="s">
        <v>9670</v>
      </c>
      <c r="CZ48" t="s">
        <v>9671</v>
      </c>
      <c r="DA48" t="s">
        <v>9672</v>
      </c>
      <c r="DB48" t="s">
        <v>9673</v>
      </c>
      <c r="DC48" t="s">
        <v>9674</v>
      </c>
      <c r="DD48" t="s">
        <v>9675</v>
      </c>
      <c r="DE48" t="s">
        <v>9676</v>
      </c>
      <c r="DF48" t="s">
        <v>9677</v>
      </c>
      <c r="DG48" t="s">
        <v>9678</v>
      </c>
      <c r="DH48" t="s">
        <v>9679</v>
      </c>
      <c r="DI48" t="s">
        <v>9680</v>
      </c>
      <c r="DJ48" t="s">
        <v>9681</v>
      </c>
      <c r="DK48" t="s">
        <v>9682</v>
      </c>
      <c r="DL48" t="s">
        <v>9683</v>
      </c>
      <c r="DM48" t="s">
        <v>9684</v>
      </c>
      <c r="DN48" t="s">
        <v>9685</v>
      </c>
      <c r="DO48" t="s">
        <v>9686</v>
      </c>
      <c r="DP48" t="s">
        <v>9687</v>
      </c>
      <c r="DQ48" t="s">
        <v>9688</v>
      </c>
      <c r="DR48" t="s">
        <v>9689</v>
      </c>
      <c r="DS48" t="s">
        <v>9690</v>
      </c>
      <c r="DT48" t="s">
        <v>9691</v>
      </c>
      <c r="DU48" t="s">
        <v>9692</v>
      </c>
      <c r="DV48" t="s">
        <v>9693</v>
      </c>
      <c r="DW48" t="s">
        <v>9694</v>
      </c>
      <c r="DX48" t="s">
        <v>9695</v>
      </c>
      <c r="DY48" t="s">
        <v>9696</v>
      </c>
      <c r="DZ48" t="s">
        <v>9697</v>
      </c>
      <c r="EA48" t="s">
        <v>9698</v>
      </c>
      <c r="EB48" t="s">
        <v>9699</v>
      </c>
      <c r="EC48" t="s">
        <v>9700</v>
      </c>
      <c r="ED48" t="s">
        <v>9701</v>
      </c>
      <c r="EE48" t="s">
        <v>9702</v>
      </c>
      <c r="EF48" t="s">
        <v>9703</v>
      </c>
      <c r="EG48" t="s">
        <v>9704</v>
      </c>
      <c r="EH48" t="s">
        <v>9705</v>
      </c>
      <c r="EI48" t="s">
        <v>9706</v>
      </c>
      <c r="EJ48" t="s">
        <v>9707</v>
      </c>
      <c r="EK48" t="s">
        <v>9708</v>
      </c>
      <c r="EL48" t="s">
        <v>9709</v>
      </c>
      <c r="EM48" t="s">
        <v>9710</v>
      </c>
      <c r="EN48" t="s">
        <v>9711</v>
      </c>
      <c r="EO48" t="s">
        <v>9712</v>
      </c>
      <c r="EP48" t="s">
        <v>9713</v>
      </c>
      <c r="EQ48" t="s">
        <v>9714</v>
      </c>
      <c r="ER48" t="s">
        <v>9715</v>
      </c>
      <c r="ES48" t="s">
        <v>9716</v>
      </c>
      <c r="ET48" t="s">
        <v>9717</v>
      </c>
      <c r="EU48" t="s">
        <v>9718</v>
      </c>
      <c r="EV48" t="s">
        <v>9719</v>
      </c>
      <c r="EW48" t="s">
        <v>9720</v>
      </c>
      <c r="EX48" t="s">
        <v>9721</v>
      </c>
      <c r="EY48" t="s">
        <v>9722</v>
      </c>
      <c r="EZ48" t="s">
        <v>9723</v>
      </c>
      <c r="FA48" t="s">
        <v>9724</v>
      </c>
      <c r="FB48" t="s">
        <v>9725</v>
      </c>
      <c r="FC48" t="s">
        <v>9726</v>
      </c>
      <c r="FD48" t="s">
        <v>9727</v>
      </c>
      <c r="FE48" t="s">
        <v>9728</v>
      </c>
      <c r="FF48" t="s">
        <v>9729</v>
      </c>
      <c r="FG48" t="s">
        <v>9730</v>
      </c>
      <c r="FH48" t="s">
        <v>9731</v>
      </c>
      <c r="FI48" t="s">
        <v>9732</v>
      </c>
      <c r="FJ48" t="s">
        <v>9733</v>
      </c>
      <c r="FK48" t="s">
        <v>9734</v>
      </c>
      <c r="FL48" t="s">
        <v>9735</v>
      </c>
      <c r="FM48" t="s">
        <v>9736</v>
      </c>
      <c r="FN48" t="s">
        <v>9737</v>
      </c>
      <c r="FO48" t="s">
        <v>9738</v>
      </c>
      <c r="FP48" t="s">
        <v>9739</v>
      </c>
      <c r="FQ48" t="s">
        <v>9740</v>
      </c>
      <c r="FR48" t="s">
        <v>9741</v>
      </c>
      <c r="FS48" t="s">
        <v>9742</v>
      </c>
      <c r="FT48" t="s">
        <v>9743</v>
      </c>
      <c r="FU48" t="s">
        <v>9744</v>
      </c>
      <c r="FV48" t="s">
        <v>9745</v>
      </c>
      <c r="FW48" t="s">
        <v>9746</v>
      </c>
      <c r="FX48" t="s">
        <v>9747</v>
      </c>
      <c r="FY48" t="s">
        <v>9748</v>
      </c>
      <c r="FZ48" t="s">
        <v>9749</v>
      </c>
      <c r="GA48" t="s">
        <v>9750</v>
      </c>
      <c r="GB48" t="s">
        <v>9751</v>
      </c>
      <c r="GC48" t="s">
        <v>9752</v>
      </c>
      <c r="GD48" t="s">
        <v>9753</v>
      </c>
      <c r="GE48" t="s">
        <v>9754</v>
      </c>
      <c r="GF48" t="s">
        <v>9755</v>
      </c>
      <c r="GG48" t="s">
        <v>9756</v>
      </c>
      <c r="GH48" t="s">
        <v>9757</v>
      </c>
      <c r="GI48" t="s">
        <v>9758</v>
      </c>
      <c r="GJ48" t="s">
        <v>9759</v>
      </c>
      <c r="GK48" t="s">
        <v>9760</v>
      </c>
      <c r="GL48" t="s">
        <v>9761</v>
      </c>
      <c r="GM48" t="s">
        <v>9762</v>
      </c>
      <c r="GN48" t="s">
        <v>9763</v>
      </c>
      <c r="GO48" t="s">
        <v>9764</v>
      </c>
      <c r="GP48" t="s">
        <v>9765</v>
      </c>
      <c r="GQ48" t="s">
        <v>9766</v>
      </c>
      <c r="GR48" t="s">
        <v>9767</v>
      </c>
      <c r="GS48" t="s">
        <v>9768</v>
      </c>
      <c r="GT48" t="s">
        <v>9769</v>
      </c>
      <c r="GU48" t="s">
        <v>9770</v>
      </c>
      <c r="GV48" t="s">
        <v>9771</v>
      </c>
      <c r="GW48" t="s">
        <v>9772</v>
      </c>
      <c r="GX48" t="s">
        <v>9773</v>
      </c>
      <c r="GY48" t="s">
        <v>9774</v>
      </c>
      <c r="GZ48" t="s">
        <v>9775</v>
      </c>
      <c r="HA48" t="s">
        <v>9776</v>
      </c>
      <c r="HB48" t="s">
        <v>9777</v>
      </c>
      <c r="HC48" t="s">
        <v>9778</v>
      </c>
      <c r="HD48" t="s">
        <v>9779</v>
      </c>
      <c r="HE48" t="s">
        <v>9780</v>
      </c>
      <c r="HF48" t="s">
        <v>9781</v>
      </c>
      <c r="HG48" t="s">
        <v>9782</v>
      </c>
      <c r="HH48" t="s">
        <v>9783</v>
      </c>
    </row>
    <row r="49" spans="1:216" x14ac:dyDescent="0.25">
      <c r="A49" t="s">
        <v>3094</v>
      </c>
      <c r="B49" t="s">
        <v>9784</v>
      </c>
      <c r="C49" t="s">
        <v>9785</v>
      </c>
      <c r="D49" t="s">
        <v>9785</v>
      </c>
      <c r="E49" t="s">
        <v>435</v>
      </c>
      <c r="F49" t="s">
        <v>7555</v>
      </c>
      <c r="G49" t="s">
        <v>644</v>
      </c>
      <c r="H49" t="s">
        <v>437</v>
      </c>
      <c r="I49" t="s">
        <v>8768</v>
      </c>
      <c r="J49" t="s">
        <v>439</v>
      </c>
      <c r="K49" t="s">
        <v>441</v>
      </c>
      <c r="L49" t="s">
        <v>7555</v>
      </c>
      <c r="M49" t="s">
        <v>9583</v>
      </c>
      <c r="N49" t="s">
        <v>443</v>
      </c>
      <c r="O49" t="s">
        <v>9785</v>
      </c>
      <c r="P49" t="s">
        <v>3094</v>
      </c>
      <c r="Q49" t="s">
        <v>9786</v>
      </c>
      <c r="R49" t="s">
        <v>9787</v>
      </c>
      <c r="S49" t="s">
        <v>9788</v>
      </c>
      <c r="T49" t="s">
        <v>9789</v>
      </c>
      <c r="U49" t="s">
        <v>9790</v>
      </c>
      <c r="V49" t="s">
        <v>9791</v>
      </c>
      <c r="W49" t="s">
        <v>9792</v>
      </c>
      <c r="X49" t="s">
        <v>9793</v>
      </c>
      <c r="Y49" t="s">
        <v>9794</v>
      </c>
      <c r="Z49" t="s">
        <v>9795</v>
      </c>
      <c r="AA49" t="s">
        <v>9796</v>
      </c>
      <c r="AB49" t="s">
        <v>9797</v>
      </c>
      <c r="AC49" t="s">
        <v>9798</v>
      </c>
      <c r="AD49" t="s">
        <v>9799</v>
      </c>
      <c r="AE49" t="s">
        <v>9800</v>
      </c>
      <c r="AF49" t="s">
        <v>9801</v>
      </c>
      <c r="AG49" t="s">
        <v>9802</v>
      </c>
      <c r="AH49" t="s">
        <v>9803</v>
      </c>
      <c r="AI49" t="s">
        <v>9804</v>
      </c>
      <c r="AJ49" t="s">
        <v>9805</v>
      </c>
      <c r="AK49" t="s">
        <v>9806</v>
      </c>
      <c r="AL49" t="s">
        <v>9807</v>
      </c>
      <c r="AM49" t="s">
        <v>9808</v>
      </c>
      <c r="AN49" t="s">
        <v>9809</v>
      </c>
      <c r="AO49" t="s">
        <v>9810</v>
      </c>
      <c r="AP49" t="s">
        <v>9811</v>
      </c>
      <c r="AQ49" t="s">
        <v>9812</v>
      </c>
      <c r="AR49" t="s">
        <v>9813</v>
      </c>
      <c r="AS49" t="s">
        <v>9814</v>
      </c>
      <c r="AT49" t="s">
        <v>9815</v>
      </c>
      <c r="AU49" t="s">
        <v>9816</v>
      </c>
      <c r="AV49" t="s">
        <v>9817</v>
      </c>
      <c r="AW49" t="s">
        <v>9818</v>
      </c>
      <c r="AX49" t="s">
        <v>9819</v>
      </c>
      <c r="AY49" t="s">
        <v>9820</v>
      </c>
      <c r="AZ49" t="s">
        <v>9821</v>
      </c>
      <c r="BA49" t="s">
        <v>9822</v>
      </c>
      <c r="BB49" t="s">
        <v>9823</v>
      </c>
      <c r="BC49" t="s">
        <v>9824</v>
      </c>
      <c r="BD49" t="s">
        <v>9825</v>
      </c>
      <c r="BE49" t="s">
        <v>9826</v>
      </c>
      <c r="BF49" t="s">
        <v>9827</v>
      </c>
      <c r="BG49" t="s">
        <v>9828</v>
      </c>
      <c r="BH49" t="s">
        <v>9829</v>
      </c>
      <c r="BI49" t="s">
        <v>9830</v>
      </c>
      <c r="BJ49" t="s">
        <v>9831</v>
      </c>
      <c r="BK49" t="s">
        <v>9832</v>
      </c>
      <c r="BL49" t="s">
        <v>9833</v>
      </c>
      <c r="BM49" t="s">
        <v>9834</v>
      </c>
      <c r="BN49" t="s">
        <v>9835</v>
      </c>
      <c r="BO49" t="s">
        <v>9836</v>
      </c>
      <c r="BP49" t="s">
        <v>9837</v>
      </c>
      <c r="BQ49" t="s">
        <v>9838</v>
      </c>
      <c r="BR49" t="s">
        <v>9839</v>
      </c>
      <c r="BS49" t="s">
        <v>9840</v>
      </c>
      <c r="BT49" t="s">
        <v>9841</v>
      </c>
      <c r="BU49" t="s">
        <v>9842</v>
      </c>
      <c r="BV49" t="s">
        <v>9843</v>
      </c>
      <c r="BW49" t="s">
        <v>9844</v>
      </c>
      <c r="BX49" t="s">
        <v>9845</v>
      </c>
      <c r="BY49" t="s">
        <v>9846</v>
      </c>
      <c r="BZ49" t="s">
        <v>9847</v>
      </c>
      <c r="CA49" t="s">
        <v>9848</v>
      </c>
      <c r="CB49" t="s">
        <v>9849</v>
      </c>
      <c r="CC49" t="s">
        <v>9850</v>
      </c>
      <c r="CD49" t="s">
        <v>9851</v>
      </c>
      <c r="CE49" t="s">
        <v>9852</v>
      </c>
      <c r="CF49" t="s">
        <v>9853</v>
      </c>
      <c r="CG49" t="s">
        <v>9854</v>
      </c>
      <c r="CH49" t="s">
        <v>9855</v>
      </c>
      <c r="CI49" t="s">
        <v>9856</v>
      </c>
      <c r="CJ49" t="s">
        <v>9857</v>
      </c>
      <c r="CK49" t="s">
        <v>9858</v>
      </c>
      <c r="CL49" t="s">
        <v>9859</v>
      </c>
      <c r="CM49" t="s">
        <v>9860</v>
      </c>
      <c r="CN49" t="s">
        <v>9861</v>
      </c>
      <c r="CO49" t="s">
        <v>9862</v>
      </c>
      <c r="CP49" t="s">
        <v>9863</v>
      </c>
      <c r="CQ49" t="s">
        <v>9864</v>
      </c>
      <c r="CR49" t="s">
        <v>9865</v>
      </c>
      <c r="CS49" t="s">
        <v>9866</v>
      </c>
      <c r="CT49" t="s">
        <v>9867</v>
      </c>
      <c r="CU49" t="s">
        <v>9868</v>
      </c>
      <c r="CV49" t="s">
        <v>9869</v>
      </c>
      <c r="CW49" t="s">
        <v>9870</v>
      </c>
      <c r="CX49" t="s">
        <v>9871</v>
      </c>
      <c r="CY49" t="s">
        <v>9872</v>
      </c>
      <c r="CZ49" t="s">
        <v>9873</v>
      </c>
      <c r="DA49" t="s">
        <v>9874</v>
      </c>
      <c r="DB49" t="s">
        <v>9875</v>
      </c>
      <c r="DC49" t="s">
        <v>9876</v>
      </c>
      <c r="DD49" t="s">
        <v>9877</v>
      </c>
      <c r="DE49" t="s">
        <v>9878</v>
      </c>
      <c r="DF49" t="s">
        <v>9879</v>
      </c>
      <c r="DG49" t="s">
        <v>9880</v>
      </c>
      <c r="DH49" t="s">
        <v>9881</v>
      </c>
      <c r="DI49" t="s">
        <v>9882</v>
      </c>
      <c r="DJ49" t="s">
        <v>9883</v>
      </c>
      <c r="DK49" t="s">
        <v>9884</v>
      </c>
      <c r="DL49" t="s">
        <v>9885</v>
      </c>
      <c r="DM49" t="s">
        <v>9886</v>
      </c>
      <c r="DN49" t="s">
        <v>9887</v>
      </c>
      <c r="DO49" t="s">
        <v>9888</v>
      </c>
      <c r="DP49" t="s">
        <v>9889</v>
      </c>
      <c r="DQ49" t="s">
        <v>9890</v>
      </c>
      <c r="DR49" t="s">
        <v>9891</v>
      </c>
      <c r="DS49" t="s">
        <v>9892</v>
      </c>
      <c r="DT49" t="s">
        <v>9893</v>
      </c>
      <c r="DU49" t="s">
        <v>9894</v>
      </c>
      <c r="DV49" t="s">
        <v>9895</v>
      </c>
      <c r="DW49" t="s">
        <v>9896</v>
      </c>
      <c r="DX49" t="s">
        <v>9897</v>
      </c>
      <c r="DY49" t="s">
        <v>9898</v>
      </c>
      <c r="DZ49" t="s">
        <v>9899</v>
      </c>
      <c r="EA49" t="s">
        <v>9900</v>
      </c>
      <c r="EB49" t="s">
        <v>9901</v>
      </c>
      <c r="EC49" t="s">
        <v>9902</v>
      </c>
      <c r="ED49" t="s">
        <v>9903</v>
      </c>
      <c r="EE49" t="s">
        <v>9904</v>
      </c>
      <c r="EF49" t="s">
        <v>9905</v>
      </c>
      <c r="EG49" t="s">
        <v>9906</v>
      </c>
      <c r="EH49" t="s">
        <v>9907</v>
      </c>
      <c r="EI49" t="s">
        <v>9908</v>
      </c>
      <c r="EJ49" t="s">
        <v>9909</v>
      </c>
      <c r="EK49" t="s">
        <v>9910</v>
      </c>
      <c r="EL49" t="s">
        <v>9911</v>
      </c>
      <c r="EM49" t="s">
        <v>9912</v>
      </c>
      <c r="EN49" t="s">
        <v>9913</v>
      </c>
      <c r="EO49" t="s">
        <v>9914</v>
      </c>
      <c r="EP49" t="s">
        <v>9915</v>
      </c>
      <c r="EQ49" t="s">
        <v>9916</v>
      </c>
      <c r="ER49" t="s">
        <v>9917</v>
      </c>
      <c r="ES49" t="s">
        <v>9918</v>
      </c>
      <c r="ET49" t="s">
        <v>9919</v>
      </c>
      <c r="EU49" t="s">
        <v>9920</v>
      </c>
      <c r="EV49" t="s">
        <v>9921</v>
      </c>
      <c r="EW49" t="s">
        <v>9922</v>
      </c>
      <c r="EX49" t="s">
        <v>9923</v>
      </c>
      <c r="EY49" t="s">
        <v>9924</v>
      </c>
      <c r="EZ49" t="s">
        <v>9925</v>
      </c>
      <c r="FA49" t="s">
        <v>9926</v>
      </c>
      <c r="FB49" t="s">
        <v>9927</v>
      </c>
      <c r="FC49" t="s">
        <v>9928</v>
      </c>
      <c r="FD49" t="s">
        <v>9929</v>
      </c>
      <c r="FE49" t="s">
        <v>9930</v>
      </c>
      <c r="FF49" t="s">
        <v>9931</v>
      </c>
      <c r="FG49" t="s">
        <v>9932</v>
      </c>
      <c r="FH49" t="s">
        <v>9933</v>
      </c>
      <c r="FI49" t="s">
        <v>9934</v>
      </c>
      <c r="FJ49" t="s">
        <v>9935</v>
      </c>
      <c r="FK49" t="s">
        <v>9936</v>
      </c>
      <c r="FL49" t="s">
        <v>9937</v>
      </c>
      <c r="FM49" t="s">
        <v>9938</v>
      </c>
      <c r="FN49" t="s">
        <v>9939</v>
      </c>
      <c r="FO49" t="s">
        <v>9940</v>
      </c>
      <c r="FP49" t="s">
        <v>9941</v>
      </c>
      <c r="FQ49" t="s">
        <v>9942</v>
      </c>
      <c r="FR49" t="s">
        <v>9943</v>
      </c>
      <c r="FS49" t="s">
        <v>9944</v>
      </c>
      <c r="FT49" t="s">
        <v>9945</v>
      </c>
      <c r="FU49" t="s">
        <v>9946</v>
      </c>
      <c r="FV49" t="s">
        <v>9947</v>
      </c>
      <c r="FW49" t="s">
        <v>9948</v>
      </c>
      <c r="FX49" t="s">
        <v>9949</v>
      </c>
      <c r="FY49" t="s">
        <v>9950</v>
      </c>
      <c r="FZ49" t="s">
        <v>9951</v>
      </c>
      <c r="GA49" t="s">
        <v>9952</v>
      </c>
      <c r="GB49" t="s">
        <v>9953</v>
      </c>
      <c r="GC49" t="s">
        <v>9954</v>
      </c>
      <c r="GD49" t="s">
        <v>9955</v>
      </c>
      <c r="GE49" t="s">
        <v>9956</v>
      </c>
      <c r="GF49" t="s">
        <v>9957</v>
      </c>
      <c r="GG49" t="s">
        <v>9958</v>
      </c>
      <c r="GH49" t="s">
        <v>9959</v>
      </c>
      <c r="GI49" t="s">
        <v>9960</v>
      </c>
      <c r="GJ49" t="s">
        <v>9961</v>
      </c>
      <c r="GK49" t="s">
        <v>9962</v>
      </c>
      <c r="GL49" t="s">
        <v>9963</v>
      </c>
      <c r="GM49" t="s">
        <v>9964</v>
      </c>
      <c r="GN49" t="s">
        <v>9965</v>
      </c>
      <c r="GO49" t="s">
        <v>9966</v>
      </c>
      <c r="GP49" t="s">
        <v>9967</v>
      </c>
      <c r="GQ49" t="s">
        <v>9968</v>
      </c>
      <c r="GR49" t="s">
        <v>9969</v>
      </c>
      <c r="GS49" t="s">
        <v>9970</v>
      </c>
      <c r="GT49" t="s">
        <v>9971</v>
      </c>
      <c r="GU49" t="s">
        <v>9972</v>
      </c>
      <c r="GV49" t="s">
        <v>9973</v>
      </c>
      <c r="GW49" t="s">
        <v>9974</v>
      </c>
      <c r="GX49" t="s">
        <v>9975</v>
      </c>
      <c r="GY49" t="s">
        <v>9976</v>
      </c>
      <c r="GZ49" t="s">
        <v>9977</v>
      </c>
      <c r="HA49" t="s">
        <v>9978</v>
      </c>
      <c r="HB49" t="s">
        <v>9979</v>
      </c>
      <c r="HC49" t="s">
        <v>9980</v>
      </c>
      <c r="HD49" t="s">
        <v>9981</v>
      </c>
      <c r="HE49" t="s">
        <v>9982</v>
      </c>
      <c r="HF49" t="s">
        <v>9983</v>
      </c>
      <c r="HG49" t="s">
        <v>9984</v>
      </c>
      <c r="HH49" t="s">
        <v>9985</v>
      </c>
    </row>
    <row r="50" spans="1:216" x14ac:dyDescent="0.25">
      <c r="A50" t="s">
        <v>5530</v>
      </c>
      <c r="B50" t="s">
        <v>9986</v>
      </c>
      <c r="C50" t="s">
        <v>9987</v>
      </c>
      <c r="D50" t="s">
        <v>9987</v>
      </c>
      <c r="E50" t="s">
        <v>435</v>
      </c>
      <c r="F50" t="s">
        <v>7150</v>
      </c>
      <c r="G50" t="s">
        <v>432</v>
      </c>
      <c r="H50" t="s">
        <v>437</v>
      </c>
      <c r="I50" t="s">
        <v>8768</v>
      </c>
      <c r="J50" t="s">
        <v>439</v>
      </c>
      <c r="K50" t="s">
        <v>441</v>
      </c>
      <c r="L50" t="s">
        <v>7150</v>
      </c>
      <c r="M50" t="s">
        <v>9380</v>
      </c>
      <c r="N50" t="s">
        <v>443</v>
      </c>
      <c r="O50" t="s">
        <v>9987</v>
      </c>
      <c r="P50" t="s">
        <v>5530</v>
      </c>
      <c r="Q50" t="s">
        <v>9988</v>
      </c>
      <c r="R50" t="s">
        <v>9989</v>
      </c>
      <c r="S50" t="s">
        <v>9990</v>
      </c>
      <c r="T50" t="s">
        <v>9991</v>
      </c>
      <c r="U50" t="s">
        <v>9992</v>
      </c>
      <c r="V50" t="s">
        <v>9993</v>
      </c>
      <c r="W50" t="s">
        <v>9994</v>
      </c>
      <c r="X50" t="s">
        <v>9995</v>
      </c>
      <c r="Y50" t="s">
        <v>9996</v>
      </c>
      <c r="Z50" t="s">
        <v>9997</v>
      </c>
      <c r="AA50" t="s">
        <v>9998</v>
      </c>
      <c r="AB50" t="s">
        <v>9999</v>
      </c>
      <c r="AC50" t="s">
        <v>10000</v>
      </c>
      <c r="AD50" t="s">
        <v>10001</v>
      </c>
      <c r="AE50" t="s">
        <v>10002</v>
      </c>
      <c r="AF50" t="s">
        <v>10003</v>
      </c>
      <c r="AG50" t="s">
        <v>10004</v>
      </c>
      <c r="AH50" t="s">
        <v>10005</v>
      </c>
      <c r="AI50" t="s">
        <v>10006</v>
      </c>
      <c r="AJ50" t="s">
        <v>10007</v>
      </c>
      <c r="AK50" t="s">
        <v>10008</v>
      </c>
      <c r="AL50" t="s">
        <v>10009</v>
      </c>
      <c r="AM50" t="s">
        <v>10010</v>
      </c>
      <c r="AN50" t="s">
        <v>10011</v>
      </c>
      <c r="AO50" t="s">
        <v>10012</v>
      </c>
      <c r="AP50" t="s">
        <v>10013</v>
      </c>
      <c r="AQ50" t="s">
        <v>10014</v>
      </c>
      <c r="AR50" t="s">
        <v>10015</v>
      </c>
      <c r="AS50" t="s">
        <v>10016</v>
      </c>
      <c r="AT50" t="s">
        <v>10017</v>
      </c>
      <c r="AU50" t="s">
        <v>10018</v>
      </c>
      <c r="AV50" t="s">
        <v>10019</v>
      </c>
      <c r="AW50" t="s">
        <v>10020</v>
      </c>
      <c r="AX50" t="s">
        <v>10021</v>
      </c>
      <c r="AY50" t="s">
        <v>10022</v>
      </c>
      <c r="AZ50" t="s">
        <v>10023</v>
      </c>
      <c r="BA50" t="s">
        <v>10024</v>
      </c>
      <c r="BB50" t="s">
        <v>10025</v>
      </c>
      <c r="BC50" t="s">
        <v>10026</v>
      </c>
      <c r="BD50" t="s">
        <v>10027</v>
      </c>
      <c r="BE50" t="s">
        <v>10028</v>
      </c>
      <c r="BF50" t="s">
        <v>10029</v>
      </c>
      <c r="BG50" t="s">
        <v>10030</v>
      </c>
      <c r="BH50" t="s">
        <v>10031</v>
      </c>
      <c r="BI50" t="s">
        <v>10032</v>
      </c>
      <c r="BJ50" t="s">
        <v>10033</v>
      </c>
      <c r="BK50" t="s">
        <v>10034</v>
      </c>
      <c r="BL50" t="s">
        <v>10035</v>
      </c>
      <c r="BM50" t="s">
        <v>10036</v>
      </c>
      <c r="BN50" t="s">
        <v>10037</v>
      </c>
      <c r="BO50" t="s">
        <v>10038</v>
      </c>
      <c r="BP50" t="s">
        <v>10039</v>
      </c>
      <c r="BQ50" t="s">
        <v>10040</v>
      </c>
      <c r="BR50" t="s">
        <v>10041</v>
      </c>
      <c r="BS50" t="s">
        <v>10042</v>
      </c>
      <c r="BT50" t="s">
        <v>10043</v>
      </c>
      <c r="BU50" t="s">
        <v>10044</v>
      </c>
      <c r="BV50" t="s">
        <v>10045</v>
      </c>
      <c r="BW50" t="s">
        <v>10046</v>
      </c>
      <c r="BX50" t="s">
        <v>10047</v>
      </c>
      <c r="BY50" t="s">
        <v>10048</v>
      </c>
      <c r="BZ50" t="s">
        <v>10049</v>
      </c>
      <c r="CA50" t="s">
        <v>10050</v>
      </c>
      <c r="CB50" t="s">
        <v>10051</v>
      </c>
      <c r="CC50" t="s">
        <v>10052</v>
      </c>
      <c r="CD50" t="s">
        <v>10053</v>
      </c>
      <c r="CE50" t="s">
        <v>10054</v>
      </c>
      <c r="CF50" t="s">
        <v>10055</v>
      </c>
      <c r="CG50" t="s">
        <v>10056</v>
      </c>
      <c r="CH50" t="s">
        <v>10057</v>
      </c>
      <c r="CI50" t="s">
        <v>10058</v>
      </c>
      <c r="CJ50" t="s">
        <v>10059</v>
      </c>
      <c r="CK50" t="s">
        <v>10060</v>
      </c>
      <c r="CL50" t="s">
        <v>10061</v>
      </c>
      <c r="CM50" t="s">
        <v>10062</v>
      </c>
      <c r="CN50" t="s">
        <v>10063</v>
      </c>
      <c r="CO50" t="s">
        <v>10064</v>
      </c>
      <c r="CP50" t="s">
        <v>10065</v>
      </c>
      <c r="CQ50" t="s">
        <v>10066</v>
      </c>
      <c r="CR50" t="s">
        <v>10067</v>
      </c>
      <c r="CS50" t="s">
        <v>10068</v>
      </c>
      <c r="CT50" t="s">
        <v>10069</v>
      </c>
      <c r="CU50" t="s">
        <v>10070</v>
      </c>
      <c r="CV50" t="s">
        <v>10071</v>
      </c>
      <c r="CW50" t="s">
        <v>10072</v>
      </c>
      <c r="CX50" t="s">
        <v>10073</v>
      </c>
      <c r="CY50" t="s">
        <v>10074</v>
      </c>
      <c r="CZ50" t="s">
        <v>10075</v>
      </c>
      <c r="DA50" t="s">
        <v>10076</v>
      </c>
      <c r="DB50" t="s">
        <v>10077</v>
      </c>
      <c r="DC50" t="s">
        <v>10078</v>
      </c>
      <c r="DD50" t="s">
        <v>10079</v>
      </c>
      <c r="DE50" t="s">
        <v>10080</v>
      </c>
      <c r="DF50" t="s">
        <v>10081</v>
      </c>
      <c r="DG50" t="s">
        <v>10082</v>
      </c>
      <c r="DH50" t="s">
        <v>10083</v>
      </c>
      <c r="DI50" t="s">
        <v>10084</v>
      </c>
      <c r="DJ50" t="s">
        <v>10085</v>
      </c>
      <c r="DK50" t="s">
        <v>10086</v>
      </c>
      <c r="DL50" t="s">
        <v>10087</v>
      </c>
      <c r="DM50" t="s">
        <v>10088</v>
      </c>
      <c r="DN50" t="s">
        <v>10089</v>
      </c>
      <c r="DO50" t="s">
        <v>10090</v>
      </c>
      <c r="DP50" t="s">
        <v>10091</v>
      </c>
      <c r="DQ50" t="s">
        <v>10092</v>
      </c>
      <c r="DR50" t="s">
        <v>10093</v>
      </c>
      <c r="DS50" t="s">
        <v>10094</v>
      </c>
      <c r="DT50" t="s">
        <v>10095</v>
      </c>
      <c r="DU50" t="s">
        <v>10096</v>
      </c>
      <c r="DV50" t="s">
        <v>10097</v>
      </c>
      <c r="DW50" t="s">
        <v>10098</v>
      </c>
      <c r="DX50" t="s">
        <v>10099</v>
      </c>
      <c r="DY50" t="s">
        <v>10100</v>
      </c>
      <c r="DZ50" t="s">
        <v>10101</v>
      </c>
      <c r="EA50" t="s">
        <v>10102</v>
      </c>
      <c r="EB50" t="s">
        <v>10103</v>
      </c>
      <c r="EC50" t="s">
        <v>10104</v>
      </c>
      <c r="ED50" t="s">
        <v>10105</v>
      </c>
      <c r="EE50" t="s">
        <v>10106</v>
      </c>
      <c r="EF50" t="s">
        <v>10107</v>
      </c>
      <c r="EG50" t="s">
        <v>10108</v>
      </c>
      <c r="EH50" t="s">
        <v>10109</v>
      </c>
      <c r="EI50" t="s">
        <v>10110</v>
      </c>
      <c r="EJ50" t="s">
        <v>10111</v>
      </c>
      <c r="EK50" t="s">
        <v>10112</v>
      </c>
      <c r="EL50" t="s">
        <v>10113</v>
      </c>
      <c r="EM50" t="s">
        <v>10114</v>
      </c>
      <c r="EN50" t="s">
        <v>10115</v>
      </c>
      <c r="EO50" t="s">
        <v>10116</v>
      </c>
      <c r="EP50" t="s">
        <v>10117</v>
      </c>
      <c r="EQ50" t="s">
        <v>10118</v>
      </c>
      <c r="ER50" t="s">
        <v>10119</v>
      </c>
      <c r="ES50" t="s">
        <v>10120</v>
      </c>
      <c r="ET50" t="s">
        <v>10121</v>
      </c>
      <c r="EU50" t="s">
        <v>10122</v>
      </c>
      <c r="EV50" t="s">
        <v>10123</v>
      </c>
      <c r="EW50" t="s">
        <v>10124</v>
      </c>
      <c r="EX50" t="s">
        <v>10125</v>
      </c>
      <c r="EY50" t="s">
        <v>10126</v>
      </c>
      <c r="EZ50" t="s">
        <v>10127</v>
      </c>
      <c r="FA50" t="s">
        <v>10128</v>
      </c>
      <c r="FB50" t="s">
        <v>10129</v>
      </c>
      <c r="FC50" t="s">
        <v>10130</v>
      </c>
      <c r="FD50" t="s">
        <v>10131</v>
      </c>
      <c r="FE50" t="s">
        <v>10132</v>
      </c>
      <c r="FF50" t="s">
        <v>10133</v>
      </c>
      <c r="FG50" t="s">
        <v>10134</v>
      </c>
      <c r="FH50" t="s">
        <v>10135</v>
      </c>
      <c r="FI50" t="s">
        <v>10136</v>
      </c>
      <c r="FJ50" t="s">
        <v>10137</v>
      </c>
      <c r="FK50" t="s">
        <v>10138</v>
      </c>
      <c r="FL50" t="s">
        <v>10139</v>
      </c>
      <c r="FM50" t="s">
        <v>10140</v>
      </c>
      <c r="FN50" t="s">
        <v>10141</v>
      </c>
      <c r="FO50" t="s">
        <v>10142</v>
      </c>
      <c r="FP50" t="s">
        <v>10143</v>
      </c>
      <c r="FQ50" t="s">
        <v>10144</v>
      </c>
      <c r="FR50" t="s">
        <v>10145</v>
      </c>
      <c r="FS50" t="s">
        <v>10146</v>
      </c>
      <c r="FT50" t="s">
        <v>10147</v>
      </c>
      <c r="FU50" t="s">
        <v>10148</v>
      </c>
      <c r="FV50" t="s">
        <v>10149</v>
      </c>
      <c r="FW50" t="s">
        <v>10150</v>
      </c>
      <c r="FX50" t="s">
        <v>10151</v>
      </c>
      <c r="FY50" t="s">
        <v>10152</v>
      </c>
      <c r="FZ50" t="s">
        <v>10153</v>
      </c>
      <c r="GA50" t="s">
        <v>10154</v>
      </c>
      <c r="GB50" t="s">
        <v>10155</v>
      </c>
      <c r="GC50" t="s">
        <v>10156</v>
      </c>
      <c r="GD50" t="s">
        <v>10157</v>
      </c>
      <c r="GE50" t="s">
        <v>10158</v>
      </c>
      <c r="GF50" t="s">
        <v>10159</v>
      </c>
      <c r="GG50" t="s">
        <v>10160</v>
      </c>
      <c r="GH50" t="s">
        <v>10161</v>
      </c>
      <c r="GI50" t="s">
        <v>10162</v>
      </c>
      <c r="GJ50" t="s">
        <v>10163</v>
      </c>
      <c r="GK50" t="s">
        <v>10164</v>
      </c>
      <c r="GL50" t="s">
        <v>10165</v>
      </c>
      <c r="GM50" t="s">
        <v>10166</v>
      </c>
      <c r="GN50" t="s">
        <v>10167</v>
      </c>
      <c r="GO50" t="s">
        <v>10168</v>
      </c>
      <c r="GP50" t="s">
        <v>10169</v>
      </c>
      <c r="GQ50" t="s">
        <v>10170</v>
      </c>
      <c r="GR50" t="s">
        <v>10171</v>
      </c>
      <c r="GS50" t="s">
        <v>10172</v>
      </c>
      <c r="GT50" t="s">
        <v>10173</v>
      </c>
      <c r="GU50" t="s">
        <v>10174</v>
      </c>
      <c r="GV50" t="s">
        <v>10175</v>
      </c>
      <c r="GW50" t="s">
        <v>10176</v>
      </c>
      <c r="GX50" t="s">
        <v>10177</v>
      </c>
      <c r="GY50" t="s">
        <v>10178</v>
      </c>
      <c r="GZ50" t="s">
        <v>10179</v>
      </c>
      <c r="HA50" t="s">
        <v>10180</v>
      </c>
      <c r="HB50" t="s">
        <v>10181</v>
      </c>
      <c r="HC50" t="s">
        <v>10182</v>
      </c>
      <c r="HD50" t="s">
        <v>10183</v>
      </c>
      <c r="HE50" t="s">
        <v>10184</v>
      </c>
      <c r="HF50" t="s">
        <v>10185</v>
      </c>
      <c r="HG50" t="s">
        <v>10186</v>
      </c>
      <c r="HH50" t="s">
        <v>10187</v>
      </c>
    </row>
    <row r="51" spans="1:216" x14ac:dyDescent="0.25">
      <c r="A51" t="s">
        <v>4922</v>
      </c>
      <c r="B51" t="s">
        <v>10188</v>
      </c>
      <c r="C51" t="s">
        <v>10189</v>
      </c>
      <c r="D51" t="s">
        <v>10190</v>
      </c>
      <c r="E51" t="s">
        <v>435</v>
      </c>
      <c r="F51" t="s">
        <v>7958</v>
      </c>
      <c r="G51" t="s">
        <v>644</v>
      </c>
      <c r="H51" t="s">
        <v>1056</v>
      </c>
      <c r="I51" t="s">
        <v>8768</v>
      </c>
      <c r="J51" t="s">
        <v>439</v>
      </c>
      <c r="K51" t="s">
        <v>441</v>
      </c>
      <c r="L51" t="s">
        <v>7958</v>
      </c>
      <c r="M51" t="s">
        <v>8769</v>
      </c>
      <c r="N51" t="s">
        <v>1056</v>
      </c>
      <c r="O51" t="s">
        <v>10189</v>
      </c>
      <c r="P51" t="s">
        <v>4922</v>
      </c>
      <c r="Q51" t="s">
        <v>10191</v>
      </c>
      <c r="R51" t="s">
        <v>10192</v>
      </c>
      <c r="S51" t="s">
        <v>10193</v>
      </c>
      <c r="T51" t="s">
        <v>10194</v>
      </c>
      <c r="U51" t="s">
        <v>10195</v>
      </c>
      <c r="V51" t="s">
        <v>10196</v>
      </c>
      <c r="W51" t="s">
        <v>10197</v>
      </c>
      <c r="X51" t="s">
        <v>10198</v>
      </c>
      <c r="Y51" t="s">
        <v>10199</v>
      </c>
      <c r="Z51" t="s">
        <v>10200</v>
      </c>
      <c r="AA51" t="s">
        <v>10201</v>
      </c>
      <c r="AB51" t="s">
        <v>10202</v>
      </c>
      <c r="AC51" t="s">
        <v>10203</v>
      </c>
      <c r="AD51" t="s">
        <v>10204</v>
      </c>
      <c r="AE51" t="s">
        <v>10205</v>
      </c>
      <c r="AF51" t="s">
        <v>10206</v>
      </c>
      <c r="AG51" t="s">
        <v>10207</v>
      </c>
      <c r="AH51" t="s">
        <v>10208</v>
      </c>
      <c r="AI51" t="s">
        <v>10209</v>
      </c>
      <c r="AJ51" t="s">
        <v>10210</v>
      </c>
      <c r="AK51" t="s">
        <v>10211</v>
      </c>
      <c r="AL51" t="s">
        <v>10212</v>
      </c>
      <c r="AM51" t="s">
        <v>10213</v>
      </c>
      <c r="AN51" t="s">
        <v>10214</v>
      </c>
      <c r="AO51" t="s">
        <v>10215</v>
      </c>
      <c r="AP51" t="s">
        <v>10216</v>
      </c>
      <c r="AQ51" t="s">
        <v>10217</v>
      </c>
      <c r="AR51" t="s">
        <v>10218</v>
      </c>
      <c r="AS51" t="s">
        <v>10219</v>
      </c>
      <c r="AT51" t="s">
        <v>10220</v>
      </c>
      <c r="AU51" t="s">
        <v>10221</v>
      </c>
      <c r="AV51" t="s">
        <v>10222</v>
      </c>
      <c r="AW51" t="s">
        <v>10223</v>
      </c>
      <c r="AX51" t="s">
        <v>10224</v>
      </c>
      <c r="AY51" t="s">
        <v>10225</v>
      </c>
      <c r="AZ51" t="s">
        <v>10226</v>
      </c>
      <c r="BA51" t="s">
        <v>10227</v>
      </c>
      <c r="BB51" t="s">
        <v>10228</v>
      </c>
      <c r="BC51" t="s">
        <v>10229</v>
      </c>
      <c r="BD51" t="s">
        <v>10230</v>
      </c>
      <c r="BE51" t="s">
        <v>10231</v>
      </c>
      <c r="BF51" t="s">
        <v>10232</v>
      </c>
      <c r="BG51" t="s">
        <v>10233</v>
      </c>
      <c r="BH51" t="s">
        <v>10234</v>
      </c>
      <c r="BI51" t="s">
        <v>10235</v>
      </c>
      <c r="BJ51" t="s">
        <v>10236</v>
      </c>
      <c r="BK51" t="s">
        <v>10237</v>
      </c>
      <c r="BL51" t="s">
        <v>10238</v>
      </c>
      <c r="BM51" t="s">
        <v>10239</v>
      </c>
      <c r="BN51" t="s">
        <v>10240</v>
      </c>
      <c r="BO51" t="s">
        <v>10241</v>
      </c>
      <c r="BP51" t="s">
        <v>10242</v>
      </c>
      <c r="BQ51" t="s">
        <v>10243</v>
      </c>
      <c r="BR51" t="s">
        <v>10244</v>
      </c>
      <c r="BS51" t="s">
        <v>10245</v>
      </c>
      <c r="BT51" t="s">
        <v>10246</v>
      </c>
      <c r="BU51" t="s">
        <v>10247</v>
      </c>
      <c r="BV51" t="s">
        <v>10248</v>
      </c>
      <c r="BW51" t="s">
        <v>10249</v>
      </c>
      <c r="BX51" t="s">
        <v>10250</v>
      </c>
      <c r="BY51" t="s">
        <v>10251</v>
      </c>
      <c r="BZ51" t="s">
        <v>10252</v>
      </c>
      <c r="CA51" t="s">
        <v>10253</v>
      </c>
      <c r="CB51" t="s">
        <v>10254</v>
      </c>
      <c r="CC51" t="s">
        <v>10255</v>
      </c>
      <c r="CD51" t="s">
        <v>10256</v>
      </c>
      <c r="CE51" t="s">
        <v>10257</v>
      </c>
      <c r="CF51" t="s">
        <v>10258</v>
      </c>
      <c r="CG51" t="s">
        <v>10259</v>
      </c>
      <c r="CH51" t="s">
        <v>10260</v>
      </c>
      <c r="CI51" t="s">
        <v>10261</v>
      </c>
      <c r="CJ51" t="s">
        <v>10262</v>
      </c>
      <c r="CK51" t="s">
        <v>10263</v>
      </c>
      <c r="CL51" t="s">
        <v>10264</v>
      </c>
      <c r="CM51" t="s">
        <v>10265</v>
      </c>
      <c r="CN51" t="s">
        <v>10266</v>
      </c>
      <c r="CO51" t="s">
        <v>10267</v>
      </c>
      <c r="CP51" t="s">
        <v>10268</v>
      </c>
      <c r="CQ51" t="s">
        <v>10269</v>
      </c>
      <c r="CR51" t="s">
        <v>10270</v>
      </c>
      <c r="CS51" t="s">
        <v>10271</v>
      </c>
      <c r="CT51" t="s">
        <v>10272</v>
      </c>
      <c r="CU51" t="s">
        <v>10273</v>
      </c>
      <c r="CV51" t="s">
        <v>10274</v>
      </c>
      <c r="CW51" t="s">
        <v>10275</v>
      </c>
      <c r="CX51" t="s">
        <v>10276</v>
      </c>
      <c r="CY51" t="s">
        <v>10277</v>
      </c>
      <c r="CZ51" t="s">
        <v>10278</v>
      </c>
      <c r="DA51" t="s">
        <v>10279</v>
      </c>
      <c r="DB51" t="s">
        <v>10280</v>
      </c>
      <c r="DC51" t="s">
        <v>10281</v>
      </c>
      <c r="DD51" t="s">
        <v>10282</v>
      </c>
      <c r="DE51" t="s">
        <v>10283</v>
      </c>
      <c r="DF51" t="s">
        <v>10284</v>
      </c>
      <c r="DG51" t="s">
        <v>10285</v>
      </c>
      <c r="DH51" t="s">
        <v>10286</v>
      </c>
      <c r="DI51" t="s">
        <v>10287</v>
      </c>
      <c r="DJ51" t="s">
        <v>10288</v>
      </c>
      <c r="DK51" t="s">
        <v>10289</v>
      </c>
      <c r="DL51" t="s">
        <v>10290</v>
      </c>
      <c r="DM51" t="s">
        <v>10291</v>
      </c>
      <c r="DN51" t="s">
        <v>10292</v>
      </c>
      <c r="DO51" t="s">
        <v>10293</v>
      </c>
      <c r="DP51" t="s">
        <v>10294</v>
      </c>
      <c r="DQ51" t="s">
        <v>10295</v>
      </c>
      <c r="DR51" t="s">
        <v>10296</v>
      </c>
      <c r="DS51" t="s">
        <v>10297</v>
      </c>
      <c r="DT51" t="s">
        <v>10298</v>
      </c>
      <c r="DU51" t="s">
        <v>10299</v>
      </c>
      <c r="DV51" t="s">
        <v>10300</v>
      </c>
      <c r="DW51" t="s">
        <v>10301</v>
      </c>
      <c r="DX51" t="s">
        <v>10302</v>
      </c>
      <c r="DY51" t="s">
        <v>10303</v>
      </c>
      <c r="DZ51" t="s">
        <v>10304</v>
      </c>
      <c r="EA51" t="s">
        <v>10305</v>
      </c>
      <c r="EB51" t="s">
        <v>10306</v>
      </c>
      <c r="EC51" t="s">
        <v>10307</v>
      </c>
      <c r="ED51" t="s">
        <v>10308</v>
      </c>
      <c r="EE51" t="s">
        <v>10309</v>
      </c>
      <c r="EF51" t="s">
        <v>10310</v>
      </c>
      <c r="EG51" t="s">
        <v>10311</v>
      </c>
      <c r="EH51" t="s">
        <v>10312</v>
      </c>
      <c r="EI51" t="s">
        <v>10313</v>
      </c>
      <c r="EJ51" t="s">
        <v>10314</v>
      </c>
      <c r="EK51" t="s">
        <v>10315</v>
      </c>
      <c r="EL51" t="s">
        <v>10316</v>
      </c>
      <c r="EM51" t="s">
        <v>10317</v>
      </c>
      <c r="EN51" t="s">
        <v>10318</v>
      </c>
      <c r="EO51" t="s">
        <v>10319</v>
      </c>
      <c r="EP51" t="s">
        <v>10320</v>
      </c>
      <c r="EQ51" t="s">
        <v>10321</v>
      </c>
      <c r="ER51" t="s">
        <v>10322</v>
      </c>
      <c r="ES51" t="s">
        <v>10323</v>
      </c>
      <c r="ET51" t="s">
        <v>10324</v>
      </c>
      <c r="EU51" t="s">
        <v>10325</v>
      </c>
      <c r="EV51" t="s">
        <v>10326</v>
      </c>
      <c r="EW51" t="s">
        <v>10327</v>
      </c>
      <c r="EX51" t="s">
        <v>10328</v>
      </c>
      <c r="EY51" t="s">
        <v>10329</v>
      </c>
      <c r="EZ51" t="s">
        <v>10330</v>
      </c>
      <c r="FA51" t="s">
        <v>10331</v>
      </c>
      <c r="FB51" t="s">
        <v>10332</v>
      </c>
      <c r="FC51" t="s">
        <v>10333</v>
      </c>
      <c r="FD51" t="s">
        <v>10334</v>
      </c>
      <c r="FE51" t="s">
        <v>10335</v>
      </c>
      <c r="FF51" t="s">
        <v>10336</v>
      </c>
      <c r="FG51" t="s">
        <v>10337</v>
      </c>
      <c r="FH51" t="s">
        <v>10338</v>
      </c>
      <c r="FI51" t="s">
        <v>10339</v>
      </c>
      <c r="FJ51" t="s">
        <v>10340</v>
      </c>
      <c r="FK51" t="s">
        <v>10341</v>
      </c>
      <c r="FL51" t="s">
        <v>10342</v>
      </c>
      <c r="FM51" t="s">
        <v>10343</v>
      </c>
      <c r="FN51" t="s">
        <v>10344</v>
      </c>
      <c r="FO51" t="s">
        <v>10345</v>
      </c>
      <c r="FP51" t="s">
        <v>10346</v>
      </c>
      <c r="FQ51" t="s">
        <v>10347</v>
      </c>
      <c r="FR51" t="s">
        <v>10348</v>
      </c>
      <c r="FS51" t="s">
        <v>10349</v>
      </c>
      <c r="FT51" t="s">
        <v>10350</v>
      </c>
      <c r="FU51" t="s">
        <v>10351</v>
      </c>
      <c r="FV51" t="s">
        <v>10352</v>
      </c>
      <c r="FW51" t="s">
        <v>10353</v>
      </c>
      <c r="FX51" t="s">
        <v>10354</v>
      </c>
      <c r="FY51" t="s">
        <v>10355</v>
      </c>
      <c r="FZ51" t="s">
        <v>10356</v>
      </c>
      <c r="GA51" t="s">
        <v>10357</v>
      </c>
      <c r="GB51" t="s">
        <v>10358</v>
      </c>
      <c r="GC51" t="s">
        <v>10359</v>
      </c>
      <c r="GD51" t="s">
        <v>10360</v>
      </c>
      <c r="GE51" t="s">
        <v>10361</v>
      </c>
      <c r="GF51" t="s">
        <v>10362</v>
      </c>
      <c r="GG51" t="s">
        <v>10363</v>
      </c>
      <c r="GH51" t="s">
        <v>10364</v>
      </c>
      <c r="GI51" t="s">
        <v>10365</v>
      </c>
      <c r="GJ51" t="s">
        <v>10366</v>
      </c>
      <c r="GK51" t="s">
        <v>10367</v>
      </c>
      <c r="GL51" t="s">
        <v>10368</v>
      </c>
      <c r="GM51" t="s">
        <v>10369</v>
      </c>
      <c r="GN51" t="s">
        <v>10370</v>
      </c>
      <c r="GO51" t="s">
        <v>10371</v>
      </c>
      <c r="GP51" t="s">
        <v>10372</v>
      </c>
      <c r="GQ51" t="s">
        <v>10373</v>
      </c>
      <c r="GR51" t="s">
        <v>10374</v>
      </c>
      <c r="GS51" t="s">
        <v>10375</v>
      </c>
      <c r="GT51" t="s">
        <v>10376</v>
      </c>
      <c r="GU51" t="s">
        <v>10377</v>
      </c>
      <c r="GV51" t="s">
        <v>10378</v>
      </c>
      <c r="GW51" t="s">
        <v>10379</v>
      </c>
      <c r="GX51" t="s">
        <v>10380</v>
      </c>
      <c r="GY51" t="s">
        <v>10381</v>
      </c>
      <c r="GZ51" t="s">
        <v>10382</v>
      </c>
      <c r="HA51" t="s">
        <v>10383</v>
      </c>
      <c r="HB51" t="s">
        <v>10384</v>
      </c>
      <c r="HC51" t="s">
        <v>10385</v>
      </c>
      <c r="HD51" t="s">
        <v>10386</v>
      </c>
      <c r="HE51" t="s">
        <v>10387</v>
      </c>
      <c r="HF51" t="s">
        <v>10388</v>
      </c>
      <c r="HG51" t="s">
        <v>10389</v>
      </c>
      <c r="HH51" t="s">
        <v>10390</v>
      </c>
    </row>
    <row r="52" spans="1:216" x14ac:dyDescent="0.25">
      <c r="A52" t="s">
        <v>10391</v>
      </c>
      <c r="B52" t="s">
        <v>10392</v>
      </c>
      <c r="C52" t="s">
        <v>10393</v>
      </c>
      <c r="D52" t="s">
        <v>10393</v>
      </c>
      <c r="E52" t="s">
        <v>435</v>
      </c>
      <c r="F52" t="s">
        <v>7756</v>
      </c>
      <c r="G52" t="s">
        <v>644</v>
      </c>
      <c r="H52" t="s">
        <v>1056</v>
      </c>
      <c r="I52" t="s">
        <v>8768</v>
      </c>
      <c r="J52" t="s">
        <v>439</v>
      </c>
      <c r="K52" t="s">
        <v>441</v>
      </c>
      <c r="L52" t="s">
        <v>7756</v>
      </c>
      <c r="M52" t="s">
        <v>8974</v>
      </c>
      <c r="N52" t="s">
        <v>1056</v>
      </c>
      <c r="O52" t="s">
        <v>10393</v>
      </c>
      <c r="P52" t="s">
        <v>10391</v>
      </c>
      <c r="Q52" t="s">
        <v>10394</v>
      </c>
      <c r="R52" t="s">
        <v>10395</v>
      </c>
      <c r="S52" t="s">
        <v>10396</v>
      </c>
      <c r="T52" t="s">
        <v>10397</v>
      </c>
      <c r="U52" t="s">
        <v>10398</v>
      </c>
      <c r="V52" t="s">
        <v>10399</v>
      </c>
      <c r="W52" t="s">
        <v>10400</v>
      </c>
      <c r="X52" t="s">
        <v>10401</v>
      </c>
      <c r="Y52" t="s">
        <v>10402</v>
      </c>
      <c r="Z52" t="s">
        <v>10403</v>
      </c>
      <c r="AA52" t="s">
        <v>10404</v>
      </c>
      <c r="AB52" t="s">
        <v>10405</v>
      </c>
      <c r="AC52" t="s">
        <v>10406</v>
      </c>
      <c r="AD52" t="s">
        <v>10407</v>
      </c>
      <c r="AE52" t="s">
        <v>10408</v>
      </c>
      <c r="AF52" t="s">
        <v>10409</v>
      </c>
      <c r="AG52" t="s">
        <v>10410</v>
      </c>
      <c r="AH52" t="s">
        <v>10411</v>
      </c>
      <c r="AI52" t="s">
        <v>10412</v>
      </c>
      <c r="AJ52" t="s">
        <v>10413</v>
      </c>
      <c r="AK52" t="s">
        <v>10414</v>
      </c>
      <c r="AL52" t="s">
        <v>10415</v>
      </c>
      <c r="AM52" t="s">
        <v>10416</v>
      </c>
      <c r="AN52" t="s">
        <v>10417</v>
      </c>
      <c r="AO52" t="s">
        <v>10418</v>
      </c>
      <c r="AP52" t="s">
        <v>10419</v>
      </c>
      <c r="AQ52" t="s">
        <v>10420</v>
      </c>
      <c r="AR52" t="s">
        <v>10421</v>
      </c>
      <c r="AS52" t="s">
        <v>10422</v>
      </c>
      <c r="AT52" t="s">
        <v>10423</v>
      </c>
      <c r="AU52" t="s">
        <v>10424</v>
      </c>
      <c r="AV52" t="s">
        <v>10425</v>
      </c>
      <c r="AW52" t="s">
        <v>10426</v>
      </c>
      <c r="AX52" t="s">
        <v>10427</v>
      </c>
      <c r="AY52" t="s">
        <v>10428</v>
      </c>
      <c r="AZ52" t="s">
        <v>10429</v>
      </c>
      <c r="BA52" t="s">
        <v>10430</v>
      </c>
      <c r="BB52" t="s">
        <v>10431</v>
      </c>
      <c r="BC52" t="s">
        <v>10432</v>
      </c>
      <c r="BD52" t="s">
        <v>10433</v>
      </c>
      <c r="BE52" t="s">
        <v>10434</v>
      </c>
      <c r="BF52" t="s">
        <v>10435</v>
      </c>
      <c r="BG52" t="s">
        <v>10436</v>
      </c>
      <c r="BH52" t="s">
        <v>10437</v>
      </c>
      <c r="BI52" t="s">
        <v>10438</v>
      </c>
      <c r="BJ52" t="s">
        <v>10439</v>
      </c>
      <c r="BK52" t="s">
        <v>10440</v>
      </c>
      <c r="BL52" t="s">
        <v>10441</v>
      </c>
      <c r="BM52" t="s">
        <v>10442</v>
      </c>
      <c r="BN52" t="s">
        <v>10443</v>
      </c>
      <c r="BO52" t="s">
        <v>10444</v>
      </c>
      <c r="BP52" t="s">
        <v>10445</v>
      </c>
      <c r="BQ52" t="s">
        <v>10446</v>
      </c>
      <c r="BR52" t="s">
        <v>10447</v>
      </c>
      <c r="BS52" t="s">
        <v>10448</v>
      </c>
      <c r="BT52" t="s">
        <v>10449</v>
      </c>
      <c r="BU52" t="s">
        <v>10450</v>
      </c>
      <c r="BV52" t="s">
        <v>10451</v>
      </c>
      <c r="BW52" t="s">
        <v>10452</v>
      </c>
      <c r="BX52" t="s">
        <v>10453</v>
      </c>
      <c r="BY52" t="s">
        <v>10454</v>
      </c>
      <c r="BZ52" t="s">
        <v>10455</v>
      </c>
      <c r="CA52" t="s">
        <v>10456</v>
      </c>
      <c r="CB52" t="s">
        <v>10457</v>
      </c>
      <c r="CC52" t="s">
        <v>10458</v>
      </c>
      <c r="CD52" t="s">
        <v>10459</v>
      </c>
      <c r="CE52" t="s">
        <v>10460</v>
      </c>
      <c r="CF52" t="s">
        <v>10461</v>
      </c>
      <c r="CG52" t="s">
        <v>10462</v>
      </c>
      <c r="CH52" t="s">
        <v>10463</v>
      </c>
      <c r="CI52" t="s">
        <v>10464</v>
      </c>
      <c r="CJ52" t="s">
        <v>10465</v>
      </c>
      <c r="CK52" t="s">
        <v>10466</v>
      </c>
      <c r="CL52" t="s">
        <v>10467</v>
      </c>
      <c r="CM52" t="s">
        <v>10468</v>
      </c>
      <c r="CN52" t="s">
        <v>10469</v>
      </c>
      <c r="CO52" t="s">
        <v>10470</v>
      </c>
      <c r="CP52" t="s">
        <v>10471</v>
      </c>
      <c r="CQ52" t="s">
        <v>10472</v>
      </c>
      <c r="CR52" t="s">
        <v>10473</v>
      </c>
      <c r="CS52" t="s">
        <v>10474</v>
      </c>
      <c r="CT52" t="s">
        <v>10475</v>
      </c>
      <c r="CU52" t="s">
        <v>10476</v>
      </c>
      <c r="CV52" t="s">
        <v>10477</v>
      </c>
      <c r="CW52" t="s">
        <v>10478</v>
      </c>
      <c r="CX52" t="s">
        <v>10479</v>
      </c>
      <c r="CY52" t="s">
        <v>10480</v>
      </c>
      <c r="CZ52" t="s">
        <v>10481</v>
      </c>
      <c r="DA52" t="s">
        <v>10482</v>
      </c>
      <c r="DB52" t="s">
        <v>10483</v>
      </c>
      <c r="DC52" t="s">
        <v>10484</v>
      </c>
      <c r="DD52" t="s">
        <v>10485</v>
      </c>
      <c r="DE52" t="s">
        <v>10486</v>
      </c>
      <c r="DF52" t="s">
        <v>10487</v>
      </c>
      <c r="DG52" t="s">
        <v>10488</v>
      </c>
      <c r="DH52" t="s">
        <v>10489</v>
      </c>
      <c r="DI52" t="s">
        <v>10490</v>
      </c>
      <c r="DJ52" t="s">
        <v>10491</v>
      </c>
      <c r="DK52" t="s">
        <v>10492</v>
      </c>
      <c r="DL52" t="s">
        <v>10493</v>
      </c>
      <c r="DM52" t="s">
        <v>10494</v>
      </c>
      <c r="DN52" t="s">
        <v>10495</v>
      </c>
      <c r="DO52" t="s">
        <v>10496</v>
      </c>
      <c r="DP52" t="s">
        <v>10497</v>
      </c>
      <c r="DQ52" t="s">
        <v>10498</v>
      </c>
      <c r="DR52" t="s">
        <v>10499</v>
      </c>
      <c r="DS52" t="s">
        <v>10500</v>
      </c>
      <c r="DT52" t="s">
        <v>10501</v>
      </c>
      <c r="DU52" t="s">
        <v>10502</v>
      </c>
      <c r="DV52" t="s">
        <v>10503</v>
      </c>
      <c r="DW52" t="s">
        <v>10504</v>
      </c>
      <c r="DX52" t="s">
        <v>10505</v>
      </c>
      <c r="DY52" t="s">
        <v>10506</v>
      </c>
      <c r="DZ52" t="s">
        <v>10507</v>
      </c>
      <c r="EA52" t="s">
        <v>10508</v>
      </c>
      <c r="EB52" t="s">
        <v>10509</v>
      </c>
      <c r="EC52" t="s">
        <v>10510</v>
      </c>
      <c r="ED52" t="s">
        <v>10511</v>
      </c>
      <c r="EE52" t="s">
        <v>10512</v>
      </c>
      <c r="EF52" t="s">
        <v>10513</v>
      </c>
      <c r="EG52" t="s">
        <v>10514</v>
      </c>
      <c r="EH52" t="s">
        <v>10515</v>
      </c>
      <c r="EI52" t="s">
        <v>10516</v>
      </c>
      <c r="EJ52" t="s">
        <v>10517</v>
      </c>
      <c r="EK52" t="s">
        <v>10518</v>
      </c>
      <c r="EL52" t="s">
        <v>10519</v>
      </c>
      <c r="EM52" t="s">
        <v>10520</v>
      </c>
      <c r="EN52" t="s">
        <v>10521</v>
      </c>
      <c r="EO52" t="s">
        <v>10522</v>
      </c>
      <c r="EP52" t="s">
        <v>10523</v>
      </c>
      <c r="EQ52" t="s">
        <v>10524</v>
      </c>
      <c r="ER52" t="s">
        <v>10525</v>
      </c>
      <c r="ES52" t="s">
        <v>10526</v>
      </c>
      <c r="ET52" t="s">
        <v>10527</v>
      </c>
      <c r="EU52" t="s">
        <v>10528</v>
      </c>
      <c r="EV52" t="s">
        <v>10529</v>
      </c>
      <c r="EW52" t="s">
        <v>10530</v>
      </c>
      <c r="EX52" t="s">
        <v>10531</v>
      </c>
      <c r="EY52" t="s">
        <v>10532</v>
      </c>
      <c r="EZ52" t="s">
        <v>10533</v>
      </c>
      <c r="FA52" t="s">
        <v>10534</v>
      </c>
      <c r="FB52" t="s">
        <v>10535</v>
      </c>
      <c r="FC52" t="s">
        <v>10536</v>
      </c>
      <c r="FD52" t="s">
        <v>10537</v>
      </c>
      <c r="FE52" t="s">
        <v>10538</v>
      </c>
      <c r="FF52" t="s">
        <v>10539</v>
      </c>
      <c r="FG52" t="s">
        <v>10540</v>
      </c>
      <c r="FH52" t="s">
        <v>10541</v>
      </c>
      <c r="FI52" t="s">
        <v>10542</v>
      </c>
      <c r="FJ52" t="s">
        <v>10543</v>
      </c>
      <c r="FK52" t="s">
        <v>10544</v>
      </c>
      <c r="FL52" t="s">
        <v>10545</v>
      </c>
      <c r="FM52" t="s">
        <v>10546</v>
      </c>
      <c r="FN52" t="s">
        <v>10547</v>
      </c>
      <c r="FO52" t="s">
        <v>10548</v>
      </c>
      <c r="FP52" t="s">
        <v>10549</v>
      </c>
      <c r="FQ52" t="s">
        <v>10550</v>
      </c>
      <c r="FR52" t="s">
        <v>10551</v>
      </c>
      <c r="FS52" t="s">
        <v>10552</v>
      </c>
      <c r="FT52" t="s">
        <v>10553</v>
      </c>
      <c r="FU52" t="s">
        <v>10554</v>
      </c>
      <c r="FV52" t="s">
        <v>10555</v>
      </c>
      <c r="FW52" t="s">
        <v>10556</v>
      </c>
      <c r="FX52" t="s">
        <v>10557</v>
      </c>
      <c r="FY52" t="s">
        <v>10558</v>
      </c>
      <c r="FZ52" t="s">
        <v>10559</v>
      </c>
      <c r="GA52" t="s">
        <v>10560</v>
      </c>
      <c r="GB52" t="s">
        <v>10561</v>
      </c>
      <c r="GC52" t="s">
        <v>10562</v>
      </c>
      <c r="GD52" t="s">
        <v>10563</v>
      </c>
      <c r="GE52" t="s">
        <v>10564</v>
      </c>
      <c r="GF52" t="s">
        <v>10565</v>
      </c>
      <c r="GG52" t="s">
        <v>10566</v>
      </c>
      <c r="GH52" t="s">
        <v>10567</v>
      </c>
      <c r="GI52" t="s">
        <v>10568</v>
      </c>
      <c r="GJ52" t="s">
        <v>10569</v>
      </c>
      <c r="GK52" t="s">
        <v>10570</v>
      </c>
      <c r="GL52" t="s">
        <v>10571</v>
      </c>
      <c r="GM52" t="s">
        <v>10572</v>
      </c>
      <c r="GN52" t="s">
        <v>10573</v>
      </c>
      <c r="GO52" t="s">
        <v>10574</v>
      </c>
      <c r="GP52" t="s">
        <v>10575</v>
      </c>
      <c r="GQ52" t="s">
        <v>10576</v>
      </c>
      <c r="GR52" t="s">
        <v>10577</v>
      </c>
      <c r="GS52" t="s">
        <v>10578</v>
      </c>
      <c r="GT52" t="s">
        <v>10579</v>
      </c>
      <c r="GU52" t="s">
        <v>10580</v>
      </c>
      <c r="GV52" t="s">
        <v>10581</v>
      </c>
      <c r="GW52" t="s">
        <v>10582</v>
      </c>
      <c r="GX52" t="s">
        <v>10583</v>
      </c>
      <c r="GY52" t="s">
        <v>10584</v>
      </c>
      <c r="GZ52" t="s">
        <v>10585</v>
      </c>
      <c r="HA52" t="s">
        <v>10586</v>
      </c>
      <c r="HB52" t="s">
        <v>10587</v>
      </c>
      <c r="HC52" t="s">
        <v>10588</v>
      </c>
      <c r="HD52" t="s">
        <v>10589</v>
      </c>
      <c r="HE52" t="s">
        <v>10590</v>
      </c>
      <c r="HF52" t="s">
        <v>10591</v>
      </c>
      <c r="HG52" t="s">
        <v>10592</v>
      </c>
      <c r="HH52" t="s">
        <v>10593</v>
      </c>
    </row>
    <row r="53" spans="1:216" x14ac:dyDescent="0.25">
      <c r="A53" t="s">
        <v>10594</v>
      </c>
      <c r="B53" t="s">
        <v>10595</v>
      </c>
      <c r="C53" t="s">
        <v>10189</v>
      </c>
      <c r="D53" t="s">
        <v>10189</v>
      </c>
      <c r="E53" t="s">
        <v>435</v>
      </c>
      <c r="F53" t="s">
        <v>7958</v>
      </c>
      <c r="G53" t="s">
        <v>644</v>
      </c>
      <c r="H53" t="s">
        <v>1056</v>
      </c>
      <c r="I53" t="s">
        <v>8768</v>
      </c>
      <c r="J53" t="s">
        <v>439</v>
      </c>
      <c r="K53" t="s">
        <v>441</v>
      </c>
      <c r="L53" t="s">
        <v>7958</v>
      </c>
      <c r="M53" t="s">
        <v>8769</v>
      </c>
      <c r="N53" t="s">
        <v>1056</v>
      </c>
      <c r="O53" t="s">
        <v>10189</v>
      </c>
      <c r="P53" t="s">
        <v>10594</v>
      </c>
      <c r="Q53" t="s">
        <v>10596</v>
      </c>
      <c r="R53" t="s">
        <v>10597</v>
      </c>
      <c r="S53" t="s">
        <v>10598</v>
      </c>
      <c r="T53" t="s">
        <v>10599</v>
      </c>
      <c r="U53" t="s">
        <v>10600</v>
      </c>
      <c r="V53" t="s">
        <v>10601</v>
      </c>
      <c r="W53" t="s">
        <v>10602</v>
      </c>
      <c r="X53" t="s">
        <v>10603</v>
      </c>
      <c r="Y53" t="s">
        <v>10604</v>
      </c>
      <c r="Z53" t="s">
        <v>10605</v>
      </c>
      <c r="AA53" t="s">
        <v>10606</v>
      </c>
      <c r="AB53" t="s">
        <v>10607</v>
      </c>
      <c r="AC53" t="s">
        <v>10608</v>
      </c>
      <c r="AD53" t="s">
        <v>10609</v>
      </c>
      <c r="AE53" t="s">
        <v>10610</v>
      </c>
      <c r="AF53" t="s">
        <v>10611</v>
      </c>
      <c r="AG53" t="s">
        <v>10612</v>
      </c>
      <c r="AH53" t="s">
        <v>10613</v>
      </c>
      <c r="AI53" t="s">
        <v>10614</v>
      </c>
      <c r="AJ53" t="s">
        <v>10615</v>
      </c>
      <c r="AK53" t="s">
        <v>10616</v>
      </c>
      <c r="AL53" t="s">
        <v>10617</v>
      </c>
      <c r="AM53" t="s">
        <v>10618</v>
      </c>
      <c r="AN53" t="s">
        <v>10619</v>
      </c>
      <c r="AO53" t="s">
        <v>10620</v>
      </c>
      <c r="AP53" t="s">
        <v>10621</v>
      </c>
      <c r="AQ53" t="s">
        <v>10622</v>
      </c>
      <c r="AR53" t="s">
        <v>10623</v>
      </c>
      <c r="AS53" t="s">
        <v>10624</v>
      </c>
      <c r="AT53" t="s">
        <v>10625</v>
      </c>
      <c r="AU53" t="s">
        <v>10626</v>
      </c>
      <c r="AV53" t="s">
        <v>10627</v>
      </c>
      <c r="AW53" t="s">
        <v>10628</v>
      </c>
      <c r="AX53" t="s">
        <v>10629</v>
      </c>
      <c r="AY53" t="s">
        <v>10630</v>
      </c>
      <c r="AZ53" t="s">
        <v>10631</v>
      </c>
      <c r="BA53" t="s">
        <v>10632</v>
      </c>
      <c r="BB53" t="s">
        <v>10633</v>
      </c>
      <c r="BC53" t="s">
        <v>10634</v>
      </c>
      <c r="BD53" t="s">
        <v>10635</v>
      </c>
      <c r="BE53" t="s">
        <v>10636</v>
      </c>
      <c r="BF53" t="s">
        <v>10637</v>
      </c>
      <c r="BG53" t="s">
        <v>10638</v>
      </c>
      <c r="BH53" t="s">
        <v>10639</v>
      </c>
      <c r="BI53" t="s">
        <v>10640</v>
      </c>
      <c r="BJ53" t="s">
        <v>10641</v>
      </c>
      <c r="BK53" t="s">
        <v>10642</v>
      </c>
      <c r="BL53" t="s">
        <v>10643</v>
      </c>
      <c r="BM53" t="s">
        <v>10644</v>
      </c>
      <c r="BN53" t="s">
        <v>10645</v>
      </c>
      <c r="BO53" t="s">
        <v>10646</v>
      </c>
      <c r="BP53" t="s">
        <v>10647</v>
      </c>
      <c r="BQ53" t="s">
        <v>10648</v>
      </c>
      <c r="BR53" t="s">
        <v>10649</v>
      </c>
      <c r="BS53" t="s">
        <v>10650</v>
      </c>
      <c r="BT53" t="s">
        <v>10651</v>
      </c>
      <c r="BU53" t="s">
        <v>10652</v>
      </c>
      <c r="BV53" t="s">
        <v>10653</v>
      </c>
      <c r="BW53" t="s">
        <v>10654</v>
      </c>
      <c r="BX53" t="s">
        <v>10655</v>
      </c>
      <c r="BY53" t="s">
        <v>10656</v>
      </c>
      <c r="BZ53" t="s">
        <v>10657</v>
      </c>
      <c r="CA53" t="s">
        <v>10658</v>
      </c>
      <c r="CB53" t="s">
        <v>10659</v>
      </c>
      <c r="CC53" t="s">
        <v>10660</v>
      </c>
      <c r="CD53" t="s">
        <v>10661</v>
      </c>
      <c r="CE53" t="s">
        <v>10662</v>
      </c>
      <c r="CF53" t="s">
        <v>10663</v>
      </c>
      <c r="CG53" t="s">
        <v>10664</v>
      </c>
      <c r="CH53" t="s">
        <v>10665</v>
      </c>
      <c r="CI53" t="s">
        <v>10666</v>
      </c>
      <c r="CJ53" t="s">
        <v>10667</v>
      </c>
      <c r="CK53" t="s">
        <v>10668</v>
      </c>
      <c r="CL53" t="s">
        <v>10669</v>
      </c>
      <c r="CM53" t="s">
        <v>10670</v>
      </c>
      <c r="CN53" t="s">
        <v>10671</v>
      </c>
      <c r="CO53" t="s">
        <v>10672</v>
      </c>
      <c r="CP53" t="s">
        <v>10673</v>
      </c>
      <c r="CQ53" t="s">
        <v>10674</v>
      </c>
      <c r="CR53" t="s">
        <v>10675</v>
      </c>
      <c r="CS53" t="s">
        <v>10676</v>
      </c>
      <c r="CT53" t="s">
        <v>10677</v>
      </c>
      <c r="CU53" t="s">
        <v>10678</v>
      </c>
      <c r="CV53" t="s">
        <v>10679</v>
      </c>
      <c r="CW53" t="s">
        <v>10680</v>
      </c>
      <c r="CX53" t="s">
        <v>10681</v>
      </c>
      <c r="CY53" t="s">
        <v>10682</v>
      </c>
      <c r="CZ53" t="s">
        <v>10683</v>
      </c>
      <c r="DA53" t="s">
        <v>10684</v>
      </c>
      <c r="DB53" t="s">
        <v>10685</v>
      </c>
      <c r="DC53" t="s">
        <v>10686</v>
      </c>
      <c r="DD53" t="s">
        <v>10687</v>
      </c>
      <c r="DE53" t="s">
        <v>10688</v>
      </c>
      <c r="DF53" t="s">
        <v>10689</v>
      </c>
      <c r="DG53" t="s">
        <v>10690</v>
      </c>
      <c r="DH53" t="s">
        <v>10691</v>
      </c>
      <c r="DI53" t="s">
        <v>10692</v>
      </c>
      <c r="DJ53" t="s">
        <v>10693</v>
      </c>
      <c r="DK53" t="s">
        <v>10694</v>
      </c>
      <c r="DL53" t="s">
        <v>10695</v>
      </c>
      <c r="DM53" t="s">
        <v>10696</v>
      </c>
      <c r="DN53" t="s">
        <v>10697</v>
      </c>
      <c r="DO53" t="s">
        <v>10698</v>
      </c>
      <c r="DP53" t="s">
        <v>10699</v>
      </c>
      <c r="DQ53" t="s">
        <v>10700</v>
      </c>
      <c r="DR53" t="s">
        <v>10701</v>
      </c>
      <c r="DS53" t="s">
        <v>10702</v>
      </c>
      <c r="DT53" t="s">
        <v>10703</v>
      </c>
      <c r="DU53" t="s">
        <v>10704</v>
      </c>
      <c r="DV53" t="s">
        <v>10705</v>
      </c>
      <c r="DW53" t="s">
        <v>10706</v>
      </c>
      <c r="DX53" t="s">
        <v>10707</v>
      </c>
      <c r="DY53" t="s">
        <v>10708</v>
      </c>
      <c r="DZ53" t="s">
        <v>10709</v>
      </c>
      <c r="EA53" t="s">
        <v>10710</v>
      </c>
      <c r="EB53" t="s">
        <v>10711</v>
      </c>
      <c r="EC53" t="s">
        <v>10712</v>
      </c>
      <c r="ED53" t="s">
        <v>10713</v>
      </c>
      <c r="EE53" t="s">
        <v>10714</v>
      </c>
      <c r="EF53" t="s">
        <v>10715</v>
      </c>
      <c r="EG53" t="s">
        <v>10716</v>
      </c>
      <c r="EH53" t="s">
        <v>10717</v>
      </c>
      <c r="EI53" t="s">
        <v>10718</v>
      </c>
      <c r="EJ53" t="s">
        <v>10719</v>
      </c>
      <c r="EK53" t="s">
        <v>10720</v>
      </c>
      <c r="EL53" t="s">
        <v>10721</v>
      </c>
      <c r="EM53" t="s">
        <v>10722</v>
      </c>
      <c r="EN53" t="s">
        <v>10723</v>
      </c>
      <c r="EO53" t="s">
        <v>10724</v>
      </c>
      <c r="EP53" t="s">
        <v>10725</v>
      </c>
      <c r="EQ53" t="s">
        <v>10726</v>
      </c>
      <c r="ER53" t="s">
        <v>10727</v>
      </c>
      <c r="ES53" t="s">
        <v>10728</v>
      </c>
      <c r="ET53" t="s">
        <v>10729</v>
      </c>
      <c r="EU53" t="s">
        <v>10730</v>
      </c>
      <c r="EV53" t="s">
        <v>10731</v>
      </c>
      <c r="EW53" t="s">
        <v>10732</v>
      </c>
      <c r="EX53" t="s">
        <v>10733</v>
      </c>
      <c r="EY53" t="s">
        <v>10734</v>
      </c>
      <c r="EZ53" t="s">
        <v>10735</v>
      </c>
      <c r="FA53" t="s">
        <v>10736</v>
      </c>
      <c r="FB53" t="s">
        <v>10737</v>
      </c>
      <c r="FC53" t="s">
        <v>10738</v>
      </c>
      <c r="FD53" t="s">
        <v>10739</v>
      </c>
      <c r="FE53" t="s">
        <v>10740</v>
      </c>
      <c r="FF53" t="s">
        <v>10741</v>
      </c>
      <c r="FG53" t="s">
        <v>10742</v>
      </c>
      <c r="FH53" t="s">
        <v>10743</v>
      </c>
      <c r="FI53" t="s">
        <v>10744</v>
      </c>
      <c r="FJ53" t="s">
        <v>10745</v>
      </c>
      <c r="FK53" t="s">
        <v>10746</v>
      </c>
      <c r="FL53" t="s">
        <v>10747</v>
      </c>
      <c r="FM53" t="s">
        <v>10748</v>
      </c>
      <c r="FN53" t="s">
        <v>10749</v>
      </c>
      <c r="FO53" t="s">
        <v>10750</v>
      </c>
      <c r="FP53" t="s">
        <v>10751</v>
      </c>
      <c r="FQ53" t="s">
        <v>10752</v>
      </c>
      <c r="FR53" t="s">
        <v>10753</v>
      </c>
      <c r="FS53" t="s">
        <v>10754</v>
      </c>
      <c r="FT53" t="s">
        <v>10755</v>
      </c>
      <c r="FU53" t="s">
        <v>10756</v>
      </c>
      <c r="FV53" t="s">
        <v>10757</v>
      </c>
      <c r="FW53" t="s">
        <v>10758</v>
      </c>
      <c r="FX53" t="s">
        <v>10759</v>
      </c>
      <c r="FY53" t="s">
        <v>10760</v>
      </c>
      <c r="FZ53" t="s">
        <v>10761</v>
      </c>
      <c r="GA53" t="s">
        <v>10762</v>
      </c>
      <c r="GB53" t="s">
        <v>10763</v>
      </c>
      <c r="GC53" t="s">
        <v>10764</v>
      </c>
      <c r="GD53" t="s">
        <v>10765</v>
      </c>
      <c r="GE53" t="s">
        <v>10766</v>
      </c>
      <c r="GF53" t="s">
        <v>10767</v>
      </c>
      <c r="GG53" t="s">
        <v>10768</v>
      </c>
      <c r="GH53" t="s">
        <v>10769</v>
      </c>
      <c r="GI53" t="s">
        <v>10770</v>
      </c>
      <c r="GJ53" t="s">
        <v>10771</v>
      </c>
      <c r="GK53" t="s">
        <v>10772</v>
      </c>
      <c r="GL53" t="s">
        <v>10773</v>
      </c>
      <c r="GM53" t="s">
        <v>10774</v>
      </c>
      <c r="GN53" t="s">
        <v>10775</v>
      </c>
      <c r="GO53" t="s">
        <v>10776</v>
      </c>
      <c r="GP53" t="s">
        <v>10777</v>
      </c>
      <c r="GQ53" t="s">
        <v>10778</v>
      </c>
      <c r="GR53" t="s">
        <v>10779</v>
      </c>
      <c r="GS53" t="s">
        <v>10780</v>
      </c>
      <c r="GT53" t="s">
        <v>10781</v>
      </c>
      <c r="GU53" t="s">
        <v>10782</v>
      </c>
      <c r="GV53" t="s">
        <v>10783</v>
      </c>
      <c r="GW53" t="s">
        <v>10784</v>
      </c>
      <c r="GX53" t="s">
        <v>10785</v>
      </c>
      <c r="GY53" t="s">
        <v>10786</v>
      </c>
      <c r="GZ53" t="s">
        <v>10787</v>
      </c>
      <c r="HA53" t="s">
        <v>10788</v>
      </c>
      <c r="HB53" t="s">
        <v>10789</v>
      </c>
      <c r="HC53" t="s">
        <v>10790</v>
      </c>
      <c r="HD53" t="s">
        <v>10791</v>
      </c>
      <c r="HE53" t="s">
        <v>10792</v>
      </c>
      <c r="HF53" t="s">
        <v>10793</v>
      </c>
      <c r="HG53" t="s">
        <v>10794</v>
      </c>
      <c r="HH53" t="s">
        <v>10795</v>
      </c>
    </row>
    <row r="54" spans="1:216" x14ac:dyDescent="0.25">
      <c r="A54" t="s">
        <v>10796</v>
      </c>
      <c r="B54" t="s">
        <v>10797</v>
      </c>
      <c r="C54" t="s">
        <v>10393</v>
      </c>
      <c r="D54" t="s">
        <v>10798</v>
      </c>
      <c r="E54" t="s">
        <v>435</v>
      </c>
      <c r="F54" t="s">
        <v>7756</v>
      </c>
      <c r="G54" t="s">
        <v>644</v>
      </c>
      <c r="H54" t="s">
        <v>1056</v>
      </c>
      <c r="I54" t="s">
        <v>8768</v>
      </c>
      <c r="J54" t="s">
        <v>439</v>
      </c>
      <c r="K54" t="s">
        <v>441</v>
      </c>
      <c r="L54" t="s">
        <v>7756</v>
      </c>
      <c r="M54" t="s">
        <v>8974</v>
      </c>
      <c r="N54" t="s">
        <v>1056</v>
      </c>
      <c r="O54" t="s">
        <v>10393</v>
      </c>
      <c r="P54" t="s">
        <v>10796</v>
      </c>
      <c r="Q54" t="s">
        <v>10799</v>
      </c>
      <c r="R54" t="s">
        <v>10800</v>
      </c>
      <c r="S54" t="s">
        <v>10801</v>
      </c>
      <c r="T54" t="s">
        <v>10802</v>
      </c>
      <c r="U54" t="s">
        <v>10803</v>
      </c>
      <c r="V54" t="s">
        <v>10804</v>
      </c>
      <c r="W54" t="s">
        <v>10805</v>
      </c>
      <c r="X54" t="s">
        <v>10806</v>
      </c>
      <c r="Y54" t="s">
        <v>10807</v>
      </c>
      <c r="Z54" t="s">
        <v>10808</v>
      </c>
      <c r="AA54" t="s">
        <v>10809</v>
      </c>
      <c r="AB54" t="s">
        <v>10810</v>
      </c>
      <c r="AC54" t="s">
        <v>10811</v>
      </c>
      <c r="AD54" t="s">
        <v>10812</v>
      </c>
      <c r="AE54" t="s">
        <v>10813</v>
      </c>
      <c r="AF54" t="s">
        <v>10814</v>
      </c>
      <c r="AG54" t="s">
        <v>10815</v>
      </c>
      <c r="AH54" t="s">
        <v>10816</v>
      </c>
      <c r="AI54" t="s">
        <v>10817</v>
      </c>
      <c r="AJ54" t="s">
        <v>10818</v>
      </c>
      <c r="AK54" t="s">
        <v>10819</v>
      </c>
      <c r="AL54" t="s">
        <v>10820</v>
      </c>
      <c r="AM54" t="s">
        <v>10821</v>
      </c>
      <c r="AN54" t="s">
        <v>10822</v>
      </c>
      <c r="AO54" t="s">
        <v>10823</v>
      </c>
      <c r="AP54" t="s">
        <v>10824</v>
      </c>
      <c r="AQ54" t="s">
        <v>10825</v>
      </c>
      <c r="AR54" t="s">
        <v>10826</v>
      </c>
      <c r="AS54" t="s">
        <v>10827</v>
      </c>
      <c r="AT54" t="s">
        <v>10828</v>
      </c>
      <c r="AU54" t="s">
        <v>10829</v>
      </c>
      <c r="AV54" t="s">
        <v>10830</v>
      </c>
      <c r="AW54" t="s">
        <v>10831</v>
      </c>
      <c r="AX54" t="s">
        <v>10832</v>
      </c>
      <c r="AY54" t="s">
        <v>10833</v>
      </c>
      <c r="AZ54" t="s">
        <v>10834</v>
      </c>
      <c r="BA54" t="s">
        <v>10835</v>
      </c>
      <c r="BB54" t="s">
        <v>10836</v>
      </c>
      <c r="BC54" t="s">
        <v>10837</v>
      </c>
      <c r="BD54" t="s">
        <v>10838</v>
      </c>
      <c r="BE54" t="s">
        <v>10839</v>
      </c>
      <c r="BF54" t="s">
        <v>10840</v>
      </c>
      <c r="BG54" t="s">
        <v>10841</v>
      </c>
      <c r="BH54" t="s">
        <v>10842</v>
      </c>
      <c r="BI54" t="s">
        <v>10843</v>
      </c>
      <c r="BJ54" t="s">
        <v>10844</v>
      </c>
      <c r="BK54" t="s">
        <v>10845</v>
      </c>
      <c r="BL54" t="s">
        <v>10846</v>
      </c>
      <c r="BM54" t="s">
        <v>10847</v>
      </c>
      <c r="BN54" t="s">
        <v>10848</v>
      </c>
      <c r="BO54" t="s">
        <v>10849</v>
      </c>
      <c r="BP54" t="s">
        <v>10850</v>
      </c>
      <c r="BQ54" t="s">
        <v>10851</v>
      </c>
      <c r="BR54" t="s">
        <v>10852</v>
      </c>
      <c r="BS54" t="s">
        <v>10853</v>
      </c>
      <c r="BT54" t="s">
        <v>10854</v>
      </c>
      <c r="BU54" t="s">
        <v>10855</v>
      </c>
      <c r="BV54" t="s">
        <v>10856</v>
      </c>
      <c r="BW54" t="s">
        <v>10857</v>
      </c>
      <c r="BX54" t="s">
        <v>10858</v>
      </c>
      <c r="BY54" t="s">
        <v>10859</v>
      </c>
      <c r="BZ54" t="s">
        <v>10860</v>
      </c>
      <c r="CA54" t="s">
        <v>10861</v>
      </c>
      <c r="CB54" t="s">
        <v>10862</v>
      </c>
      <c r="CC54" t="s">
        <v>10863</v>
      </c>
      <c r="CD54" t="s">
        <v>10864</v>
      </c>
      <c r="CE54" t="s">
        <v>10865</v>
      </c>
      <c r="CF54" t="s">
        <v>10866</v>
      </c>
      <c r="CG54" t="s">
        <v>10867</v>
      </c>
      <c r="CH54" t="s">
        <v>10868</v>
      </c>
      <c r="CI54" t="s">
        <v>10869</v>
      </c>
      <c r="CJ54" t="s">
        <v>10870</v>
      </c>
      <c r="CK54" t="s">
        <v>10871</v>
      </c>
      <c r="CL54" t="s">
        <v>10872</v>
      </c>
      <c r="CM54" t="s">
        <v>10873</v>
      </c>
      <c r="CN54" t="s">
        <v>10874</v>
      </c>
      <c r="CO54" t="s">
        <v>10875</v>
      </c>
      <c r="CP54" t="s">
        <v>10876</v>
      </c>
      <c r="CQ54" t="s">
        <v>10877</v>
      </c>
      <c r="CR54" t="s">
        <v>10878</v>
      </c>
      <c r="CS54" t="s">
        <v>10879</v>
      </c>
      <c r="CT54" t="s">
        <v>10880</v>
      </c>
      <c r="CU54" t="s">
        <v>10881</v>
      </c>
      <c r="CV54" t="s">
        <v>10882</v>
      </c>
      <c r="CW54" t="s">
        <v>10883</v>
      </c>
      <c r="CX54" t="s">
        <v>10884</v>
      </c>
      <c r="CY54" t="s">
        <v>10885</v>
      </c>
      <c r="CZ54" t="s">
        <v>10886</v>
      </c>
      <c r="DA54" t="s">
        <v>10887</v>
      </c>
      <c r="DB54" t="s">
        <v>10888</v>
      </c>
      <c r="DC54" t="s">
        <v>10889</v>
      </c>
      <c r="DD54" t="s">
        <v>10890</v>
      </c>
      <c r="DE54" t="s">
        <v>10891</v>
      </c>
      <c r="DF54" t="s">
        <v>10892</v>
      </c>
      <c r="DG54" t="s">
        <v>10893</v>
      </c>
      <c r="DH54" t="s">
        <v>10894</v>
      </c>
      <c r="DI54" t="s">
        <v>10895</v>
      </c>
      <c r="DJ54" t="s">
        <v>10896</v>
      </c>
      <c r="DK54" t="s">
        <v>10897</v>
      </c>
      <c r="DL54" t="s">
        <v>10898</v>
      </c>
      <c r="DM54" t="s">
        <v>10899</v>
      </c>
      <c r="DN54" t="s">
        <v>10900</v>
      </c>
      <c r="DO54" t="s">
        <v>10901</v>
      </c>
      <c r="DP54" t="s">
        <v>10902</v>
      </c>
      <c r="DQ54" t="s">
        <v>10903</v>
      </c>
      <c r="DR54" t="s">
        <v>10904</v>
      </c>
      <c r="DS54" t="s">
        <v>10905</v>
      </c>
      <c r="DT54" t="s">
        <v>10906</v>
      </c>
      <c r="DU54" t="s">
        <v>10907</v>
      </c>
      <c r="DV54" t="s">
        <v>10908</v>
      </c>
      <c r="DW54" t="s">
        <v>10909</v>
      </c>
      <c r="DX54" t="s">
        <v>10910</v>
      </c>
      <c r="DY54" t="s">
        <v>10911</v>
      </c>
      <c r="DZ54" t="s">
        <v>10912</v>
      </c>
      <c r="EA54" t="s">
        <v>10913</v>
      </c>
      <c r="EB54" t="s">
        <v>10914</v>
      </c>
      <c r="EC54" t="s">
        <v>10915</v>
      </c>
      <c r="ED54" t="s">
        <v>10916</v>
      </c>
      <c r="EE54" t="s">
        <v>10917</v>
      </c>
      <c r="EF54" t="s">
        <v>10918</v>
      </c>
      <c r="EG54" t="s">
        <v>10919</v>
      </c>
      <c r="EH54" t="s">
        <v>10920</v>
      </c>
      <c r="EI54" t="s">
        <v>10921</v>
      </c>
      <c r="EJ54" t="s">
        <v>10922</v>
      </c>
      <c r="EK54" t="s">
        <v>10923</v>
      </c>
      <c r="EL54" t="s">
        <v>10924</v>
      </c>
      <c r="EM54" t="s">
        <v>10925</v>
      </c>
      <c r="EN54" t="s">
        <v>10926</v>
      </c>
      <c r="EO54" t="s">
        <v>10927</v>
      </c>
      <c r="EP54" t="s">
        <v>10928</v>
      </c>
      <c r="EQ54" t="s">
        <v>10929</v>
      </c>
      <c r="ER54" t="s">
        <v>10930</v>
      </c>
      <c r="ES54" t="s">
        <v>10931</v>
      </c>
      <c r="ET54" t="s">
        <v>10932</v>
      </c>
      <c r="EU54" t="s">
        <v>10933</v>
      </c>
      <c r="EV54" t="s">
        <v>10934</v>
      </c>
      <c r="EW54" t="s">
        <v>10935</v>
      </c>
      <c r="EX54" t="s">
        <v>10936</v>
      </c>
      <c r="EY54" t="s">
        <v>10937</v>
      </c>
      <c r="EZ54" t="s">
        <v>10938</v>
      </c>
      <c r="FA54" t="s">
        <v>10939</v>
      </c>
      <c r="FB54" t="s">
        <v>10940</v>
      </c>
      <c r="FC54" t="s">
        <v>10941</v>
      </c>
      <c r="FD54" t="s">
        <v>10942</v>
      </c>
      <c r="FE54" t="s">
        <v>10943</v>
      </c>
      <c r="FF54" t="s">
        <v>10944</v>
      </c>
      <c r="FG54" t="s">
        <v>10945</v>
      </c>
      <c r="FH54" t="s">
        <v>10946</v>
      </c>
      <c r="FI54" t="s">
        <v>10947</v>
      </c>
      <c r="FJ54" t="s">
        <v>10948</v>
      </c>
      <c r="FK54" t="s">
        <v>10949</v>
      </c>
      <c r="FL54" t="s">
        <v>10950</v>
      </c>
      <c r="FM54" t="s">
        <v>10951</v>
      </c>
      <c r="FN54" t="s">
        <v>10952</v>
      </c>
      <c r="FO54" t="s">
        <v>10953</v>
      </c>
      <c r="FP54" t="s">
        <v>10954</v>
      </c>
      <c r="FQ54" t="s">
        <v>10955</v>
      </c>
      <c r="FR54" t="s">
        <v>10956</v>
      </c>
      <c r="FS54" t="s">
        <v>10957</v>
      </c>
      <c r="FT54" t="s">
        <v>10958</v>
      </c>
      <c r="FU54" t="s">
        <v>10959</v>
      </c>
      <c r="FV54" t="s">
        <v>10960</v>
      </c>
      <c r="FW54" t="s">
        <v>10961</v>
      </c>
      <c r="FX54" t="s">
        <v>10962</v>
      </c>
      <c r="FY54" t="s">
        <v>10963</v>
      </c>
      <c r="FZ54" t="s">
        <v>10964</v>
      </c>
      <c r="GA54" t="s">
        <v>10965</v>
      </c>
      <c r="GB54" t="s">
        <v>10966</v>
      </c>
      <c r="GC54" t="s">
        <v>10967</v>
      </c>
      <c r="GD54" t="s">
        <v>10968</v>
      </c>
      <c r="GE54" t="s">
        <v>10969</v>
      </c>
      <c r="GF54" t="s">
        <v>10970</v>
      </c>
      <c r="GG54" t="s">
        <v>10971</v>
      </c>
      <c r="GH54" t="s">
        <v>10972</v>
      </c>
      <c r="GI54" t="s">
        <v>10973</v>
      </c>
      <c r="GJ54" t="s">
        <v>10974</v>
      </c>
      <c r="GK54" t="s">
        <v>10975</v>
      </c>
      <c r="GL54" t="s">
        <v>10976</v>
      </c>
      <c r="GM54" t="s">
        <v>10977</v>
      </c>
      <c r="GN54" t="s">
        <v>10978</v>
      </c>
      <c r="GO54" t="s">
        <v>10979</v>
      </c>
      <c r="GP54" t="s">
        <v>10980</v>
      </c>
      <c r="GQ54" t="s">
        <v>10981</v>
      </c>
      <c r="GR54" t="s">
        <v>10982</v>
      </c>
      <c r="GS54" t="s">
        <v>10983</v>
      </c>
      <c r="GT54" t="s">
        <v>10984</v>
      </c>
      <c r="GU54" t="s">
        <v>10985</v>
      </c>
      <c r="GV54" t="s">
        <v>10986</v>
      </c>
      <c r="GW54" t="s">
        <v>10987</v>
      </c>
      <c r="GX54" t="s">
        <v>10988</v>
      </c>
      <c r="GY54" t="s">
        <v>10989</v>
      </c>
      <c r="GZ54" t="s">
        <v>10990</v>
      </c>
      <c r="HA54" t="s">
        <v>10991</v>
      </c>
      <c r="HB54" t="s">
        <v>10992</v>
      </c>
      <c r="HC54" t="s">
        <v>10993</v>
      </c>
      <c r="HD54" t="s">
        <v>10994</v>
      </c>
      <c r="HE54" t="s">
        <v>10995</v>
      </c>
      <c r="HF54" t="s">
        <v>10996</v>
      </c>
      <c r="HG54" t="s">
        <v>10997</v>
      </c>
      <c r="HH54" t="s">
        <v>10998</v>
      </c>
    </row>
    <row r="55" spans="1:216" x14ac:dyDescent="0.25">
      <c r="A55" t="s">
        <v>10999</v>
      </c>
      <c r="B55" t="s">
        <v>11000</v>
      </c>
      <c r="C55" t="s">
        <v>8972</v>
      </c>
      <c r="D55" t="s">
        <v>8972</v>
      </c>
      <c r="E55" t="s">
        <v>435</v>
      </c>
      <c r="F55" t="s">
        <v>8765</v>
      </c>
      <c r="G55" t="s">
        <v>432</v>
      </c>
      <c r="H55" t="s">
        <v>1056</v>
      </c>
      <c r="I55" t="s">
        <v>8768</v>
      </c>
      <c r="J55" t="s">
        <v>439</v>
      </c>
      <c r="K55" t="s">
        <v>441</v>
      </c>
      <c r="L55" t="s">
        <v>8765</v>
      </c>
      <c r="M55" t="s">
        <v>8974</v>
      </c>
      <c r="N55" t="s">
        <v>1056</v>
      </c>
      <c r="O55" t="s">
        <v>8972</v>
      </c>
      <c r="P55" t="s">
        <v>10999</v>
      </c>
      <c r="Q55" t="s">
        <v>11001</v>
      </c>
      <c r="R55" t="s">
        <v>11002</v>
      </c>
      <c r="S55" t="s">
        <v>11003</v>
      </c>
      <c r="T55" t="s">
        <v>11004</v>
      </c>
      <c r="U55" t="s">
        <v>11005</v>
      </c>
      <c r="V55" t="s">
        <v>11006</v>
      </c>
      <c r="W55" t="s">
        <v>11007</v>
      </c>
      <c r="X55" t="s">
        <v>11008</v>
      </c>
      <c r="Y55" t="s">
        <v>11009</v>
      </c>
      <c r="Z55" t="s">
        <v>11010</v>
      </c>
      <c r="AA55" t="s">
        <v>11011</v>
      </c>
      <c r="AB55" t="s">
        <v>11012</v>
      </c>
      <c r="AC55" t="s">
        <v>11013</v>
      </c>
      <c r="AD55" t="s">
        <v>11014</v>
      </c>
      <c r="AE55" t="s">
        <v>11015</v>
      </c>
      <c r="AF55" t="s">
        <v>11016</v>
      </c>
      <c r="AG55" t="s">
        <v>11017</v>
      </c>
      <c r="AH55" t="s">
        <v>11018</v>
      </c>
      <c r="AI55" t="s">
        <v>11019</v>
      </c>
      <c r="AJ55" t="s">
        <v>11020</v>
      </c>
      <c r="AK55" t="s">
        <v>11021</v>
      </c>
      <c r="AL55" t="s">
        <v>11022</v>
      </c>
      <c r="AM55" t="s">
        <v>11023</v>
      </c>
      <c r="AN55" t="s">
        <v>11024</v>
      </c>
      <c r="AO55" t="s">
        <v>11025</v>
      </c>
      <c r="AP55" t="s">
        <v>11026</v>
      </c>
      <c r="AQ55" t="s">
        <v>11027</v>
      </c>
      <c r="AR55" t="s">
        <v>11028</v>
      </c>
      <c r="AS55" t="s">
        <v>11029</v>
      </c>
      <c r="AT55" t="s">
        <v>11030</v>
      </c>
      <c r="AU55" t="s">
        <v>11031</v>
      </c>
      <c r="AV55" t="s">
        <v>11032</v>
      </c>
      <c r="AW55" t="s">
        <v>11033</v>
      </c>
      <c r="AX55" t="s">
        <v>11034</v>
      </c>
      <c r="AY55" t="s">
        <v>11035</v>
      </c>
      <c r="AZ55" t="s">
        <v>11036</v>
      </c>
      <c r="BA55" t="s">
        <v>11037</v>
      </c>
      <c r="BB55" t="s">
        <v>11038</v>
      </c>
      <c r="BC55" t="s">
        <v>11039</v>
      </c>
      <c r="BD55" t="s">
        <v>11040</v>
      </c>
      <c r="BE55" t="s">
        <v>11041</v>
      </c>
      <c r="BF55" t="s">
        <v>11042</v>
      </c>
      <c r="BG55" t="s">
        <v>11043</v>
      </c>
      <c r="BH55" t="s">
        <v>11044</v>
      </c>
      <c r="BI55" t="s">
        <v>11045</v>
      </c>
      <c r="BJ55" t="s">
        <v>11046</v>
      </c>
      <c r="BK55" t="s">
        <v>11047</v>
      </c>
      <c r="BL55" t="s">
        <v>11048</v>
      </c>
      <c r="BM55" t="s">
        <v>11049</v>
      </c>
      <c r="BN55" t="s">
        <v>11050</v>
      </c>
      <c r="BO55" t="s">
        <v>11051</v>
      </c>
      <c r="BP55" t="s">
        <v>11052</v>
      </c>
      <c r="BQ55" t="s">
        <v>11053</v>
      </c>
      <c r="BR55" t="s">
        <v>11054</v>
      </c>
      <c r="BS55" t="s">
        <v>11055</v>
      </c>
      <c r="BT55" t="s">
        <v>11056</v>
      </c>
      <c r="BU55" t="s">
        <v>11057</v>
      </c>
      <c r="BV55" t="s">
        <v>11058</v>
      </c>
      <c r="BW55" t="s">
        <v>11059</v>
      </c>
      <c r="BX55" t="s">
        <v>11060</v>
      </c>
      <c r="BY55" t="s">
        <v>11061</v>
      </c>
      <c r="BZ55" t="s">
        <v>11062</v>
      </c>
      <c r="CA55" t="s">
        <v>11063</v>
      </c>
      <c r="CB55" t="s">
        <v>11064</v>
      </c>
      <c r="CC55" t="s">
        <v>11065</v>
      </c>
      <c r="CD55" t="s">
        <v>11066</v>
      </c>
      <c r="CE55" t="s">
        <v>11067</v>
      </c>
      <c r="CF55" t="s">
        <v>11068</v>
      </c>
      <c r="CG55" t="s">
        <v>11069</v>
      </c>
      <c r="CH55" t="s">
        <v>11070</v>
      </c>
      <c r="CI55" t="s">
        <v>11071</v>
      </c>
      <c r="CJ55" t="s">
        <v>11072</v>
      </c>
      <c r="CK55" t="s">
        <v>11073</v>
      </c>
      <c r="CL55" t="s">
        <v>11074</v>
      </c>
      <c r="CM55" t="s">
        <v>11075</v>
      </c>
      <c r="CN55" t="s">
        <v>11076</v>
      </c>
      <c r="CO55" t="s">
        <v>11077</v>
      </c>
      <c r="CP55" t="s">
        <v>11078</v>
      </c>
      <c r="CQ55" t="s">
        <v>11079</v>
      </c>
      <c r="CR55" t="s">
        <v>11080</v>
      </c>
      <c r="CS55" t="s">
        <v>11081</v>
      </c>
      <c r="CT55" t="s">
        <v>11082</v>
      </c>
      <c r="CU55" t="s">
        <v>11083</v>
      </c>
      <c r="CV55" t="s">
        <v>11084</v>
      </c>
      <c r="CW55" t="s">
        <v>11085</v>
      </c>
      <c r="CX55" t="s">
        <v>11086</v>
      </c>
      <c r="CY55" t="s">
        <v>11087</v>
      </c>
      <c r="CZ55" t="s">
        <v>11088</v>
      </c>
      <c r="DA55" t="s">
        <v>11089</v>
      </c>
      <c r="DB55" t="s">
        <v>11090</v>
      </c>
      <c r="DC55" t="s">
        <v>11091</v>
      </c>
      <c r="DD55" t="s">
        <v>11092</v>
      </c>
      <c r="DE55" t="s">
        <v>11093</v>
      </c>
      <c r="DF55" t="s">
        <v>11094</v>
      </c>
      <c r="DG55" t="s">
        <v>11095</v>
      </c>
      <c r="DH55" t="s">
        <v>11096</v>
      </c>
      <c r="DI55" t="s">
        <v>11097</v>
      </c>
      <c r="DJ55" t="s">
        <v>11098</v>
      </c>
      <c r="DK55" t="s">
        <v>11099</v>
      </c>
      <c r="DL55" t="s">
        <v>11100</v>
      </c>
      <c r="DM55" t="s">
        <v>11101</v>
      </c>
      <c r="DN55" t="s">
        <v>11102</v>
      </c>
      <c r="DO55" t="s">
        <v>11103</v>
      </c>
      <c r="DP55" t="s">
        <v>11104</v>
      </c>
      <c r="DQ55" t="s">
        <v>11105</v>
      </c>
      <c r="DR55" t="s">
        <v>11106</v>
      </c>
      <c r="DS55" t="s">
        <v>11107</v>
      </c>
      <c r="DT55" t="s">
        <v>11108</v>
      </c>
      <c r="DU55" t="s">
        <v>11109</v>
      </c>
      <c r="DV55" t="s">
        <v>11110</v>
      </c>
      <c r="DW55" t="s">
        <v>11111</v>
      </c>
      <c r="DX55" t="s">
        <v>11112</v>
      </c>
      <c r="DY55" t="s">
        <v>11113</v>
      </c>
      <c r="DZ55" t="s">
        <v>11114</v>
      </c>
      <c r="EA55" t="s">
        <v>11115</v>
      </c>
      <c r="EB55" t="s">
        <v>11116</v>
      </c>
      <c r="EC55" t="s">
        <v>11117</v>
      </c>
      <c r="ED55" t="s">
        <v>11118</v>
      </c>
      <c r="EE55" t="s">
        <v>11119</v>
      </c>
      <c r="EF55" t="s">
        <v>11120</v>
      </c>
      <c r="EG55" t="s">
        <v>11121</v>
      </c>
      <c r="EH55" t="s">
        <v>11122</v>
      </c>
      <c r="EI55" t="s">
        <v>11123</v>
      </c>
      <c r="EJ55" t="s">
        <v>11124</v>
      </c>
      <c r="EK55" t="s">
        <v>11125</v>
      </c>
      <c r="EL55" t="s">
        <v>11126</v>
      </c>
      <c r="EM55" t="s">
        <v>11127</v>
      </c>
      <c r="EN55" t="s">
        <v>11128</v>
      </c>
      <c r="EO55" t="s">
        <v>11129</v>
      </c>
      <c r="EP55" t="s">
        <v>11130</v>
      </c>
      <c r="EQ55" t="s">
        <v>11131</v>
      </c>
      <c r="ER55" t="s">
        <v>11132</v>
      </c>
      <c r="ES55" t="s">
        <v>11133</v>
      </c>
      <c r="ET55" t="s">
        <v>11134</v>
      </c>
      <c r="EU55" t="s">
        <v>11135</v>
      </c>
      <c r="EV55" t="s">
        <v>11136</v>
      </c>
      <c r="EW55" t="s">
        <v>11137</v>
      </c>
      <c r="EX55" t="s">
        <v>11138</v>
      </c>
      <c r="EY55" t="s">
        <v>11139</v>
      </c>
      <c r="EZ55" t="s">
        <v>11140</v>
      </c>
      <c r="FA55" t="s">
        <v>11141</v>
      </c>
      <c r="FB55" t="s">
        <v>11142</v>
      </c>
      <c r="FC55" t="s">
        <v>11143</v>
      </c>
      <c r="FD55" t="s">
        <v>11144</v>
      </c>
      <c r="FE55" t="s">
        <v>11145</v>
      </c>
      <c r="FF55" t="s">
        <v>11146</v>
      </c>
      <c r="FG55" t="s">
        <v>11147</v>
      </c>
      <c r="FH55" t="s">
        <v>11148</v>
      </c>
      <c r="FI55" t="s">
        <v>11149</v>
      </c>
      <c r="FJ55" t="s">
        <v>11150</v>
      </c>
      <c r="FK55" t="s">
        <v>11151</v>
      </c>
      <c r="FL55" t="s">
        <v>11152</v>
      </c>
      <c r="FM55" t="s">
        <v>11153</v>
      </c>
      <c r="FN55" t="s">
        <v>11154</v>
      </c>
      <c r="FO55" t="s">
        <v>11155</v>
      </c>
      <c r="FP55" t="s">
        <v>11156</v>
      </c>
      <c r="FQ55" t="s">
        <v>11157</v>
      </c>
      <c r="FR55" t="s">
        <v>11158</v>
      </c>
      <c r="FS55" t="s">
        <v>11159</v>
      </c>
      <c r="FT55" t="s">
        <v>11160</v>
      </c>
      <c r="FU55" t="s">
        <v>11161</v>
      </c>
      <c r="FV55" t="s">
        <v>11162</v>
      </c>
      <c r="FW55" t="s">
        <v>11163</v>
      </c>
      <c r="FX55" t="s">
        <v>11164</v>
      </c>
      <c r="FY55" t="s">
        <v>11165</v>
      </c>
      <c r="FZ55" t="s">
        <v>11166</v>
      </c>
      <c r="GA55" t="s">
        <v>11167</v>
      </c>
      <c r="GB55" t="s">
        <v>11168</v>
      </c>
      <c r="GC55" t="s">
        <v>11169</v>
      </c>
      <c r="GD55" t="s">
        <v>11170</v>
      </c>
      <c r="GE55" t="s">
        <v>11171</v>
      </c>
      <c r="GF55" t="s">
        <v>11172</v>
      </c>
      <c r="GG55" t="s">
        <v>11173</v>
      </c>
      <c r="GH55" t="s">
        <v>11174</v>
      </c>
      <c r="GI55" t="s">
        <v>11175</v>
      </c>
      <c r="GJ55" t="s">
        <v>11176</v>
      </c>
      <c r="GK55" t="s">
        <v>11177</v>
      </c>
      <c r="GL55" t="s">
        <v>11178</v>
      </c>
      <c r="GM55" t="s">
        <v>11179</v>
      </c>
      <c r="GN55" t="s">
        <v>11180</v>
      </c>
      <c r="GO55" t="s">
        <v>11181</v>
      </c>
      <c r="GP55" t="s">
        <v>11182</v>
      </c>
      <c r="GQ55" t="s">
        <v>11183</v>
      </c>
      <c r="GR55" t="s">
        <v>11184</v>
      </c>
      <c r="GS55" t="s">
        <v>11185</v>
      </c>
      <c r="GT55" t="s">
        <v>11186</v>
      </c>
      <c r="GU55" t="s">
        <v>11187</v>
      </c>
      <c r="GV55" t="s">
        <v>11188</v>
      </c>
      <c r="GW55" t="s">
        <v>11189</v>
      </c>
      <c r="GX55" t="s">
        <v>11190</v>
      </c>
      <c r="GY55" t="s">
        <v>11191</v>
      </c>
      <c r="GZ55" t="s">
        <v>11192</v>
      </c>
      <c r="HA55" t="s">
        <v>11193</v>
      </c>
      <c r="HB55" t="s">
        <v>11194</v>
      </c>
      <c r="HC55" t="s">
        <v>11195</v>
      </c>
      <c r="HD55" t="s">
        <v>11196</v>
      </c>
      <c r="HE55" t="s">
        <v>11197</v>
      </c>
      <c r="HF55" t="s">
        <v>11198</v>
      </c>
      <c r="HG55" t="s">
        <v>11199</v>
      </c>
      <c r="HH55" t="s">
        <v>11200</v>
      </c>
    </row>
    <row r="56" spans="1:216" x14ac:dyDescent="0.25">
      <c r="A56" t="s">
        <v>11201</v>
      </c>
      <c r="B56" t="s">
        <v>11202</v>
      </c>
      <c r="C56" t="s">
        <v>11203</v>
      </c>
      <c r="D56" t="s">
        <v>11203</v>
      </c>
      <c r="E56" t="s">
        <v>435</v>
      </c>
      <c r="F56" t="s">
        <v>8363</v>
      </c>
      <c r="G56" t="s">
        <v>644</v>
      </c>
      <c r="H56" t="s">
        <v>437</v>
      </c>
      <c r="I56" t="s">
        <v>8768</v>
      </c>
      <c r="J56" t="s">
        <v>439</v>
      </c>
      <c r="K56" t="s">
        <v>441</v>
      </c>
      <c r="L56" t="s">
        <v>8363</v>
      </c>
      <c r="M56" t="s">
        <v>8769</v>
      </c>
      <c r="N56" t="s">
        <v>443</v>
      </c>
      <c r="O56" t="s">
        <v>11203</v>
      </c>
      <c r="P56" t="s">
        <v>11201</v>
      </c>
      <c r="Q56" t="s">
        <v>11204</v>
      </c>
      <c r="R56" t="s">
        <v>11205</v>
      </c>
      <c r="S56" t="s">
        <v>11206</v>
      </c>
      <c r="T56" t="s">
        <v>11207</v>
      </c>
      <c r="U56" t="s">
        <v>11208</v>
      </c>
      <c r="V56" t="s">
        <v>11209</v>
      </c>
      <c r="W56" t="s">
        <v>11210</v>
      </c>
      <c r="X56" t="s">
        <v>11211</v>
      </c>
      <c r="Y56" t="s">
        <v>11212</v>
      </c>
      <c r="Z56" t="s">
        <v>11213</v>
      </c>
      <c r="AA56" t="s">
        <v>11214</v>
      </c>
      <c r="AB56" t="s">
        <v>11215</v>
      </c>
      <c r="AC56" t="s">
        <v>11216</v>
      </c>
      <c r="AD56" t="s">
        <v>11217</v>
      </c>
      <c r="AE56" t="s">
        <v>11218</v>
      </c>
      <c r="AF56" t="s">
        <v>11219</v>
      </c>
      <c r="AG56" t="s">
        <v>11220</v>
      </c>
      <c r="AH56" t="s">
        <v>11221</v>
      </c>
      <c r="AI56" t="s">
        <v>11222</v>
      </c>
      <c r="AJ56" t="s">
        <v>11223</v>
      </c>
      <c r="AK56" t="s">
        <v>11224</v>
      </c>
      <c r="AL56" t="s">
        <v>11225</v>
      </c>
      <c r="AM56" t="s">
        <v>11226</v>
      </c>
      <c r="AN56" t="s">
        <v>11227</v>
      </c>
      <c r="AO56" t="s">
        <v>11228</v>
      </c>
      <c r="AP56" t="s">
        <v>11229</v>
      </c>
      <c r="AQ56" t="s">
        <v>11230</v>
      </c>
      <c r="AR56" t="s">
        <v>11231</v>
      </c>
      <c r="AS56" t="s">
        <v>11232</v>
      </c>
      <c r="AT56" t="s">
        <v>11233</v>
      </c>
      <c r="AU56" t="s">
        <v>11234</v>
      </c>
      <c r="AV56" t="s">
        <v>11235</v>
      </c>
      <c r="AW56" t="s">
        <v>11236</v>
      </c>
      <c r="AX56" t="s">
        <v>11237</v>
      </c>
      <c r="AY56" t="s">
        <v>11238</v>
      </c>
      <c r="AZ56" t="s">
        <v>11239</v>
      </c>
      <c r="BA56" t="s">
        <v>11240</v>
      </c>
      <c r="BB56" t="s">
        <v>11241</v>
      </c>
      <c r="BC56" t="s">
        <v>11242</v>
      </c>
      <c r="BD56" t="s">
        <v>11243</v>
      </c>
      <c r="BE56" t="s">
        <v>11244</v>
      </c>
      <c r="BF56" t="s">
        <v>11245</v>
      </c>
      <c r="BG56" t="s">
        <v>11246</v>
      </c>
      <c r="BH56" t="s">
        <v>11247</v>
      </c>
      <c r="BI56" t="s">
        <v>11248</v>
      </c>
      <c r="BJ56" t="s">
        <v>11249</v>
      </c>
      <c r="BK56" t="s">
        <v>11250</v>
      </c>
      <c r="BL56" t="s">
        <v>11251</v>
      </c>
      <c r="BM56" t="s">
        <v>11252</v>
      </c>
      <c r="BN56" t="s">
        <v>11253</v>
      </c>
      <c r="BO56" t="s">
        <v>11254</v>
      </c>
      <c r="BP56" t="s">
        <v>11255</v>
      </c>
      <c r="BQ56" t="s">
        <v>11256</v>
      </c>
      <c r="BR56" t="s">
        <v>11257</v>
      </c>
      <c r="BS56" t="s">
        <v>11258</v>
      </c>
      <c r="BT56" t="s">
        <v>11259</v>
      </c>
      <c r="BU56" t="s">
        <v>11260</v>
      </c>
      <c r="BV56" t="s">
        <v>11261</v>
      </c>
      <c r="BW56" t="s">
        <v>11262</v>
      </c>
      <c r="BX56" t="s">
        <v>11263</v>
      </c>
      <c r="BY56" t="s">
        <v>11264</v>
      </c>
      <c r="BZ56" t="s">
        <v>11265</v>
      </c>
      <c r="CA56" t="s">
        <v>11266</v>
      </c>
      <c r="CB56" t="s">
        <v>11267</v>
      </c>
      <c r="CC56" t="s">
        <v>11268</v>
      </c>
      <c r="CD56" t="s">
        <v>11269</v>
      </c>
      <c r="CE56" t="s">
        <v>11270</v>
      </c>
      <c r="CF56" t="s">
        <v>11271</v>
      </c>
      <c r="CG56" t="s">
        <v>11272</v>
      </c>
      <c r="CH56" t="s">
        <v>11273</v>
      </c>
      <c r="CI56" t="s">
        <v>11274</v>
      </c>
      <c r="CJ56" t="s">
        <v>11275</v>
      </c>
      <c r="CK56" t="s">
        <v>11276</v>
      </c>
      <c r="CL56" t="s">
        <v>11277</v>
      </c>
      <c r="CM56" t="s">
        <v>11278</v>
      </c>
      <c r="CN56" t="s">
        <v>11279</v>
      </c>
      <c r="CO56" t="s">
        <v>11280</v>
      </c>
      <c r="CP56" t="s">
        <v>11281</v>
      </c>
      <c r="CQ56" t="s">
        <v>11282</v>
      </c>
      <c r="CR56" t="s">
        <v>11283</v>
      </c>
      <c r="CS56" t="s">
        <v>11284</v>
      </c>
      <c r="CT56" t="s">
        <v>11285</v>
      </c>
      <c r="CU56" t="s">
        <v>11286</v>
      </c>
      <c r="CV56" t="s">
        <v>11287</v>
      </c>
      <c r="CW56" t="s">
        <v>11288</v>
      </c>
      <c r="CX56" t="s">
        <v>11289</v>
      </c>
      <c r="CY56" t="s">
        <v>11290</v>
      </c>
      <c r="CZ56" t="s">
        <v>11291</v>
      </c>
      <c r="DA56" t="s">
        <v>11292</v>
      </c>
      <c r="DB56" t="s">
        <v>11293</v>
      </c>
      <c r="DC56" t="s">
        <v>11294</v>
      </c>
      <c r="DD56" t="s">
        <v>11295</v>
      </c>
      <c r="DE56" t="s">
        <v>11296</v>
      </c>
      <c r="DF56" t="s">
        <v>11297</v>
      </c>
      <c r="DG56" t="s">
        <v>11298</v>
      </c>
      <c r="DH56" t="s">
        <v>11299</v>
      </c>
      <c r="DI56" t="s">
        <v>11300</v>
      </c>
      <c r="DJ56" t="s">
        <v>11301</v>
      </c>
      <c r="DK56" t="s">
        <v>11302</v>
      </c>
      <c r="DL56" t="s">
        <v>11303</v>
      </c>
      <c r="DM56" t="s">
        <v>11304</v>
      </c>
      <c r="DN56" t="s">
        <v>11305</v>
      </c>
      <c r="DO56" t="s">
        <v>11306</v>
      </c>
      <c r="DP56" t="s">
        <v>11307</v>
      </c>
      <c r="DQ56" t="s">
        <v>11308</v>
      </c>
      <c r="DR56" t="s">
        <v>11309</v>
      </c>
      <c r="DS56" t="s">
        <v>11310</v>
      </c>
      <c r="DT56" t="s">
        <v>11311</v>
      </c>
      <c r="DU56" t="s">
        <v>11312</v>
      </c>
      <c r="DV56" t="s">
        <v>11313</v>
      </c>
      <c r="DW56" t="s">
        <v>11314</v>
      </c>
      <c r="DX56" t="s">
        <v>11315</v>
      </c>
      <c r="DY56" t="s">
        <v>11316</v>
      </c>
      <c r="DZ56" t="s">
        <v>11317</v>
      </c>
      <c r="EA56" t="s">
        <v>11318</v>
      </c>
      <c r="EB56" t="s">
        <v>11319</v>
      </c>
      <c r="EC56" t="s">
        <v>11320</v>
      </c>
      <c r="ED56" t="s">
        <v>11321</v>
      </c>
      <c r="EE56" t="s">
        <v>11322</v>
      </c>
      <c r="EF56" t="s">
        <v>11323</v>
      </c>
      <c r="EG56" t="s">
        <v>11324</v>
      </c>
      <c r="EH56" t="s">
        <v>11325</v>
      </c>
      <c r="EI56" t="s">
        <v>11326</v>
      </c>
      <c r="EJ56" t="s">
        <v>11327</v>
      </c>
      <c r="EK56" t="s">
        <v>11328</v>
      </c>
      <c r="EL56" t="s">
        <v>11329</v>
      </c>
      <c r="EM56" t="s">
        <v>11330</v>
      </c>
      <c r="EN56" t="s">
        <v>11331</v>
      </c>
      <c r="EO56" t="s">
        <v>11332</v>
      </c>
      <c r="EP56" t="s">
        <v>11333</v>
      </c>
      <c r="EQ56" t="s">
        <v>11334</v>
      </c>
      <c r="ER56" t="s">
        <v>11335</v>
      </c>
      <c r="ES56" t="s">
        <v>11336</v>
      </c>
      <c r="ET56" t="s">
        <v>11337</v>
      </c>
      <c r="EU56" t="s">
        <v>11338</v>
      </c>
      <c r="EV56" t="s">
        <v>11339</v>
      </c>
      <c r="EW56" t="s">
        <v>11340</v>
      </c>
      <c r="EX56" t="s">
        <v>11341</v>
      </c>
      <c r="EY56" t="s">
        <v>11342</v>
      </c>
      <c r="EZ56" t="s">
        <v>11343</v>
      </c>
      <c r="FA56" t="s">
        <v>11344</v>
      </c>
      <c r="FB56" t="s">
        <v>11345</v>
      </c>
      <c r="FC56" t="s">
        <v>11346</v>
      </c>
      <c r="FD56" t="s">
        <v>11347</v>
      </c>
      <c r="FE56" t="s">
        <v>11348</v>
      </c>
      <c r="FF56" t="s">
        <v>11349</v>
      </c>
      <c r="FG56" t="s">
        <v>11350</v>
      </c>
      <c r="FH56" t="s">
        <v>11351</v>
      </c>
      <c r="FI56" t="s">
        <v>11352</v>
      </c>
      <c r="FJ56" t="s">
        <v>11353</v>
      </c>
      <c r="FK56" t="s">
        <v>11354</v>
      </c>
      <c r="FL56" t="s">
        <v>11355</v>
      </c>
      <c r="FM56" t="s">
        <v>11356</v>
      </c>
      <c r="FN56" t="s">
        <v>11357</v>
      </c>
      <c r="FO56" t="s">
        <v>11358</v>
      </c>
      <c r="FP56" t="s">
        <v>11359</v>
      </c>
      <c r="FQ56" t="s">
        <v>11360</v>
      </c>
      <c r="FR56" t="s">
        <v>11361</v>
      </c>
      <c r="FS56" t="s">
        <v>11362</v>
      </c>
      <c r="FT56" t="s">
        <v>11363</v>
      </c>
      <c r="FU56" t="s">
        <v>11364</v>
      </c>
      <c r="FV56" t="s">
        <v>11365</v>
      </c>
      <c r="FW56" t="s">
        <v>11366</v>
      </c>
      <c r="FX56" t="s">
        <v>11367</v>
      </c>
      <c r="FY56" t="s">
        <v>11368</v>
      </c>
      <c r="FZ56" t="s">
        <v>11369</v>
      </c>
      <c r="GA56" t="s">
        <v>11370</v>
      </c>
      <c r="GB56" t="s">
        <v>11371</v>
      </c>
      <c r="GC56" t="s">
        <v>11372</v>
      </c>
      <c r="GD56" t="s">
        <v>11373</v>
      </c>
      <c r="GE56" t="s">
        <v>11374</v>
      </c>
      <c r="GF56" t="s">
        <v>11375</v>
      </c>
      <c r="GG56" t="s">
        <v>11376</v>
      </c>
      <c r="GH56" t="s">
        <v>11377</v>
      </c>
      <c r="GI56" t="s">
        <v>11378</v>
      </c>
      <c r="GJ56" t="s">
        <v>11379</v>
      </c>
      <c r="GK56" t="s">
        <v>11380</v>
      </c>
      <c r="GL56" t="s">
        <v>11381</v>
      </c>
      <c r="GM56" t="s">
        <v>11382</v>
      </c>
      <c r="GN56" t="s">
        <v>11383</v>
      </c>
      <c r="GO56" t="s">
        <v>11384</v>
      </c>
      <c r="GP56" t="s">
        <v>11385</v>
      </c>
      <c r="GQ56" t="s">
        <v>11386</v>
      </c>
      <c r="GR56" t="s">
        <v>11387</v>
      </c>
      <c r="GS56" t="s">
        <v>11388</v>
      </c>
      <c r="GT56" t="s">
        <v>11389</v>
      </c>
      <c r="GU56" t="s">
        <v>11390</v>
      </c>
      <c r="GV56" t="s">
        <v>11391</v>
      </c>
      <c r="GW56" t="s">
        <v>11392</v>
      </c>
      <c r="GX56" t="s">
        <v>11393</v>
      </c>
      <c r="GY56" t="s">
        <v>11394</v>
      </c>
      <c r="GZ56" t="s">
        <v>11395</v>
      </c>
      <c r="HA56" t="s">
        <v>11396</v>
      </c>
      <c r="HB56" t="s">
        <v>11397</v>
      </c>
      <c r="HC56" t="s">
        <v>11398</v>
      </c>
      <c r="HD56" t="s">
        <v>11399</v>
      </c>
      <c r="HE56" t="s">
        <v>11400</v>
      </c>
      <c r="HF56" t="s">
        <v>11401</v>
      </c>
      <c r="HG56" t="s">
        <v>11402</v>
      </c>
      <c r="HH56" t="s">
        <v>11403</v>
      </c>
    </row>
    <row r="57" spans="1:216" x14ac:dyDescent="0.25">
      <c r="A57" t="s">
        <v>11404</v>
      </c>
      <c r="B57" t="s">
        <v>11405</v>
      </c>
      <c r="C57" t="s">
        <v>11406</v>
      </c>
      <c r="D57" t="s">
        <v>11406</v>
      </c>
      <c r="E57" t="s">
        <v>435</v>
      </c>
      <c r="F57" t="s">
        <v>10594</v>
      </c>
      <c r="G57" t="s">
        <v>432</v>
      </c>
      <c r="H57" t="s">
        <v>437</v>
      </c>
      <c r="I57" t="s">
        <v>11407</v>
      </c>
      <c r="J57" t="s">
        <v>439</v>
      </c>
      <c r="K57" t="s">
        <v>11408</v>
      </c>
      <c r="L57" t="s">
        <v>10594</v>
      </c>
      <c r="M57" t="s">
        <v>11409</v>
      </c>
      <c r="N57" t="s">
        <v>443</v>
      </c>
      <c r="O57" t="s">
        <v>11406</v>
      </c>
      <c r="P57" t="s">
        <v>11404</v>
      </c>
      <c r="Q57" t="s">
        <v>11410</v>
      </c>
      <c r="R57" t="s">
        <v>11411</v>
      </c>
      <c r="S57" t="s">
        <v>11412</v>
      </c>
      <c r="T57" t="s">
        <v>11413</v>
      </c>
      <c r="U57" t="s">
        <v>11414</v>
      </c>
      <c r="V57" t="s">
        <v>11415</v>
      </c>
      <c r="W57" t="s">
        <v>11416</v>
      </c>
      <c r="X57" t="s">
        <v>11417</v>
      </c>
      <c r="Y57" t="s">
        <v>11418</v>
      </c>
      <c r="Z57" t="s">
        <v>11419</v>
      </c>
      <c r="AA57" t="s">
        <v>11420</v>
      </c>
      <c r="AB57" t="s">
        <v>11421</v>
      </c>
      <c r="AC57" t="s">
        <v>11422</v>
      </c>
      <c r="AD57" t="s">
        <v>11423</v>
      </c>
      <c r="AE57" t="s">
        <v>11424</v>
      </c>
      <c r="AF57" t="s">
        <v>11425</v>
      </c>
      <c r="AG57" t="s">
        <v>11426</v>
      </c>
      <c r="AH57" t="s">
        <v>11427</v>
      </c>
      <c r="AI57" t="s">
        <v>11428</v>
      </c>
      <c r="AJ57" t="s">
        <v>11429</v>
      </c>
      <c r="AK57" t="s">
        <v>11430</v>
      </c>
      <c r="AL57" t="s">
        <v>11431</v>
      </c>
      <c r="AM57" t="s">
        <v>11432</v>
      </c>
      <c r="AN57" t="s">
        <v>11433</v>
      </c>
      <c r="AO57" t="s">
        <v>11434</v>
      </c>
      <c r="AP57" t="s">
        <v>11435</v>
      </c>
      <c r="AQ57" t="s">
        <v>11436</v>
      </c>
      <c r="AR57" t="s">
        <v>11437</v>
      </c>
      <c r="AS57" t="s">
        <v>11438</v>
      </c>
      <c r="AT57" t="s">
        <v>11439</v>
      </c>
      <c r="AU57" t="s">
        <v>11440</v>
      </c>
      <c r="AV57" t="s">
        <v>11441</v>
      </c>
      <c r="AW57" t="s">
        <v>11442</v>
      </c>
      <c r="AX57" t="s">
        <v>11443</v>
      </c>
      <c r="AY57" t="s">
        <v>11444</v>
      </c>
      <c r="AZ57" t="s">
        <v>11445</v>
      </c>
      <c r="BA57" t="s">
        <v>11446</v>
      </c>
      <c r="BB57" t="s">
        <v>11447</v>
      </c>
      <c r="BC57" t="s">
        <v>11448</v>
      </c>
      <c r="BD57" t="s">
        <v>11449</v>
      </c>
      <c r="BE57" t="s">
        <v>11450</v>
      </c>
      <c r="BF57" t="s">
        <v>11451</v>
      </c>
      <c r="BG57" t="s">
        <v>11452</v>
      </c>
      <c r="BH57" t="s">
        <v>11453</v>
      </c>
      <c r="BI57" t="s">
        <v>11454</v>
      </c>
      <c r="BJ57" t="s">
        <v>11455</v>
      </c>
      <c r="BK57" t="s">
        <v>11456</v>
      </c>
      <c r="BL57" t="s">
        <v>11457</v>
      </c>
      <c r="BM57" t="s">
        <v>11458</v>
      </c>
      <c r="BN57" t="s">
        <v>11459</v>
      </c>
      <c r="BO57" t="s">
        <v>11460</v>
      </c>
      <c r="BP57" t="s">
        <v>11461</v>
      </c>
      <c r="BQ57" t="s">
        <v>11462</v>
      </c>
      <c r="BR57" t="s">
        <v>11463</v>
      </c>
      <c r="BS57" t="s">
        <v>11464</v>
      </c>
      <c r="BT57" t="s">
        <v>11465</v>
      </c>
      <c r="BU57" t="s">
        <v>11466</v>
      </c>
      <c r="BV57" t="s">
        <v>11467</v>
      </c>
      <c r="BW57" t="s">
        <v>11468</v>
      </c>
      <c r="BX57" t="s">
        <v>11469</v>
      </c>
      <c r="BY57" t="s">
        <v>11470</v>
      </c>
      <c r="BZ57" t="s">
        <v>11471</v>
      </c>
      <c r="CA57" t="s">
        <v>11472</v>
      </c>
      <c r="CB57" t="s">
        <v>11473</v>
      </c>
      <c r="CC57" t="s">
        <v>11474</v>
      </c>
      <c r="CD57" t="s">
        <v>11475</v>
      </c>
      <c r="CE57" t="s">
        <v>11476</v>
      </c>
      <c r="CF57" t="s">
        <v>11477</v>
      </c>
      <c r="CG57" t="s">
        <v>11478</v>
      </c>
      <c r="CH57" t="s">
        <v>11479</v>
      </c>
      <c r="CI57" t="s">
        <v>11480</v>
      </c>
      <c r="CJ57" t="s">
        <v>11481</v>
      </c>
      <c r="CK57" t="s">
        <v>11482</v>
      </c>
      <c r="CL57" t="s">
        <v>11483</v>
      </c>
      <c r="CM57" t="s">
        <v>11484</v>
      </c>
      <c r="CN57" t="s">
        <v>11485</v>
      </c>
      <c r="CO57" t="s">
        <v>11486</v>
      </c>
      <c r="CP57" t="s">
        <v>11487</v>
      </c>
      <c r="CQ57" t="s">
        <v>11488</v>
      </c>
      <c r="CR57" t="s">
        <v>11489</v>
      </c>
      <c r="CS57" t="s">
        <v>11490</v>
      </c>
      <c r="CT57" t="s">
        <v>11491</v>
      </c>
      <c r="CU57" t="s">
        <v>11492</v>
      </c>
      <c r="CV57" t="s">
        <v>11493</v>
      </c>
      <c r="CW57" t="s">
        <v>11494</v>
      </c>
      <c r="CX57" t="s">
        <v>11495</v>
      </c>
      <c r="CY57" t="s">
        <v>11496</v>
      </c>
      <c r="CZ57" t="s">
        <v>11497</v>
      </c>
      <c r="DA57" t="s">
        <v>11498</v>
      </c>
      <c r="DB57" t="s">
        <v>11499</v>
      </c>
      <c r="DC57" t="s">
        <v>11500</v>
      </c>
      <c r="DD57" t="s">
        <v>11501</v>
      </c>
      <c r="DE57" t="s">
        <v>11502</v>
      </c>
      <c r="DF57" t="s">
        <v>11503</v>
      </c>
      <c r="DG57" t="s">
        <v>11504</v>
      </c>
      <c r="DH57" t="s">
        <v>11505</v>
      </c>
      <c r="DI57" t="s">
        <v>11506</v>
      </c>
      <c r="DJ57" t="s">
        <v>11507</v>
      </c>
      <c r="DK57" t="s">
        <v>11508</v>
      </c>
      <c r="DL57" t="s">
        <v>11509</v>
      </c>
      <c r="DM57" t="s">
        <v>11510</v>
      </c>
      <c r="DN57" t="s">
        <v>11511</v>
      </c>
      <c r="DO57" t="s">
        <v>11512</v>
      </c>
      <c r="DP57" t="s">
        <v>11513</v>
      </c>
      <c r="DQ57" t="s">
        <v>11514</v>
      </c>
      <c r="DR57" t="s">
        <v>11515</v>
      </c>
      <c r="DS57" t="s">
        <v>11516</v>
      </c>
      <c r="DT57" t="s">
        <v>11517</v>
      </c>
      <c r="DU57" t="s">
        <v>11518</v>
      </c>
      <c r="DV57" t="s">
        <v>11519</v>
      </c>
      <c r="DW57" t="s">
        <v>11520</v>
      </c>
      <c r="DX57" t="s">
        <v>11521</v>
      </c>
      <c r="DY57" t="s">
        <v>11522</v>
      </c>
      <c r="DZ57" t="s">
        <v>11523</v>
      </c>
      <c r="EA57" t="s">
        <v>11524</v>
      </c>
      <c r="EB57" t="s">
        <v>11525</v>
      </c>
      <c r="EC57" t="s">
        <v>11526</v>
      </c>
      <c r="ED57" t="s">
        <v>11527</v>
      </c>
      <c r="EE57" t="s">
        <v>11528</v>
      </c>
      <c r="EF57" t="s">
        <v>11529</v>
      </c>
      <c r="EG57" t="s">
        <v>11530</v>
      </c>
      <c r="EH57" t="s">
        <v>11531</v>
      </c>
      <c r="EI57" t="s">
        <v>11532</v>
      </c>
      <c r="EJ57" t="s">
        <v>11533</v>
      </c>
      <c r="EK57" t="s">
        <v>11534</v>
      </c>
      <c r="EL57" t="s">
        <v>11535</v>
      </c>
      <c r="EM57" t="s">
        <v>11536</v>
      </c>
      <c r="EN57" t="s">
        <v>11537</v>
      </c>
      <c r="EO57" t="s">
        <v>11538</v>
      </c>
      <c r="EP57" t="s">
        <v>11539</v>
      </c>
      <c r="EQ57" t="s">
        <v>11540</v>
      </c>
      <c r="ER57" t="s">
        <v>11541</v>
      </c>
      <c r="ES57" t="s">
        <v>11542</v>
      </c>
      <c r="ET57" t="s">
        <v>11543</v>
      </c>
      <c r="EU57" t="s">
        <v>11544</v>
      </c>
      <c r="EV57" t="s">
        <v>11545</v>
      </c>
      <c r="EW57" t="s">
        <v>11546</v>
      </c>
      <c r="EX57" t="s">
        <v>11547</v>
      </c>
      <c r="EY57" t="s">
        <v>11548</v>
      </c>
      <c r="EZ57" t="s">
        <v>11549</v>
      </c>
      <c r="FA57" t="s">
        <v>11550</v>
      </c>
      <c r="FB57" t="s">
        <v>11551</v>
      </c>
      <c r="FC57" t="s">
        <v>11552</v>
      </c>
      <c r="FD57" t="s">
        <v>11553</v>
      </c>
      <c r="FE57" t="s">
        <v>11554</v>
      </c>
      <c r="FF57" t="s">
        <v>11555</v>
      </c>
      <c r="FG57" t="s">
        <v>11556</v>
      </c>
      <c r="FH57" t="s">
        <v>11557</v>
      </c>
      <c r="FI57" t="s">
        <v>11558</v>
      </c>
      <c r="FJ57" t="s">
        <v>11559</v>
      </c>
      <c r="FK57" t="s">
        <v>11560</v>
      </c>
      <c r="FL57" t="s">
        <v>11561</v>
      </c>
      <c r="FM57" t="s">
        <v>11562</v>
      </c>
      <c r="FN57" t="s">
        <v>11563</v>
      </c>
      <c r="FO57" t="s">
        <v>11564</v>
      </c>
      <c r="FP57" t="s">
        <v>11565</v>
      </c>
      <c r="FQ57" t="s">
        <v>11566</v>
      </c>
      <c r="FR57" t="s">
        <v>11567</v>
      </c>
      <c r="FS57" t="s">
        <v>11568</v>
      </c>
      <c r="FT57" t="s">
        <v>11569</v>
      </c>
      <c r="FU57" t="s">
        <v>11570</v>
      </c>
      <c r="FV57" t="s">
        <v>11571</v>
      </c>
      <c r="FW57" t="s">
        <v>11572</v>
      </c>
      <c r="FX57" t="s">
        <v>11573</v>
      </c>
      <c r="FY57" t="s">
        <v>11574</v>
      </c>
      <c r="FZ57" t="s">
        <v>11575</v>
      </c>
      <c r="GA57" t="s">
        <v>11576</v>
      </c>
      <c r="GB57" t="s">
        <v>11577</v>
      </c>
      <c r="GC57" t="s">
        <v>11578</v>
      </c>
      <c r="GD57" t="s">
        <v>11579</v>
      </c>
      <c r="GE57" t="s">
        <v>11580</v>
      </c>
      <c r="GF57" t="s">
        <v>11581</v>
      </c>
      <c r="GG57" t="s">
        <v>11582</v>
      </c>
      <c r="GH57" t="s">
        <v>11583</v>
      </c>
      <c r="GI57" t="s">
        <v>11584</v>
      </c>
      <c r="GJ57" t="s">
        <v>11585</v>
      </c>
      <c r="GK57" t="s">
        <v>11586</v>
      </c>
      <c r="GL57" t="s">
        <v>11587</v>
      </c>
      <c r="GM57" t="s">
        <v>11588</v>
      </c>
      <c r="GN57" t="s">
        <v>11589</v>
      </c>
      <c r="GO57" t="s">
        <v>11590</v>
      </c>
      <c r="GP57" t="s">
        <v>11591</v>
      </c>
      <c r="GQ57" t="s">
        <v>11592</v>
      </c>
      <c r="GR57" t="s">
        <v>11593</v>
      </c>
      <c r="GS57" t="s">
        <v>11594</v>
      </c>
      <c r="GT57" t="s">
        <v>11595</v>
      </c>
      <c r="GU57" t="s">
        <v>11596</v>
      </c>
      <c r="GV57" t="s">
        <v>11597</v>
      </c>
      <c r="GW57" t="s">
        <v>11598</v>
      </c>
      <c r="GX57" t="s">
        <v>11599</v>
      </c>
      <c r="GY57" t="s">
        <v>11600</v>
      </c>
      <c r="GZ57" t="s">
        <v>11601</v>
      </c>
      <c r="HA57" t="s">
        <v>11602</v>
      </c>
      <c r="HB57" t="s">
        <v>11603</v>
      </c>
      <c r="HC57" t="s">
        <v>11604</v>
      </c>
      <c r="HD57" t="s">
        <v>11605</v>
      </c>
      <c r="HE57" t="s">
        <v>11606</v>
      </c>
      <c r="HF57" t="s">
        <v>11607</v>
      </c>
      <c r="HG57" t="s">
        <v>11608</v>
      </c>
      <c r="HH57" t="s">
        <v>11609</v>
      </c>
    </row>
    <row r="58" spans="1:216" x14ac:dyDescent="0.25">
      <c r="A58" t="s">
        <v>11610</v>
      </c>
      <c r="B58" t="s">
        <v>11611</v>
      </c>
      <c r="C58" t="s">
        <v>11612</v>
      </c>
      <c r="D58" t="s">
        <v>11612</v>
      </c>
      <c r="E58" t="s">
        <v>435</v>
      </c>
      <c r="F58" t="s">
        <v>4922</v>
      </c>
      <c r="G58" t="s">
        <v>432</v>
      </c>
      <c r="H58" t="s">
        <v>1056</v>
      </c>
      <c r="I58" t="s">
        <v>11407</v>
      </c>
      <c r="J58" t="s">
        <v>439</v>
      </c>
      <c r="K58" t="s">
        <v>11408</v>
      </c>
      <c r="L58" t="s">
        <v>4922</v>
      </c>
      <c r="M58" t="s">
        <v>11613</v>
      </c>
      <c r="N58" t="s">
        <v>1056</v>
      </c>
      <c r="O58" t="s">
        <v>11612</v>
      </c>
      <c r="P58" t="s">
        <v>11610</v>
      </c>
      <c r="Q58" t="s">
        <v>11614</v>
      </c>
      <c r="R58" t="s">
        <v>11615</v>
      </c>
      <c r="S58" t="s">
        <v>11616</v>
      </c>
      <c r="T58" t="s">
        <v>11617</v>
      </c>
      <c r="U58" t="s">
        <v>11618</v>
      </c>
      <c r="V58" t="s">
        <v>11619</v>
      </c>
      <c r="W58" t="s">
        <v>11620</v>
      </c>
      <c r="X58" t="s">
        <v>11621</v>
      </c>
      <c r="Y58" t="s">
        <v>11622</v>
      </c>
      <c r="Z58" t="s">
        <v>11623</v>
      </c>
      <c r="AA58" t="s">
        <v>11624</v>
      </c>
      <c r="AB58" t="s">
        <v>11625</v>
      </c>
      <c r="AC58" t="s">
        <v>11626</v>
      </c>
      <c r="AD58" t="s">
        <v>11627</v>
      </c>
      <c r="AE58" t="s">
        <v>11628</v>
      </c>
      <c r="AF58" t="s">
        <v>11629</v>
      </c>
      <c r="AG58" t="s">
        <v>11630</v>
      </c>
      <c r="AH58" t="s">
        <v>11631</v>
      </c>
      <c r="AI58" t="s">
        <v>11632</v>
      </c>
      <c r="AJ58" t="s">
        <v>11633</v>
      </c>
      <c r="AK58" t="s">
        <v>11634</v>
      </c>
      <c r="AL58" t="s">
        <v>11635</v>
      </c>
      <c r="AM58" t="s">
        <v>11636</v>
      </c>
      <c r="AN58" t="s">
        <v>11637</v>
      </c>
      <c r="AO58" t="s">
        <v>11638</v>
      </c>
      <c r="AP58" t="s">
        <v>11639</v>
      </c>
      <c r="AQ58" t="s">
        <v>11640</v>
      </c>
      <c r="AR58" t="s">
        <v>11641</v>
      </c>
      <c r="AS58" t="s">
        <v>11642</v>
      </c>
      <c r="AT58" t="s">
        <v>11643</v>
      </c>
      <c r="AU58" t="s">
        <v>11644</v>
      </c>
      <c r="AV58" t="s">
        <v>11645</v>
      </c>
      <c r="AW58" t="s">
        <v>11646</v>
      </c>
      <c r="AX58" t="s">
        <v>11647</v>
      </c>
      <c r="AY58" t="s">
        <v>11648</v>
      </c>
      <c r="AZ58" t="s">
        <v>11649</v>
      </c>
      <c r="BA58" t="s">
        <v>11650</v>
      </c>
      <c r="BB58" t="s">
        <v>11651</v>
      </c>
      <c r="BC58" t="s">
        <v>11652</v>
      </c>
      <c r="BD58" t="s">
        <v>11653</v>
      </c>
      <c r="BE58" t="s">
        <v>11654</v>
      </c>
      <c r="BF58" t="s">
        <v>11655</v>
      </c>
      <c r="BG58" t="s">
        <v>11656</v>
      </c>
      <c r="BH58" t="s">
        <v>11657</v>
      </c>
      <c r="BI58" t="s">
        <v>11658</v>
      </c>
      <c r="BJ58" t="s">
        <v>11659</v>
      </c>
      <c r="BK58" t="s">
        <v>11660</v>
      </c>
      <c r="BL58" t="s">
        <v>11661</v>
      </c>
      <c r="BM58" t="s">
        <v>11662</v>
      </c>
      <c r="BN58" t="s">
        <v>11663</v>
      </c>
      <c r="BO58" t="s">
        <v>11664</v>
      </c>
      <c r="BP58" t="s">
        <v>11665</v>
      </c>
      <c r="BQ58" t="s">
        <v>11666</v>
      </c>
      <c r="BR58" t="s">
        <v>11667</v>
      </c>
      <c r="BS58" t="s">
        <v>11668</v>
      </c>
      <c r="BT58" t="s">
        <v>11669</v>
      </c>
      <c r="BU58" t="s">
        <v>11670</v>
      </c>
      <c r="BV58" t="s">
        <v>11671</v>
      </c>
      <c r="BW58" t="s">
        <v>11672</v>
      </c>
      <c r="BX58" t="s">
        <v>11673</v>
      </c>
      <c r="BY58" t="s">
        <v>11674</v>
      </c>
      <c r="BZ58" t="s">
        <v>11675</v>
      </c>
      <c r="CA58" t="s">
        <v>11676</v>
      </c>
      <c r="CB58" t="s">
        <v>11677</v>
      </c>
      <c r="CC58" t="s">
        <v>11678</v>
      </c>
      <c r="CD58" t="s">
        <v>11679</v>
      </c>
      <c r="CE58" t="s">
        <v>11680</v>
      </c>
      <c r="CF58" t="s">
        <v>11681</v>
      </c>
      <c r="CG58" t="s">
        <v>11682</v>
      </c>
      <c r="CH58" t="s">
        <v>11683</v>
      </c>
      <c r="CI58" t="s">
        <v>11684</v>
      </c>
      <c r="CJ58" t="s">
        <v>11685</v>
      </c>
      <c r="CK58" t="s">
        <v>11686</v>
      </c>
      <c r="CL58" t="s">
        <v>11687</v>
      </c>
      <c r="CM58" t="s">
        <v>11688</v>
      </c>
      <c r="CN58" t="s">
        <v>11689</v>
      </c>
      <c r="CO58" t="s">
        <v>11690</v>
      </c>
      <c r="CP58" t="s">
        <v>11691</v>
      </c>
      <c r="CQ58" t="s">
        <v>11692</v>
      </c>
      <c r="CR58" t="s">
        <v>11693</v>
      </c>
      <c r="CS58" t="s">
        <v>11694</v>
      </c>
      <c r="CT58" t="s">
        <v>11695</v>
      </c>
      <c r="CU58" t="s">
        <v>11696</v>
      </c>
      <c r="CV58" t="s">
        <v>11697</v>
      </c>
      <c r="CW58" t="s">
        <v>11698</v>
      </c>
      <c r="CX58" t="s">
        <v>11699</v>
      </c>
      <c r="CY58" t="s">
        <v>11700</v>
      </c>
      <c r="CZ58" t="s">
        <v>11701</v>
      </c>
      <c r="DA58" t="s">
        <v>11702</v>
      </c>
      <c r="DB58" t="s">
        <v>11703</v>
      </c>
      <c r="DC58" t="s">
        <v>11704</v>
      </c>
      <c r="DD58" t="s">
        <v>11705</v>
      </c>
      <c r="DE58" t="s">
        <v>11706</v>
      </c>
      <c r="DF58" t="s">
        <v>11707</v>
      </c>
      <c r="DG58" t="s">
        <v>11708</v>
      </c>
      <c r="DH58" t="s">
        <v>11709</v>
      </c>
      <c r="DI58" t="s">
        <v>11710</v>
      </c>
      <c r="DJ58" t="s">
        <v>11711</v>
      </c>
      <c r="DK58" t="s">
        <v>11712</v>
      </c>
      <c r="DL58" t="s">
        <v>11713</v>
      </c>
      <c r="DM58" t="s">
        <v>11714</v>
      </c>
      <c r="DN58" t="s">
        <v>11715</v>
      </c>
      <c r="DO58" t="s">
        <v>11716</v>
      </c>
      <c r="DP58" t="s">
        <v>11717</v>
      </c>
      <c r="DQ58" t="s">
        <v>11718</v>
      </c>
      <c r="DR58" t="s">
        <v>11719</v>
      </c>
      <c r="DS58" t="s">
        <v>11720</v>
      </c>
      <c r="DT58" t="s">
        <v>11721</v>
      </c>
      <c r="DU58" t="s">
        <v>11722</v>
      </c>
      <c r="DV58" t="s">
        <v>11723</v>
      </c>
      <c r="DW58" t="s">
        <v>11724</v>
      </c>
      <c r="DX58" t="s">
        <v>11725</v>
      </c>
      <c r="DY58" t="s">
        <v>11726</v>
      </c>
      <c r="DZ58" t="s">
        <v>11727</v>
      </c>
      <c r="EA58" t="s">
        <v>11728</v>
      </c>
      <c r="EB58" t="s">
        <v>11729</v>
      </c>
      <c r="EC58" t="s">
        <v>11730</v>
      </c>
      <c r="ED58" t="s">
        <v>11731</v>
      </c>
      <c r="EE58" t="s">
        <v>11732</v>
      </c>
      <c r="EF58" t="s">
        <v>11733</v>
      </c>
      <c r="EG58" t="s">
        <v>11734</v>
      </c>
      <c r="EH58" t="s">
        <v>11735</v>
      </c>
      <c r="EI58" t="s">
        <v>11736</v>
      </c>
      <c r="EJ58" t="s">
        <v>11737</v>
      </c>
      <c r="EK58" t="s">
        <v>11738</v>
      </c>
      <c r="EL58" t="s">
        <v>11739</v>
      </c>
      <c r="EM58" t="s">
        <v>11740</v>
      </c>
      <c r="EN58" t="s">
        <v>11741</v>
      </c>
      <c r="EO58" t="s">
        <v>11742</v>
      </c>
      <c r="EP58" t="s">
        <v>11743</v>
      </c>
      <c r="EQ58" t="s">
        <v>11744</v>
      </c>
      <c r="ER58" t="s">
        <v>11745</v>
      </c>
      <c r="ES58" t="s">
        <v>11746</v>
      </c>
      <c r="ET58" t="s">
        <v>11747</v>
      </c>
      <c r="EU58" t="s">
        <v>11748</v>
      </c>
      <c r="EV58" t="s">
        <v>11749</v>
      </c>
      <c r="EW58" t="s">
        <v>11750</v>
      </c>
      <c r="EX58" t="s">
        <v>11751</v>
      </c>
      <c r="EY58" t="s">
        <v>11752</v>
      </c>
      <c r="EZ58" t="s">
        <v>11753</v>
      </c>
      <c r="FA58" t="s">
        <v>11754</v>
      </c>
      <c r="FB58" t="s">
        <v>11755</v>
      </c>
      <c r="FC58" t="s">
        <v>11756</v>
      </c>
      <c r="FD58" t="s">
        <v>11757</v>
      </c>
      <c r="FE58" t="s">
        <v>11758</v>
      </c>
      <c r="FF58" t="s">
        <v>11759</v>
      </c>
      <c r="FG58" t="s">
        <v>11760</v>
      </c>
      <c r="FH58" t="s">
        <v>11761</v>
      </c>
      <c r="FI58" t="s">
        <v>11762</v>
      </c>
      <c r="FJ58" t="s">
        <v>11763</v>
      </c>
      <c r="FK58" t="s">
        <v>11764</v>
      </c>
      <c r="FL58" t="s">
        <v>11765</v>
      </c>
      <c r="FM58" t="s">
        <v>11766</v>
      </c>
      <c r="FN58" t="s">
        <v>11767</v>
      </c>
      <c r="FO58" t="s">
        <v>11768</v>
      </c>
      <c r="FP58" t="s">
        <v>11769</v>
      </c>
      <c r="FQ58" t="s">
        <v>11770</v>
      </c>
      <c r="FR58" t="s">
        <v>11771</v>
      </c>
      <c r="FS58" t="s">
        <v>11772</v>
      </c>
      <c r="FT58" t="s">
        <v>11773</v>
      </c>
      <c r="FU58" t="s">
        <v>11774</v>
      </c>
      <c r="FV58" t="s">
        <v>11775</v>
      </c>
      <c r="FW58" t="s">
        <v>11776</v>
      </c>
      <c r="FX58" t="s">
        <v>11777</v>
      </c>
      <c r="FY58" t="s">
        <v>11778</v>
      </c>
      <c r="FZ58" t="s">
        <v>11779</v>
      </c>
      <c r="GA58" t="s">
        <v>11780</v>
      </c>
      <c r="GB58" t="s">
        <v>11781</v>
      </c>
      <c r="GC58" t="s">
        <v>11782</v>
      </c>
      <c r="GD58" t="s">
        <v>11783</v>
      </c>
      <c r="GE58" t="s">
        <v>11784</v>
      </c>
      <c r="GF58" t="s">
        <v>11785</v>
      </c>
      <c r="GG58" t="s">
        <v>11786</v>
      </c>
      <c r="GH58" t="s">
        <v>11787</v>
      </c>
      <c r="GI58" t="s">
        <v>11788</v>
      </c>
      <c r="GJ58" t="s">
        <v>11789</v>
      </c>
      <c r="GK58" t="s">
        <v>11790</v>
      </c>
      <c r="GL58" t="s">
        <v>11791</v>
      </c>
      <c r="GM58" t="s">
        <v>11792</v>
      </c>
      <c r="GN58" t="s">
        <v>11793</v>
      </c>
      <c r="GO58" t="s">
        <v>11794</v>
      </c>
      <c r="GP58" t="s">
        <v>11795</v>
      </c>
      <c r="GQ58" t="s">
        <v>11796</v>
      </c>
      <c r="GR58" t="s">
        <v>11797</v>
      </c>
      <c r="GS58" t="s">
        <v>11798</v>
      </c>
      <c r="GT58" t="s">
        <v>11799</v>
      </c>
      <c r="GU58" t="s">
        <v>11800</v>
      </c>
      <c r="GV58" t="s">
        <v>11801</v>
      </c>
      <c r="GW58" t="s">
        <v>11802</v>
      </c>
      <c r="GX58" t="s">
        <v>11803</v>
      </c>
      <c r="GY58" t="s">
        <v>11804</v>
      </c>
      <c r="GZ58" t="s">
        <v>11805</v>
      </c>
      <c r="HA58" t="s">
        <v>11806</v>
      </c>
      <c r="HB58" t="s">
        <v>11807</v>
      </c>
      <c r="HC58" t="s">
        <v>11808</v>
      </c>
      <c r="HD58" t="s">
        <v>11809</v>
      </c>
      <c r="HE58" t="s">
        <v>11810</v>
      </c>
      <c r="HF58" t="s">
        <v>11811</v>
      </c>
      <c r="HG58" t="s">
        <v>11812</v>
      </c>
      <c r="HH58" t="s">
        <v>11813</v>
      </c>
    </row>
    <row r="59" spans="1:216" x14ac:dyDescent="0.25">
      <c r="A59" t="s">
        <v>11814</v>
      </c>
      <c r="B59" t="s">
        <v>11815</v>
      </c>
      <c r="C59" t="s">
        <v>11816</v>
      </c>
      <c r="D59" t="s">
        <v>11816</v>
      </c>
      <c r="E59" t="s">
        <v>435</v>
      </c>
      <c r="F59" t="s">
        <v>9175</v>
      </c>
      <c r="G59" t="s">
        <v>644</v>
      </c>
      <c r="H59" t="s">
        <v>437</v>
      </c>
      <c r="I59" t="s">
        <v>11407</v>
      </c>
      <c r="J59" t="s">
        <v>439</v>
      </c>
      <c r="K59" t="s">
        <v>11408</v>
      </c>
      <c r="L59" t="s">
        <v>9175</v>
      </c>
      <c r="M59" t="s">
        <v>11817</v>
      </c>
      <c r="N59" t="s">
        <v>443</v>
      </c>
      <c r="O59" t="s">
        <v>11816</v>
      </c>
      <c r="P59" t="s">
        <v>11814</v>
      </c>
      <c r="Q59" t="s">
        <v>11818</v>
      </c>
      <c r="R59" t="s">
        <v>11819</v>
      </c>
      <c r="S59" t="s">
        <v>11820</v>
      </c>
      <c r="T59" t="s">
        <v>11821</v>
      </c>
      <c r="U59" t="s">
        <v>11822</v>
      </c>
      <c r="V59" t="s">
        <v>11823</v>
      </c>
      <c r="W59" t="s">
        <v>11824</v>
      </c>
      <c r="X59" t="s">
        <v>11825</v>
      </c>
      <c r="Y59" t="s">
        <v>11826</v>
      </c>
      <c r="Z59" t="s">
        <v>11827</v>
      </c>
      <c r="AA59" t="s">
        <v>11828</v>
      </c>
      <c r="AB59" t="s">
        <v>11829</v>
      </c>
      <c r="AC59" t="s">
        <v>11830</v>
      </c>
      <c r="AD59" t="s">
        <v>11831</v>
      </c>
      <c r="AE59" t="s">
        <v>11832</v>
      </c>
      <c r="AF59" t="s">
        <v>11833</v>
      </c>
      <c r="AG59" t="s">
        <v>11834</v>
      </c>
      <c r="AH59" t="s">
        <v>11835</v>
      </c>
      <c r="AI59" t="s">
        <v>11836</v>
      </c>
      <c r="AJ59" t="s">
        <v>11837</v>
      </c>
      <c r="AK59" t="s">
        <v>11838</v>
      </c>
      <c r="AL59" t="s">
        <v>11839</v>
      </c>
      <c r="AM59" t="s">
        <v>11840</v>
      </c>
      <c r="AN59" t="s">
        <v>11841</v>
      </c>
      <c r="AO59" t="s">
        <v>11842</v>
      </c>
      <c r="AP59" t="s">
        <v>11843</v>
      </c>
      <c r="AQ59" t="s">
        <v>11844</v>
      </c>
      <c r="AR59" t="s">
        <v>11845</v>
      </c>
      <c r="AS59" t="s">
        <v>11846</v>
      </c>
      <c r="AT59" t="s">
        <v>11847</v>
      </c>
      <c r="AU59" t="s">
        <v>11848</v>
      </c>
      <c r="AV59" t="s">
        <v>11849</v>
      </c>
      <c r="AW59" t="s">
        <v>11850</v>
      </c>
      <c r="AX59" t="s">
        <v>11851</v>
      </c>
      <c r="AY59" t="s">
        <v>11852</v>
      </c>
      <c r="AZ59" t="s">
        <v>11853</v>
      </c>
      <c r="BA59" t="s">
        <v>11854</v>
      </c>
      <c r="BB59" t="s">
        <v>11855</v>
      </c>
      <c r="BC59" t="s">
        <v>11856</v>
      </c>
      <c r="BD59" t="s">
        <v>11857</v>
      </c>
      <c r="BE59" t="s">
        <v>11858</v>
      </c>
      <c r="BF59" t="s">
        <v>11859</v>
      </c>
      <c r="BG59" t="s">
        <v>11860</v>
      </c>
      <c r="BH59" t="s">
        <v>11861</v>
      </c>
      <c r="BI59" t="s">
        <v>11862</v>
      </c>
      <c r="BJ59" t="s">
        <v>11863</v>
      </c>
      <c r="BK59" t="s">
        <v>11864</v>
      </c>
      <c r="BL59" t="s">
        <v>11865</v>
      </c>
      <c r="BM59" t="s">
        <v>11866</v>
      </c>
      <c r="BN59" t="s">
        <v>11867</v>
      </c>
      <c r="BO59" t="s">
        <v>11868</v>
      </c>
      <c r="BP59" t="s">
        <v>11869</v>
      </c>
      <c r="BQ59" t="s">
        <v>11870</v>
      </c>
      <c r="BR59" t="s">
        <v>11871</v>
      </c>
      <c r="BS59" t="s">
        <v>11872</v>
      </c>
      <c r="BT59" t="s">
        <v>11873</v>
      </c>
      <c r="BU59" t="s">
        <v>11874</v>
      </c>
      <c r="BV59" t="s">
        <v>11875</v>
      </c>
      <c r="BW59" t="s">
        <v>11876</v>
      </c>
      <c r="BX59" t="s">
        <v>11877</v>
      </c>
      <c r="BY59" t="s">
        <v>11878</v>
      </c>
      <c r="BZ59" t="s">
        <v>11879</v>
      </c>
      <c r="CA59" t="s">
        <v>11880</v>
      </c>
      <c r="CB59" t="s">
        <v>11881</v>
      </c>
      <c r="CC59" t="s">
        <v>11882</v>
      </c>
      <c r="CD59" t="s">
        <v>11883</v>
      </c>
      <c r="CE59" t="s">
        <v>11884</v>
      </c>
      <c r="CF59" t="s">
        <v>11885</v>
      </c>
      <c r="CG59" t="s">
        <v>11886</v>
      </c>
      <c r="CH59" t="s">
        <v>11887</v>
      </c>
      <c r="CI59" t="s">
        <v>11888</v>
      </c>
      <c r="CJ59" t="s">
        <v>11889</v>
      </c>
      <c r="CK59" t="s">
        <v>11890</v>
      </c>
      <c r="CL59" t="s">
        <v>11891</v>
      </c>
      <c r="CM59" t="s">
        <v>11892</v>
      </c>
      <c r="CN59" t="s">
        <v>11893</v>
      </c>
      <c r="CO59" t="s">
        <v>11894</v>
      </c>
      <c r="CP59" t="s">
        <v>11895</v>
      </c>
      <c r="CQ59" t="s">
        <v>11896</v>
      </c>
      <c r="CR59" t="s">
        <v>11897</v>
      </c>
      <c r="CS59" t="s">
        <v>11898</v>
      </c>
      <c r="CT59" t="s">
        <v>11899</v>
      </c>
      <c r="CU59" t="s">
        <v>11900</v>
      </c>
      <c r="CV59" t="s">
        <v>11901</v>
      </c>
      <c r="CW59" t="s">
        <v>11902</v>
      </c>
      <c r="CX59" t="s">
        <v>11903</v>
      </c>
      <c r="CY59" t="s">
        <v>11904</v>
      </c>
      <c r="CZ59" t="s">
        <v>11905</v>
      </c>
      <c r="DA59" t="s">
        <v>11906</v>
      </c>
      <c r="DB59" t="s">
        <v>11907</v>
      </c>
      <c r="DC59" t="s">
        <v>11908</v>
      </c>
      <c r="DD59" t="s">
        <v>11909</v>
      </c>
      <c r="DE59" t="s">
        <v>11910</v>
      </c>
      <c r="DF59" t="s">
        <v>11911</v>
      </c>
      <c r="DG59" t="s">
        <v>11912</v>
      </c>
      <c r="DH59" t="s">
        <v>11913</v>
      </c>
      <c r="DI59" t="s">
        <v>11914</v>
      </c>
      <c r="DJ59" t="s">
        <v>11915</v>
      </c>
      <c r="DK59" t="s">
        <v>11916</v>
      </c>
      <c r="DL59" t="s">
        <v>11917</v>
      </c>
      <c r="DM59" t="s">
        <v>11918</v>
      </c>
      <c r="DN59" t="s">
        <v>11919</v>
      </c>
      <c r="DO59" t="s">
        <v>11920</v>
      </c>
      <c r="DP59" t="s">
        <v>11921</v>
      </c>
      <c r="DQ59" t="s">
        <v>11922</v>
      </c>
      <c r="DR59" t="s">
        <v>11923</v>
      </c>
      <c r="DS59" t="s">
        <v>11924</v>
      </c>
      <c r="DT59" t="s">
        <v>11925</v>
      </c>
      <c r="DU59" t="s">
        <v>11926</v>
      </c>
      <c r="DV59" t="s">
        <v>11927</v>
      </c>
      <c r="DW59" t="s">
        <v>11928</v>
      </c>
      <c r="DX59" t="s">
        <v>11929</v>
      </c>
      <c r="DY59" t="s">
        <v>11930</v>
      </c>
      <c r="DZ59" t="s">
        <v>11931</v>
      </c>
      <c r="EA59" t="s">
        <v>11932</v>
      </c>
      <c r="EB59" t="s">
        <v>11933</v>
      </c>
      <c r="EC59" t="s">
        <v>11934</v>
      </c>
      <c r="ED59" t="s">
        <v>11935</v>
      </c>
      <c r="EE59" t="s">
        <v>11936</v>
      </c>
      <c r="EF59" t="s">
        <v>11937</v>
      </c>
      <c r="EG59" t="s">
        <v>11938</v>
      </c>
      <c r="EH59" t="s">
        <v>11939</v>
      </c>
      <c r="EI59" t="s">
        <v>11940</v>
      </c>
      <c r="EJ59" t="s">
        <v>11941</v>
      </c>
      <c r="EK59" t="s">
        <v>11942</v>
      </c>
      <c r="EL59" t="s">
        <v>11943</v>
      </c>
      <c r="EM59" t="s">
        <v>11944</v>
      </c>
      <c r="EN59" t="s">
        <v>11945</v>
      </c>
      <c r="EO59" t="s">
        <v>11946</v>
      </c>
      <c r="EP59" t="s">
        <v>11947</v>
      </c>
      <c r="EQ59" t="s">
        <v>11948</v>
      </c>
      <c r="ER59" t="s">
        <v>11949</v>
      </c>
      <c r="ES59" t="s">
        <v>11950</v>
      </c>
      <c r="ET59" t="s">
        <v>11951</v>
      </c>
      <c r="EU59" t="s">
        <v>11952</v>
      </c>
      <c r="EV59" t="s">
        <v>11953</v>
      </c>
      <c r="EW59" t="s">
        <v>11954</v>
      </c>
      <c r="EX59" t="s">
        <v>11955</v>
      </c>
      <c r="EY59" t="s">
        <v>11956</v>
      </c>
      <c r="EZ59" t="s">
        <v>11957</v>
      </c>
      <c r="FA59" t="s">
        <v>11958</v>
      </c>
      <c r="FB59" t="s">
        <v>11959</v>
      </c>
      <c r="FC59" t="s">
        <v>11960</v>
      </c>
      <c r="FD59" t="s">
        <v>11961</v>
      </c>
      <c r="FE59" t="s">
        <v>11962</v>
      </c>
      <c r="FF59" t="s">
        <v>11963</v>
      </c>
      <c r="FG59" t="s">
        <v>11964</v>
      </c>
      <c r="FH59" t="s">
        <v>11965</v>
      </c>
      <c r="FI59" t="s">
        <v>11966</v>
      </c>
      <c r="FJ59" t="s">
        <v>11967</v>
      </c>
      <c r="FK59" t="s">
        <v>11968</v>
      </c>
      <c r="FL59" t="s">
        <v>11969</v>
      </c>
      <c r="FM59" t="s">
        <v>11970</v>
      </c>
      <c r="FN59" t="s">
        <v>11971</v>
      </c>
      <c r="FO59" t="s">
        <v>11972</v>
      </c>
      <c r="FP59" t="s">
        <v>11973</v>
      </c>
      <c r="FQ59" t="s">
        <v>11974</v>
      </c>
      <c r="FR59" t="s">
        <v>11975</v>
      </c>
      <c r="FS59" t="s">
        <v>11976</v>
      </c>
      <c r="FT59" t="s">
        <v>11977</v>
      </c>
      <c r="FU59" t="s">
        <v>11978</v>
      </c>
      <c r="FV59" t="s">
        <v>11979</v>
      </c>
      <c r="FW59" t="s">
        <v>11980</v>
      </c>
      <c r="FX59" t="s">
        <v>11981</v>
      </c>
      <c r="FY59" t="s">
        <v>11982</v>
      </c>
      <c r="FZ59" t="s">
        <v>11983</v>
      </c>
      <c r="GA59" t="s">
        <v>11984</v>
      </c>
      <c r="GB59" t="s">
        <v>11985</v>
      </c>
      <c r="GC59" t="s">
        <v>11986</v>
      </c>
      <c r="GD59" t="s">
        <v>11987</v>
      </c>
      <c r="GE59" t="s">
        <v>11988</v>
      </c>
      <c r="GF59" t="s">
        <v>11989</v>
      </c>
      <c r="GG59" t="s">
        <v>11990</v>
      </c>
      <c r="GH59" t="s">
        <v>11991</v>
      </c>
      <c r="GI59" t="s">
        <v>11992</v>
      </c>
      <c r="GJ59" t="s">
        <v>11993</v>
      </c>
      <c r="GK59" t="s">
        <v>11994</v>
      </c>
      <c r="GL59" t="s">
        <v>11995</v>
      </c>
      <c r="GM59" t="s">
        <v>11996</v>
      </c>
      <c r="GN59" t="s">
        <v>11997</v>
      </c>
      <c r="GO59" t="s">
        <v>11998</v>
      </c>
      <c r="GP59" t="s">
        <v>11999</v>
      </c>
      <c r="GQ59" t="s">
        <v>12000</v>
      </c>
      <c r="GR59" t="s">
        <v>12001</v>
      </c>
      <c r="GS59" t="s">
        <v>12002</v>
      </c>
      <c r="GT59" t="s">
        <v>12003</v>
      </c>
      <c r="GU59" t="s">
        <v>12004</v>
      </c>
      <c r="GV59" t="s">
        <v>12005</v>
      </c>
      <c r="GW59" t="s">
        <v>12006</v>
      </c>
      <c r="GX59" t="s">
        <v>12007</v>
      </c>
      <c r="GY59" t="s">
        <v>12008</v>
      </c>
      <c r="GZ59" t="s">
        <v>12009</v>
      </c>
      <c r="HA59" t="s">
        <v>12010</v>
      </c>
      <c r="HB59" t="s">
        <v>12011</v>
      </c>
      <c r="HC59" t="s">
        <v>12012</v>
      </c>
      <c r="HD59" t="s">
        <v>12013</v>
      </c>
      <c r="HE59" t="s">
        <v>12014</v>
      </c>
      <c r="HF59" t="s">
        <v>12015</v>
      </c>
      <c r="HG59" t="s">
        <v>12016</v>
      </c>
      <c r="HH59" t="s">
        <v>12017</v>
      </c>
    </row>
    <row r="60" spans="1:216" x14ac:dyDescent="0.25">
      <c r="A60" t="s">
        <v>12018</v>
      </c>
      <c r="B60" t="s">
        <v>12019</v>
      </c>
      <c r="C60" t="s">
        <v>12020</v>
      </c>
      <c r="D60" t="s">
        <v>12020</v>
      </c>
      <c r="E60" t="s">
        <v>435</v>
      </c>
      <c r="F60" t="s">
        <v>10391</v>
      </c>
      <c r="G60" t="s">
        <v>432</v>
      </c>
      <c r="H60" t="s">
        <v>437</v>
      </c>
      <c r="I60" t="s">
        <v>11407</v>
      </c>
      <c r="J60" t="s">
        <v>439</v>
      </c>
      <c r="K60" t="s">
        <v>11408</v>
      </c>
      <c r="L60" t="s">
        <v>10391</v>
      </c>
      <c r="M60" t="s">
        <v>12021</v>
      </c>
      <c r="N60" t="s">
        <v>443</v>
      </c>
      <c r="O60" t="s">
        <v>12020</v>
      </c>
      <c r="P60" t="s">
        <v>12018</v>
      </c>
      <c r="Q60" t="s">
        <v>12022</v>
      </c>
      <c r="R60" t="s">
        <v>12023</v>
      </c>
      <c r="S60" t="s">
        <v>12024</v>
      </c>
      <c r="T60" t="s">
        <v>12025</v>
      </c>
      <c r="U60" t="s">
        <v>12026</v>
      </c>
      <c r="V60" t="s">
        <v>12027</v>
      </c>
      <c r="W60" t="s">
        <v>12028</v>
      </c>
      <c r="X60" t="s">
        <v>12029</v>
      </c>
      <c r="Y60" t="s">
        <v>12030</v>
      </c>
      <c r="Z60" t="s">
        <v>12031</v>
      </c>
      <c r="AA60" t="s">
        <v>12032</v>
      </c>
      <c r="AB60" t="s">
        <v>12033</v>
      </c>
      <c r="AC60" t="s">
        <v>12034</v>
      </c>
      <c r="AD60" t="s">
        <v>12035</v>
      </c>
      <c r="AE60" t="s">
        <v>12036</v>
      </c>
      <c r="AF60" t="s">
        <v>12037</v>
      </c>
      <c r="AG60" t="s">
        <v>12038</v>
      </c>
      <c r="AH60" t="s">
        <v>12039</v>
      </c>
      <c r="AI60" t="s">
        <v>12040</v>
      </c>
      <c r="AJ60" t="s">
        <v>12041</v>
      </c>
      <c r="AK60" t="s">
        <v>12042</v>
      </c>
      <c r="AL60" t="s">
        <v>12043</v>
      </c>
      <c r="AM60" t="s">
        <v>12044</v>
      </c>
      <c r="AN60" t="s">
        <v>12045</v>
      </c>
      <c r="AO60" t="s">
        <v>12046</v>
      </c>
      <c r="AP60" t="s">
        <v>12047</v>
      </c>
      <c r="AQ60" t="s">
        <v>12048</v>
      </c>
      <c r="AR60" t="s">
        <v>12049</v>
      </c>
      <c r="AS60" t="s">
        <v>12050</v>
      </c>
      <c r="AT60" t="s">
        <v>12051</v>
      </c>
      <c r="AU60" t="s">
        <v>12052</v>
      </c>
      <c r="AV60" t="s">
        <v>12053</v>
      </c>
      <c r="AW60" t="s">
        <v>12054</v>
      </c>
      <c r="AX60" t="s">
        <v>12055</v>
      </c>
      <c r="AY60" t="s">
        <v>12056</v>
      </c>
      <c r="AZ60" t="s">
        <v>12057</v>
      </c>
      <c r="BA60" t="s">
        <v>12058</v>
      </c>
      <c r="BB60" t="s">
        <v>12059</v>
      </c>
      <c r="BC60" t="s">
        <v>12060</v>
      </c>
      <c r="BD60" t="s">
        <v>12061</v>
      </c>
      <c r="BE60" t="s">
        <v>12062</v>
      </c>
      <c r="BF60" t="s">
        <v>12063</v>
      </c>
      <c r="BG60" t="s">
        <v>12064</v>
      </c>
      <c r="BH60" t="s">
        <v>12065</v>
      </c>
      <c r="BI60" t="s">
        <v>12066</v>
      </c>
      <c r="BJ60" t="s">
        <v>12067</v>
      </c>
      <c r="BK60" t="s">
        <v>12068</v>
      </c>
      <c r="BL60" t="s">
        <v>12069</v>
      </c>
      <c r="BM60" t="s">
        <v>12070</v>
      </c>
      <c r="BN60" t="s">
        <v>12071</v>
      </c>
      <c r="BO60" t="s">
        <v>12072</v>
      </c>
      <c r="BP60" t="s">
        <v>12073</v>
      </c>
      <c r="BQ60" t="s">
        <v>12074</v>
      </c>
      <c r="BR60" t="s">
        <v>12075</v>
      </c>
      <c r="BS60" t="s">
        <v>12076</v>
      </c>
      <c r="BT60" t="s">
        <v>12077</v>
      </c>
      <c r="BU60" t="s">
        <v>12078</v>
      </c>
      <c r="BV60" t="s">
        <v>12079</v>
      </c>
      <c r="BW60" t="s">
        <v>12080</v>
      </c>
      <c r="BX60" t="s">
        <v>12081</v>
      </c>
      <c r="BY60" t="s">
        <v>12082</v>
      </c>
      <c r="BZ60" t="s">
        <v>12083</v>
      </c>
      <c r="CA60" t="s">
        <v>12084</v>
      </c>
      <c r="CB60" t="s">
        <v>12085</v>
      </c>
      <c r="CC60" t="s">
        <v>12086</v>
      </c>
      <c r="CD60" t="s">
        <v>12087</v>
      </c>
      <c r="CE60" t="s">
        <v>12088</v>
      </c>
      <c r="CF60" t="s">
        <v>12089</v>
      </c>
      <c r="CG60" t="s">
        <v>12090</v>
      </c>
      <c r="CH60" t="s">
        <v>12091</v>
      </c>
      <c r="CI60" t="s">
        <v>12092</v>
      </c>
      <c r="CJ60" t="s">
        <v>12093</v>
      </c>
      <c r="CK60" t="s">
        <v>12094</v>
      </c>
      <c r="CL60" t="s">
        <v>12095</v>
      </c>
      <c r="CM60" t="s">
        <v>12096</v>
      </c>
      <c r="CN60" t="s">
        <v>12097</v>
      </c>
      <c r="CO60" t="s">
        <v>12098</v>
      </c>
      <c r="CP60" t="s">
        <v>12099</v>
      </c>
      <c r="CQ60" t="s">
        <v>12100</v>
      </c>
      <c r="CR60" t="s">
        <v>12101</v>
      </c>
      <c r="CS60" t="s">
        <v>12102</v>
      </c>
      <c r="CT60" t="s">
        <v>12103</v>
      </c>
      <c r="CU60" t="s">
        <v>12104</v>
      </c>
      <c r="CV60" t="s">
        <v>12105</v>
      </c>
      <c r="CW60" t="s">
        <v>12106</v>
      </c>
      <c r="CX60" t="s">
        <v>12107</v>
      </c>
      <c r="CY60" t="s">
        <v>12108</v>
      </c>
      <c r="CZ60" t="s">
        <v>12109</v>
      </c>
      <c r="DA60" t="s">
        <v>12110</v>
      </c>
      <c r="DB60" t="s">
        <v>12111</v>
      </c>
      <c r="DC60" t="s">
        <v>12112</v>
      </c>
      <c r="DD60" t="s">
        <v>12113</v>
      </c>
      <c r="DE60" t="s">
        <v>12114</v>
      </c>
      <c r="DF60" t="s">
        <v>12115</v>
      </c>
      <c r="DG60" t="s">
        <v>12116</v>
      </c>
      <c r="DH60" t="s">
        <v>12117</v>
      </c>
      <c r="DI60" t="s">
        <v>12118</v>
      </c>
      <c r="DJ60" t="s">
        <v>12119</v>
      </c>
      <c r="DK60" t="s">
        <v>12120</v>
      </c>
      <c r="DL60" t="s">
        <v>12121</v>
      </c>
      <c r="DM60" t="s">
        <v>12122</v>
      </c>
      <c r="DN60" t="s">
        <v>12123</v>
      </c>
      <c r="DO60" t="s">
        <v>12124</v>
      </c>
      <c r="DP60" t="s">
        <v>12125</v>
      </c>
      <c r="DQ60" t="s">
        <v>12126</v>
      </c>
      <c r="DR60" t="s">
        <v>12127</v>
      </c>
      <c r="DS60" t="s">
        <v>12128</v>
      </c>
      <c r="DT60" t="s">
        <v>12129</v>
      </c>
      <c r="DU60" t="s">
        <v>12130</v>
      </c>
      <c r="DV60" t="s">
        <v>12131</v>
      </c>
      <c r="DW60" t="s">
        <v>12132</v>
      </c>
      <c r="DX60" t="s">
        <v>12133</v>
      </c>
      <c r="DY60" t="s">
        <v>12134</v>
      </c>
      <c r="DZ60" t="s">
        <v>12135</v>
      </c>
      <c r="EA60" t="s">
        <v>12136</v>
      </c>
      <c r="EB60" t="s">
        <v>12137</v>
      </c>
      <c r="EC60" t="s">
        <v>12138</v>
      </c>
      <c r="ED60" t="s">
        <v>12139</v>
      </c>
      <c r="EE60" t="s">
        <v>12140</v>
      </c>
      <c r="EF60" t="s">
        <v>12141</v>
      </c>
      <c r="EG60" t="s">
        <v>12142</v>
      </c>
      <c r="EH60" t="s">
        <v>12143</v>
      </c>
      <c r="EI60" t="s">
        <v>12144</v>
      </c>
      <c r="EJ60" t="s">
        <v>12145</v>
      </c>
      <c r="EK60" t="s">
        <v>12146</v>
      </c>
      <c r="EL60" t="s">
        <v>12147</v>
      </c>
      <c r="EM60" t="s">
        <v>12148</v>
      </c>
      <c r="EN60" t="s">
        <v>12149</v>
      </c>
      <c r="EO60" t="s">
        <v>12150</v>
      </c>
      <c r="EP60" t="s">
        <v>12151</v>
      </c>
      <c r="EQ60" t="s">
        <v>12152</v>
      </c>
      <c r="ER60" t="s">
        <v>12153</v>
      </c>
      <c r="ES60" t="s">
        <v>12154</v>
      </c>
      <c r="ET60" t="s">
        <v>12155</v>
      </c>
      <c r="EU60" t="s">
        <v>12156</v>
      </c>
      <c r="EV60" t="s">
        <v>12157</v>
      </c>
      <c r="EW60" t="s">
        <v>12158</v>
      </c>
      <c r="EX60" t="s">
        <v>12159</v>
      </c>
      <c r="EY60" t="s">
        <v>12160</v>
      </c>
      <c r="EZ60" t="s">
        <v>12161</v>
      </c>
      <c r="FA60" t="s">
        <v>12162</v>
      </c>
      <c r="FB60" t="s">
        <v>12163</v>
      </c>
      <c r="FC60" t="s">
        <v>12164</v>
      </c>
      <c r="FD60" t="s">
        <v>12165</v>
      </c>
      <c r="FE60" t="s">
        <v>12166</v>
      </c>
      <c r="FF60" t="s">
        <v>12167</v>
      </c>
      <c r="FG60" t="s">
        <v>12168</v>
      </c>
      <c r="FH60" t="s">
        <v>12169</v>
      </c>
      <c r="FI60" t="s">
        <v>12170</v>
      </c>
      <c r="FJ60" t="s">
        <v>12171</v>
      </c>
      <c r="FK60" t="s">
        <v>12172</v>
      </c>
      <c r="FL60" t="s">
        <v>12173</v>
      </c>
      <c r="FM60" t="s">
        <v>12174</v>
      </c>
      <c r="FN60" t="s">
        <v>12175</v>
      </c>
      <c r="FO60" t="s">
        <v>12176</v>
      </c>
      <c r="FP60" t="s">
        <v>12177</v>
      </c>
      <c r="FQ60" t="s">
        <v>12178</v>
      </c>
      <c r="FR60" t="s">
        <v>12179</v>
      </c>
      <c r="FS60" t="s">
        <v>12180</v>
      </c>
      <c r="FT60" t="s">
        <v>12181</v>
      </c>
      <c r="FU60" t="s">
        <v>12182</v>
      </c>
      <c r="FV60" t="s">
        <v>12183</v>
      </c>
      <c r="FW60" t="s">
        <v>12184</v>
      </c>
      <c r="FX60" t="s">
        <v>12185</v>
      </c>
      <c r="FY60" t="s">
        <v>12186</v>
      </c>
      <c r="FZ60" t="s">
        <v>12187</v>
      </c>
      <c r="GA60" t="s">
        <v>12188</v>
      </c>
      <c r="GB60" t="s">
        <v>12189</v>
      </c>
      <c r="GC60" t="s">
        <v>12190</v>
      </c>
      <c r="GD60" t="s">
        <v>12191</v>
      </c>
      <c r="GE60" t="s">
        <v>12192</v>
      </c>
      <c r="GF60" t="s">
        <v>12193</v>
      </c>
      <c r="GG60" t="s">
        <v>12194</v>
      </c>
      <c r="GH60" t="s">
        <v>12195</v>
      </c>
      <c r="GI60" t="s">
        <v>12196</v>
      </c>
      <c r="GJ60" t="s">
        <v>12197</v>
      </c>
      <c r="GK60" t="s">
        <v>12198</v>
      </c>
      <c r="GL60" t="s">
        <v>12199</v>
      </c>
      <c r="GM60" t="s">
        <v>12200</v>
      </c>
      <c r="GN60" t="s">
        <v>12201</v>
      </c>
      <c r="GO60" t="s">
        <v>12202</v>
      </c>
      <c r="GP60" t="s">
        <v>12203</v>
      </c>
      <c r="GQ60" t="s">
        <v>12204</v>
      </c>
      <c r="GR60" t="s">
        <v>12205</v>
      </c>
      <c r="GS60" t="s">
        <v>12206</v>
      </c>
      <c r="GT60" t="s">
        <v>12207</v>
      </c>
      <c r="GU60" t="s">
        <v>12208</v>
      </c>
      <c r="GV60" t="s">
        <v>12209</v>
      </c>
      <c r="GW60" t="s">
        <v>12210</v>
      </c>
      <c r="GX60" t="s">
        <v>12211</v>
      </c>
      <c r="GY60" t="s">
        <v>12212</v>
      </c>
      <c r="GZ60" t="s">
        <v>12213</v>
      </c>
      <c r="HA60" t="s">
        <v>12214</v>
      </c>
      <c r="HB60" t="s">
        <v>12215</v>
      </c>
      <c r="HC60" t="s">
        <v>12216</v>
      </c>
      <c r="HD60" t="s">
        <v>12217</v>
      </c>
      <c r="HE60" t="s">
        <v>12218</v>
      </c>
      <c r="HF60" t="s">
        <v>12219</v>
      </c>
      <c r="HG60" t="s">
        <v>12220</v>
      </c>
      <c r="HH60" t="s">
        <v>12221</v>
      </c>
    </row>
    <row r="61" spans="1:216" x14ac:dyDescent="0.25">
      <c r="A61" t="s">
        <v>12222</v>
      </c>
      <c r="B61" t="s">
        <v>12223</v>
      </c>
      <c r="C61" t="s">
        <v>12224</v>
      </c>
      <c r="D61" t="s">
        <v>12224</v>
      </c>
      <c r="E61" t="s">
        <v>435</v>
      </c>
      <c r="F61" t="s">
        <v>10796</v>
      </c>
      <c r="G61" t="s">
        <v>644</v>
      </c>
      <c r="H61" t="s">
        <v>437</v>
      </c>
      <c r="I61" t="s">
        <v>11407</v>
      </c>
      <c r="J61" t="s">
        <v>439</v>
      </c>
      <c r="K61" t="s">
        <v>11408</v>
      </c>
      <c r="L61" t="s">
        <v>10796</v>
      </c>
      <c r="M61" t="s">
        <v>12225</v>
      </c>
      <c r="N61" t="s">
        <v>443</v>
      </c>
      <c r="O61" t="s">
        <v>12224</v>
      </c>
      <c r="P61" t="s">
        <v>12222</v>
      </c>
      <c r="Q61" t="s">
        <v>12226</v>
      </c>
      <c r="R61" t="s">
        <v>12227</v>
      </c>
      <c r="S61" t="s">
        <v>12228</v>
      </c>
      <c r="T61" t="s">
        <v>12229</v>
      </c>
      <c r="U61" t="s">
        <v>12230</v>
      </c>
      <c r="V61" t="s">
        <v>12231</v>
      </c>
      <c r="W61" t="s">
        <v>12232</v>
      </c>
      <c r="X61" t="s">
        <v>12233</v>
      </c>
      <c r="Y61" t="s">
        <v>12234</v>
      </c>
      <c r="Z61" t="s">
        <v>12235</v>
      </c>
      <c r="AA61" t="s">
        <v>12236</v>
      </c>
      <c r="AB61" t="s">
        <v>12237</v>
      </c>
      <c r="AC61" t="s">
        <v>12238</v>
      </c>
      <c r="AD61" t="s">
        <v>12239</v>
      </c>
      <c r="AE61" t="s">
        <v>12240</v>
      </c>
      <c r="AF61" t="s">
        <v>12241</v>
      </c>
      <c r="AG61" t="s">
        <v>12242</v>
      </c>
      <c r="AH61" t="s">
        <v>12243</v>
      </c>
      <c r="AI61" t="s">
        <v>12244</v>
      </c>
      <c r="AJ61" t="s">
        <v>12245</v>
      </c>
      <c r="AK61" t="s">
        <v>12246</v>
      </c>
      <c r="AL61" t="s">
        <v>12247</v>
      </c>
      <c r="AM61" t="s">
        <v>12248</v>
      </c>
      <c r="AN61" t="s">
        <v>12249</v>
      </c>
      <c r="AO61" t="s">
        <v>12250</v>
      </c>
      <c r="AP61" t="s">
        <v>12251</v>
      </c>
      <c r="AQ61" t="s">
        <v>12252</v>
      </c>
      <c r="AR61" t="s">
        <v>12253</v>
      </c>
      <c r="AS61" t="s">
        <v>12254</v>
      </c>
      <c r="AT61" t="s">
        <v>12255</v>
      </c>
      <c r="AU61" t="s">
        <v>12256</v>
      </c>
      <c r="AV61" t="s">
        <v>12257</v>
      </c>
      <c r="AW61" t="s">
        <v>12258</v>
      </c>
      <c r="AX61" t="s">
        <v>12259</v>
      </c>
      <c r="AY61" t="s">
        <v>12260</v>
      </c>
      <c r="AZ61" t="s">
        <v>12261</v>
      </c>
      <c r="BA61" t="s">
        <v>12262</v>
      </c>
      <c r="BB61" t="s">
        <v>12263</v>
      </c>
      <c r="BC61" t="s">
        <v>12264</v>
      </c>
      <c r="BD61" t="s">
        <v>12265</v>
      </c>
      <c r="BE61" t="s">
        <v>12266</v>
      </c>
      <c r="BF61" t="s">
        <v>12267</v>
      </c>
      <c r="BG61" t="s">
        <v>12268</v>
      </c>
      <c r="BH61" t="s">
        <v>12269</v>
      </c>
      <c r="BI61" t="s">
        <v>12270</v>
      </c>
      <c r="BJ61" t="s">
        <v>12271</v>
      </c>
      <c r="BK61" t="s">
        <v>12272</v>
      </c>
      <c r="BL61" t="s">
        <v>12273</v>
      </c>
      <c r="BM61" t="s">
        <v>12274</v>
      </c>
      <c r="BN61" t="s">
        <v>12275</v>
      </c>
      <c r="BO61" t="s">
        <v>12276</v>
      </c>
      <c r="BP61" t="s">
        <v>12277</v>
      </c>
      <c r="BQ61" t="s">
        <v>12278</v>
      </c>
      <c r="BR61" t="s">
        <v>12279</v>
      </c>
      <c r="BS61" t="s">
        <v>12280</v>
      </c>
      <c r="BT61" t="s">
        <v>12281</v>
      </c>
      <c r="BU61" t="s">
        <v>12282</v>
      </c>
      <c r="BV61" t="s">
        <v>12283</v>
      </c>
      <c r="BW61" t="s">
        <v>12284</v>
      </c>
      <c r="BX61" t="s">
        <v>12285</v>
      </c>
      <c r="BY61" t="s">
        <v>12286</v>
      </c>
      <c r="BZ61" t="s">
        <v>12287</v>
      </c>
      <c r="CA61" t="s">
        <v>12288</v>
      </c>
      <c r="CB61" t="s">
        <v>12289</v>
      </c>
      <c r="CC61" t="s">
        <v>12290</v>
      </c>
      <c r="CD61" t="s">
        <v>12291</v>
      </c>
      <c r="CE61" t="s">
        <v>12292</v>
      </c>
      <c r="CF61" t="s">
        <v>12293</v>
      </c>
      <c r="CG61" t="s">
        <v>12294</v>
      </c>
      <c r="CH61" t="s">
        <v>12295</v>
      </c>
      <c r="CI61" t="s">
        <v>12296</v>
      </c>
      <c r="CJ61" t="s">
        <v>12297</v>
      </c>
      <c r="CK61" t="s">
        <v>12298</v>
      </c>
      <c r="CL61" t="s">
        <v>12299</v>
      </c>
      <c r="CM61" t="s">
        <v>12300</v>
      </c>
      <c r="CN61" t="s">
        <v>12301</v>
      </c>
      <c r="CO61" t="s">
        <v>12302</v>
      </c>
      <c r="CP61" t="s">
        <v>12303</v>
      </c>
      <c r="CQ61" t="s">
        <v>12304</v>
      </c>
      <c r="CR61" t="s">
        <v>12305</v>
      </c>
      <c r="CS61" t="s">
        <v>12306</v>
      </c>
      <c r="CT61" t="s">
        <v>12307</v>
      </c>
      <c r="CU61" t="s">
        <v>12308</v>
      </c>
      <c r="CV61" t="s">
        <v>12309</v>
      </c>
      <c r="CW61" t="s">
        <v>12310</v>
      </c>
      <c r="CX61" t="s">
        <v>12311</v>
      </c>
      <c r="CY61" t="s">
        <v>12312</v>
      </c>
      <c r="CZ61" t="s">
        <v>12313</v>
      </c>
      <c r="DA61" t="s">
        <v>12314</v>
      </c>
      <c r="DB61" t="s">
        <v>12315</v>
      </c>
      <c r="DC61" t="s">
        <v>12316</v>
      </c>
      <c r="DD61" t="s">
        <v>12317</v>
      </c>
      <c r="DE61" t="s">
        <v>12318</v>
      </c>
      <c r="DF61" t="s">
        <v>12319</v>
      </c>
      <c r="DG61" t="s">
        <v>12320</v>
      </c>
      <c r="DH61" t="s">
        <v>12321</v>
      </c>
      <c r="DI61" t="s">
        <v>12322</v>
      </c>
      <c r="DJ61" t="s">
        <v>12323</v>
      </c>
      <c r="DK61" t="s">
        <v>12324</v>
      </c>
      <c r="DL61" t="s">
        <v>12325</v>
      </c>
      <c r="DM61" t="s">
        <v>12326</v>
      </c>
      <c r="DN61" t="s">
        <v>12327</v>
      </c>
      <c r="DO61" t="s">
        <v>12328</v>
      </c>
      <c r="DP61" t="s">
        <v>12329</v>
      </c>
      <c r="DQ61" t="s">
        <v>12330</v>
      </c>
      <c r="DR61" t="s">
        <v>12331</v>
      </c>
      <c r="DS61" t="s">
        <v>12332</v>
      </c>
      <c r="DT61" t="s">
        <v>12333</v>
      </c>
      <c r="DU61" t="s">
        <v>12334</v>
      </c>
      <c r="DV61" t="s">
        <v>12335</v>
      </c>
      <c r="DW61" t="s">
        <v>12336</v>
      </c>
      <c r="DX61" t="s">
        <v>12337</v>
      </c>
      <c r="DY61" t="s">
        <v>12338</v>
      </c>
      <c r="DZ61" t="s">
        <v>12339</v>
      </c>
      <c r="EA61" t="s">
        <v>12340</v>
      </c>
      <c r="EB61" t="s">
        <v>12341</v>
      </c>
      <c r="EC61" t="s">
        <v>12342</v>
      </c>
      <c r="ED61" t="s">
        <v>12343</v>
      </c>
      <c r="EE61" t="s">
        <v>12344</v>
      </c>
      <c r="EF61" t="s">
        <v>12345</v>
      </c>
      <c r="EG61" t="s">
        <v>12346</v>
      </c>
      <c r="EH61" t="s">
        <v>12347</v>
      </c>
      <c r="EI61" t="s">
        <v>12348</v>
      </c>
      <c r="EJ61" t="s">
        <v>12349</v>
      </c>
      <c r="EK61" t="s">
        <v>12350</v>
      </c>
      <c r="EL61" t="s">
        <v>12351</v>
      </c>
      <c r="EM61" t="s">
        <v>12352</v>
      </c>
      <c r="EN61" t="s">
        <v>12353</v>
      </c>
      <c r="EO61" t="s">
        <v>12354</v>
      </c>
      <c r="EP61" t="s">
        <v>12355</v>
      </c>
      <c r="EQ61" t="s">
        <v>12356</v>
      </c>
      <c r="ER61" t="s">
        <v>12357</v>
      </c>
      <c r="ES61" t="s">
        <v>12358</v>
      </c>
      <c r="ET61" t="s">
        <v>12359</v>
      </c>
      <c r="EU61" t="s">
        <v>12360</v>
      </c>
      <c r="EV61" t="s">
        <v>12361</v>
      </c>
      <c r="EW61" t="s">
        <v>12362</v>
      </c>
      <c r="EX61" t="s">
        <v>12363</v>
      </c>
      <c r="EY61" t="s">
        <v>12364</v>
      </c>
      <c r="EZ61" t="s">
        <v>12365</v>
      </c>
      <c r="FA61" t="s">
        <v>12366</v>
      </c>
      <c r="FB61" t="s">
        <v>12367</v>
      </c>
      <c r="FC61" t="s">
        <v>12368</v>
      </c>
      <c r="FD61" t="s">
        <v>12369</v>
      </c>
      <c r="FE61" t="s">
        <v>12370</v>
      </c>
      <c r="FF61" t="s">
        <v>12371</v>
      </c>
      <c r="FG61" t="s">
        <v>12372</v>
      </c>
      <c r="FH61" t="s">
        <v>12373</v>
      </c>
      <c r="FI61" t="s">
        <v>12374</v>
      </c>
      <c r="FJ61" t="s">
        <v>12375</v>
      </c>
      <c r="FK61" t="s">
        <v>12376</v>
      </c>
      <c r="FL61" t="s">
        <v>12377</v>
      </c>
      <c r="FM61" t="s">
        <v>12378</v>
      </c>
      <c r="FN61" t="s">
        <v>12379</v>
      </c>
      <c r="FO61" t="s">
        <v>12380</v>
      </c>
      <c r="FP61" t="s">
        <v>12381</v>
      </c>
      <c r="FQ61" t="s">
        <v>12382</v>
      </c>
      <c r="FR61" t="s">
        <v>12383</v>
      </c>
      <c r="FS61" t="s">
        <v>12384</v>
      </c>
      <c r="FT61" t="s">
        <v>12385</v>
      </c>
      <c r="FU61" t="s">
        <v>12386</v>
      </c>
      <c r="FV61" t="s">
        <v>12387</v>
      </c>
      <c r="FW61" t="s">
        <v>12388</v>
      </c>
      <c r="FX61" t="s">
        <v>12389</v>
      </c>
      <c r="FY61" t="s">
        <v>12390</v>
      </c>
      <c r="FZ61" t="s">
        <v>12391</v>
      </c>
      <c r="GA61" t="s">
        <v>12392</v>
      </c>
      <c r="GB61" t="s">
        <v>12393</v>
      </c>
      <c r="GC61" t="s">
        <v>12394</v>
      </c>
      <c r="GD61" t="s">
        <v>12395</v>
      </c>
      <c r="GE61" t="s">
        <v>12396</v>
      </c>
      <c r="GF61" t="s">
        <v>12397</v>
      </c>
      <c r="GG61" t="s">
        <v>12398</v>
      </c>
      <c r="GH61" t="s">
        <v>12399</v>
      </c>
      <c r="GI61" t="s">
        <v>12400</v>
      </c>
      <c r="GJ61" t="s">
        <v>12401</v>
      </c>
      <c r="GK61" t="s">
        <v>12402</v>
      </c>
      <c r="GL61" t="s">
        <v>12403</v>
      </c>
      <c r="GM61" t="s">
        <v>12404</v>
      </c>
      <c r="GN61" t="s">
        <v>12405</v>
      </c>
      <c r="GO61" t="s">
        <v>12406</v>
      </c>
      <c r="GP61" t="s">
        <v>12407</v>
      </c>
      <c r="GQ61" t="s">
        <v>12408</v>
      </c>
      <c r="GR61" t="s">
        <v>12409</v>
      </c>
      <c r="GS61" t="s">
        <v>12410</v>
      </c>
      <c r="GT61" t="s">
        <v>12411</v>
      </c>
      <c r="GU61" t="s">
        <v>12412</v>
      </c>
      <c r="GV61" t="s">
        <v>12413</v>
      </c>
      <c r="GW61" t="s">
        <v>12414</v>
      </c>
      <c r="GX61" t="s">
        <v>12415</v>
      </c>
      <c r="GY61" t="s">
        <v>12416</v>
      </c>
      <c r="GZ61" t="s">
        <v>12417</v>
      </c>
      <c r="HA61" t="s">
        <v>12418</v>
      </c>
      <c r="HB61" t="s">
        <v>12419</v>
      </c>
      <c r="HC61" t="s">
        <v>12420</v>
      </c>
      <c r="HD61" t="s">
        <v>12421</v>
      </c>
      <c r="HE61" t="s">
        <v>12422</v>
      </c>
      <c r="HF61" t="s">
        <v>12423</v>
      </c>
      <c r="HG61" t="s">
        <v>12424</v>
      </c>
      <c r="HH61" t="s">
        <v>12425</v>
      </c>
    </row>
    <row r="62" spans="1:216" x14ac:dyDescent="0.25">
      <c r="A62" t="s">
        <v>12426</v>
      </c>
      <c r="B62" t="s">
        <v>12427</v>
      </c>
      <c r="C62" t="s">
        <v>12428</v>
      </c>
      <c r="D62" t="s">
        <v>12428</v>
      </c>
      <c r="E62" t="s">
        <v>435</v>
      </c>
      <c r="F62" t="s">
        <v>3501</v>
      </c>
      <c r="G62" t="s">
        <v>644</v>
      </c>
      <c r="H62" t="s">
        <v>437</v>
      </c>
      <c r="I62" t="s">
        <v>11407</v>
      </c>
      <c r="J62" t="s">
        <v>439</v>
      </c>
      <c r="K62" t="s">
        <v>11408</v>
      </c>
      <c r="L62" t="s">
        <v>3501</v>
      </c>
      <c r="M62" t="s">
        <v>11409</v>
      </c>
      <c r="N62" t="s">
        <v>443</v>
      </c>
      <c r="O62" t="s">
        <v>12428</v>
      </c>
      <c r="P62" t="s">
        <v>12426</v>
      </c>
      <c r="Q62" t="s">
        <v>12429</v>
      </c>
      <c r="R62" t="s">
        <v>12430</v>
      </c>
      <c r="S62" t="s">
        <v>12431</v>
      </c>
      <c r="T62" t="s">
        <v>12432</v>
      </c>
      <c r="U62" t="s">
        <v>12433</v>
      </c>
      <c r="V62" t="s">
        <v>12434</v>
      </c>
      <c r="W62" t="s">
        <v>12435</v>
      </c>
      <c r="X62" t="s">
        <v>12436</v>
      </c>
      <c r="Y62" t="s">
        <v>12437</v>
      </c>
      <c r="Z62" t="s">
        <v>12438</v>
      </c>
      <c r="AA62" t="s">
        <v>12439</v>
      </c>
      <c r="AB62" t="s">
        <v>12440</v>
      </c>
      <c r="AC62" t="s">
        <v>12441</v>
      </c>
      <c r="AD62" t="s">
        <v>12442</v>
      </c>
      <c r="AE62" t="s">
        <v>12443</v>
      </c>
      <c r="AF62" t="s">
        <v>12444</v>
      </c>
      <c r="AG62" t="s">
        <v>12445</v>
      </c>
      <c r="AH62" t="s">
        <v>12446</v>
      </c>
      <c r="AI62" t="s">
        <v>12447</v>
      </c>
      <c r="AJ62" t="s">
        <v>12448</v>
      </c>
      <c r="AK62" t="s">
        <v>12449</v>
      </c>
      <c r="AL62" t="s">
        <v>12450</v>
      </c>
      <c r="AM62" t="s">
        <v>12451</v>
      </c>
      <c r="AN62" t="s">
        <v>12452</v>
      </c>
      <c r="AO62" t="s">
        <v>12453</v>
      </c>
      <c r="AP62" t="s">
        <v>12454</v>
      </c>
      <c r="AQ62" t="s">
        <v>12455</v>
      </c>
      <c r="AR62" t="s">
        <v>12456</v>
      </c>
      <c r="AS62" t="s">
        <v>12457</v>
      </c>
      <c r="AT62" t="s">
        <v>12458</v>
      </c>
      <c r="AU62" t="s">
        <v>12459</v>
      </c>
      <c r="AV62" t="s">
        <v>12460</v>
      </c>
      <c r="AW62" t="s">
        <v>12461</v>
      </c>
      <c r="AX62" t="s">
        <v>12462</v>
      </c>
      <c r="AY62" t="s">
        <v>12463</v>
      </c>
      <c r="AZ62" t="s">
        <v>12464</v>
      </c>
      <c r="BA62" t="s">
        <v>12465</v>
      </c>
      <c r="BB62" t="s">
        <v>12466</v>
      </c>
      <c r="BC62" t="s">
        <v>12467</v>
      </c>
      <c r="BD62" t="s">
        <v>12468</v>
      </c>
      <c r="BE62" t="s">
        <v>12469</v>
      </c>
      <c r="BF62" t="s">
        <v>12470</v>
      </c>
      <c r="BG62" t="s">
        <v>12471</v>
      </c>
      <c r="BH62" t="s">
        <v>12472</v>
      </c>
      <c r="BI62" t="s">
        <v>12473</v>
      </c>
      <c r="BJ62" t="s">
        <v>12474</v>
      </c>
      <c r="BK62" t="s">
        <v>12475</v>
      </c>
      <c r="BL62" t="s">
        <v>12476</v>
      </c>
      <c r="BM62" t="s">
        <v>12477</v>
      </c>
      <c r="BN62" t="s">
        <v>12478</v>
      </c>
      <c r="BO62" t="s">
        <v>12479</v>
      </c>
      <c r="BP62" t="s">
        <v>12480</v>
      </c>
      <c r="BQ62" t="s">
        <v>12481</v>
      </c>
      <c r="BR62" t="s">
        <v>12482</v>
      </c>
      <c r="BS62" t="s">
        <v>12483</v>
      </c>
      <c r="BT62" t="s">
        <v>12484</v>
      </c>
      <c r="BU62" t="s">
        <v>12485</v>
      </c>
      <c r="BV62" t="s">
        <v>12486</v>
      </c>
      <c r="BW62" t="s">
        <v>12487</v>
      </c>
      <c r="BX62" t="s">
        <v>12488</v>
      </c>
      <c r="BY62" t="s">
        <v>12489</v>
      </c>
      <c r="BZ62" t="s">
        <v>12490</v>
      </c>
      <c r="CA62" t="s">
        <v>12491</v>
      </c>
      <c r="CB62" t="s">
        <v>12492</v>
      </c>
      <c r="CC62" t="s">
        <v>12493</v>
      </c>
      <c r="CD62" t="s">
        <v>12494</v>
      </c>
      <c r="CE62" t="s">
        <v>12495</v>
      </c>
      <c r="CF62" t="s">
        <v>12496</v>
      </c>
      <c r="CG62" t="s">
        <v>12497</v>
      </c>
      <c r="CH62" t="s">
        <v>12498</v>
      </c>
      <c r="CI62" t="s">
        <v>12499</v>
      </c>
      <c r="CJ62" t="s">
        <v>12500</v>
      </c>
      <c r="CK62" t="s">
        <v>12501</v>
      </c>
      <c r="CL62" t="s">
        <v>12502</v>
      </c>
      <c r="CM62" t="s">
        <v>12503</v>
      </c>
      <c r="CN62" t="s">
        <v>12504</v>
      </c>
      <c r="CO62" t="s">
        <v>12505</v>
      </c>
      <c r="CP62" t="s">
        <v>12506</v>
      </c>
      <c r="CQ62" t="s">
        <v>12507</v>
      </c>
      <c r="CR62" t="s">
        <v>12508</v>
      </c>
      <c r="CS62" t="s">
        <v>12509</v>
      </c>
      <c r="CT62" t="s">
        <v>12510</v>
      </c>
      <c r="CU62" t="s">
        <v>12511</v>
      </c>
      <c r="CV62" t="s">
        <v>12512</v>
      </c>
      <c r="CW62" t="s">
        <v>12513</v>
      </c>
      <c r="CX62" t="s">
        <v>12514</v>
      </c>
      <c r="CY62" t="s">
        <v>12515</v>
      </c>
      <c r="CZ62" t="s">
        <v>12516</v>
      </c>
      <c r="DA62" t="s">
        <v>12517</v>
      </c>
      <c r="DB62" t="s">
        <v>12518</v>
      </c>
      <c r="DC62" t="s">
        <v>12519</v>
      </c>
      <c r="DD62" t="s">
        <v>12520</v>
      </c>
      <c r="DE62" t="s">
        <v>12521</v>
      </c>
      <c r="DF62" t="s">
        <v>12522</v>
      </c>
      <c r="DG62" t="s">
        <v>12523</v>
      </c>
      <c r="DH62" t="s">
        <v>12524</v>
      </c>
      <c r="DI62" t="s">
        <v>12525</v>
      </c>
      <c r="DJ62" t="s">
        <v>12526</v>
      </c>
      <c r="DK62" t="s">
        <v>12527</v>
      </c>
      <c r="DL62" t="s">
        <v>12528</v>
      </c>
      <c r="DM62" t="s">
        <v>12529</v>
      </c>
      <c r="DN62" t="s">
        <v>12530</v>
      </c>
      <c r="DO62" t="s">
        <v>12531</v>
      </c>
      <c r="DP62" t="s">
        <v>12532</v>
      </c>
      <c r="DQ62" t="s">
        <v>12533</v>
      </c>
      <c r="DR62" t="s">
        <v>12534</v>
      </c>
      <c r="DS62" t="s">
        <v>12535</v>
      </c>
      <c r="DT62" t="s">
        <v>12536</v>
      </c>
      <c r="DU62" t="s">
        <v>12537</v>
      </c>
      <c r="DV62" t="s">
        <v>12538</v>
      </c>
      <c r="DW62" t="s">
        <v>12539</v>
      </c>
      <c r="DX62" t="s">
        <v>12540</v>
      </c>
      <c r="DY62" t="s">
        <v>12541</v>
      </c>
      <c r="DZ62" t="s">
        <v>12542</v>
      </c>
      <c r="EA62" t="s">
        <v>12543</v>
      </c>
      <c r="EB62" t="s">
        <v>12544</v>
      </c>
      <c r="EC62" t="s">
        <v>12545</v>
      </c>
      <c r="ED62" t="s">
        <v>12546</v>
      </c>
      <c r="EE62" t="s">
        <v>12547</v>
      </c>
      <c r="EF62" t="s">
        <v>12548</v>
      </c>
      <c r="EG62" t="s">
        <v>12549</v>
      </c>
      <c r="EH62" t="s">
        <v>12550</v>
      </c>
      <c r="EI62" t="s">
        <v>12551</v>
      </c>
      <c r="EJ62" t="s">
        <v>12552</v>
      </c>
      <c r="EK62" t="s">
        <v>12553</v>
      </c>
      <c r="EL62" t="s">
        <v>12554</v>
      </c>
      <c r="EM62" t="s">
        <v>12555</v>
      </c>
      <c r="EN62" t="s">
        <v>12556</v>
      </c>
      <c r="EO62" t="s">
        <v>12557</v>
      </c>
      <c r="EP62" t="s">
        <v>12558</v>
      </c>
      <c r="EQ62" t="s">
        <v>12559</v>
      </c>
      <c r="ER62" t="s">
        <v>12560</v>
      </c>
      <c r="ES62" t="s">
        <v>12561</v>
      </c>
      <c r="ET62" t="s">
        <v>12562</v>
      </c>
      <c r="EU62" t="s">
        <v>12563</v>
      </c>
      <c r="EV62" t="s">
        <v>12564</v>
      </c>
      <c r="EW62" t="s">
        <v>12565</v>
      </c>
      <c r="EX62" t="s">
        <v>12566</v>
      </c>
      <c r="EY62" t="s">
        <v>12567</v>
      </c>
      <c r="EZ62" t="s">
        <v>12568</v>
      </c>
      <c r="FA62" t="s">
        <v>12569</v>
      </c>
      <c r="FB62" t="s">
        <v>12570</v>
      </c>
      <c r="FC62" t="s">
        <v>12571</v>
      </c>
      <c r="FD62" t="s">
        <v>12572</v>
      </c>
      <c r="FE62" t="s">
        <v>12573</v>
      </c>
      <c r="FF62" t="s">
        <v>12574</v>
      </c>
      <c r="FG62" t="s">
        <v>12575</v>
      </c>
      <c r="FH62" t="s">
        <v>12576</v>
      </c>
      <c r="FI62" t="s">
        <v>12577</v>
      </c>
      <c r="FJ62" t="s">
        <v>12578</v>
      </c>
      <c r="FK62" t="s">
        <v>12579</v>
      </c>
      <c r="FL62" t="s">
        <v>12580</v>
      </c>
      <c r="FM62" t="s">
        <v>12581</v>
      </c>
      <c r="FN62" t="s">
        <v>12582</v>
      </c>
      <c r="FO62" t="s">
        <v>12583</v>
      </c>
      <c r="FP62" t="s">
        <v>12584</v>
      </c>
      <c r="FQ62" t="s">
        <v>12585</v>
      </c>
      <c r="FR62" t="s">
        <v>12586</v>
      </c>
      <c r="FS62" t="s">
        <v>12587</v>
      </c>
      <c r="FT62" t="s">
        <v>12588</v>
      </c>
      <c r="FU62" t="s">
        <v>12589</v>
      </c>
      <c r="FV62" t="s">
        <v>12590</v>
      </c>
      <c r="FW62" t="s">
        <v>12591</v>
      </c>
      <c r="FX62" t="s">
        <v>12592</v>
      </c>
      <c r="FY62" t="s">
        <v>12593</v>
      </c>
      <c r="FZ62" t="s">
        <v>12594</v>
      </c>
      <c r="GA62" t="s">
        <v>12595</v>
      </c>
      <c r="GB62" t="s">
        <v>12596</v>
      </c>
      <c r="GC62" t="s">
        <v>12597</v>
      </c>
      <c r="GD62" t="s">
        <v>12598</v>
      </c>
      <c r="GE62" t="s">
        <v>12599</v>
      </c>
      <c r="GF62" t="s">
        <v>12600</v>
      </c>
      <c r="GG62" t="s">
        <v>12601</v>
      </c>
      <c r="GH62" t="s">
        <v>12602</v>
      </c>
      <c r="GI62" t="s">
        <v>12603</v>
      </c>
      <c r="GJ62" t="s">
        <v>12604</v>
      </c>
      <c r="GK62" t="s">
        <v>12605</v>
      </c>
      <c r="GL62" t="s">
        <v>12606</v>
      </c>
      <c r="GM62" t="s">
        <v>12607</v>
      </c>
      <c r="GN62" t="s">
        <v>12608</v>
      </c>
      <c r="GO62" t="s">
        <v>12609</v>
      </c>
      <c r="GP62" t="s">
        <v>12610</v>
      </c>
      <c r="GQ62" t="s">
        <v>12611</v>
      </c>
      <c r="GR62" t="s">
        <v>12612</v>
      </c>
      <c r="GS62" t="s">
        <v>12613</v>
      </c>
      <c r="GT62" t="s">
        <v>12614</v>
      </c>
      <c r="GU62" t="s">
        <v>12615</v>
      </c>
      <c r="GV62" t="s">
        <v>12616</v>
      </c>
      <c r="GW62" t="s">
        <v>12617</v>
      </c>
      <c r="GX62" t="s">
        <v>12618</v>
      </c>
      <c r="GY62" t="s">
        <v>12619</v>
      </c>
      <c r="GZ62" t="s">
        <v>12620</v>
      </c>
      <c r="HA62" t="s">
        <v>12621</v>
      </c>
      <c r="HB62" t="s">
        <v>12622</v>
      </c>
      <c r="HC62" t="s">
        <v>12623</v>
      </c>
      <c r="HD62" t="s">
        <v>12624</v>
      </c>
      <c r="HE62" t="s">
        <v>12625</v>
      </c>
      <c r="HF62" t="s">
        <v>12626</v>
      </c>
      <c r="HG62" t="s">
        <v>12627</v>
      </c>
      <c r="HH62" t="s">
        <v>12628</v>
      </c>
    </row>
    <row r="63" spans="1:216" x14ac:dyDescent="0.25">
      <c r="A63" t="s">
        <v>12629</v>
      </c>
      <c r="B63" t="s">
        <v>12630</v>
      </c>
      <c r="C63" t="s">
        <v>12631</v>
      </c>
      <c r="D63" t="s">
        <v>12631</v>
      </c>
      <c r="E63" t="s">
        <v>435</v>
      </c>
      <c r="F63" t="s">
        <v>3297</v>
      </c>
      <c r="G63" t="s">
        <v>644</v>
      </c>
      <c r="H63" t="s">
        <v>437</v>
      </c>
      <c r="I63" t="s">
        <v>11407</v>
      </c>
      <c r="J63" t="s">
        <v>439</v>
      </c>
      <c r="K63" t="s">
        <v>11408</v>
      </c>
      <c r="L63" t="s">
        <v>3297</v>
      </c>
      <c r="M63" t="s">
        <v>11817</v>
      </c>
      <c r="N63" t="s">
        <v>443</v>
      </c>
      <c r="O63" t="s">
        <v>12631</v>
      </c>
      <c r="P63" t="s">
        <v>12629</v>
      </c>
      <c r="Q63" t="s">
        <v>12632</v>
      </c>
      <c r="R63" t="s">
        <v>12633</v>
      </c>
      <c r="S63" t="s">
        <v>12634</v>
      </c>
      <c r="T63" t="s">
        <v>12635</v>
      </c>
      <c r="U63" t="s">
        <v>12636</v>
      </c>
      <c r="V63" t="s">
        <v>12637</v>
      </c>
      <c r="W63" t="s">
        <v>12638</v>
      </c>
      <c r="X63" t="s">
        <v>12639</v>
      </c>
      <c r="Y63" t="s">
        <v>12640</v>
      </c>
      <c r="Z63" t="s">
        <v>12641</v>
      </c>
      <c r="AA63" t="s">
        <v>12642</v>
      </c>
      <c r="AB63" t="s">
        <v>12643</v>
      </c>
      <c r="AC63" t="s">
        <v>12644</v>
      </c>
      <c r="AD63" t="s">
        <v>12645</v>
      </c>
      <c r="AE63" t="s">
        <v>12646</v>
      </c>
      <c r="AF63" t="s">
        <v>12647</v>
      </c>
      <c r="AG63" t="s">
        <v>12648</v>
      </c>
      <c r="AH63" t="s">
        <v>12649</v>
      </c>
      <c r="AI63" t="s">
        <v>12650</v>
      </c>
      <c r="AJ63" t="s">
        <v>12651</v>
      </c>
      <c r="AK63" t="s">
        <v>12652</v>
      </c>
      <c r="AL63" t="s">
        <v>12653</v>
      </c>
      <c r="AM63" t="s">
        <v>12654</v>
      </c>
      <c r="AN63" t="s">
        <v>12655</v>
      </c>
      <c r="AO63" t="s">
        <v>12656</v>
      </c>
      <c r="AP63" t="s">
        <v>12657</v>
      </c>
      <c r="AQ63" t="s">
        <v>12658</v>
      </c>
      <c r="AR63" t="s">
        <v>12659</v>
      </c>
      <c r="AS63" t="s">
        <v>12660</v>
      </c>
      <c r="AT63" t="s">
        <v>12661</v>
      </c>
      <c r="AU63" t="s">
        <v>12662</v>
      </c>
      <c r="AV63" t="s">
        <v>12663</v>
      </c>
      <c r="AW63" t="s">
        <v>12664</v>
      </c>
      <c r="AX63" t="s">
        <v>12665</v>
      </c>
      <c r="AY63" t="s">
        <v>12666</v>
      </c>
      <c r="AZ63" t="s">
        <v>12667</v>
      </c>
      <c r="BA63" t="s">
        <v>12668</v>
      </c>
      <c r="BB63" t="s">
        <v>12669</v>
      </c>
      <c r="BC63" t="s">
        <v>12670</v>
      </c>
      <c r="BD63" t="s">
        <v>12671</v>
      </c>
      <c r="BE63" t="s">
        <v>12672</v>
      </c>
      <c r="BF63" t="s">
        <v>12673</v>
      </c>
      <c r="BG63" t="s">
        <v>12674</v>
      </c>
      <c r="BH63" t="s">
        <v>12675</v>
      </c>
      <c r="BI63" t="s">
        <v>12676</v>
      </c>
      <c r="BJ63" t="s">
        <v>12677</v>
      </c>
      <c r="BK63" t="s">
        <v>12678</v>
      </c>
      <c r="BL63" t="s">
        <v>12679</v>
      </c>
      <c r="BM63" t="s">
        <v>12680</v>
      </c>
      <c r="BN63" t="s">
        <v>12681</v>
      </c>
      <c r="BO63" t="s">
        <v>12682</v>
      </c>
      <c r="BP63" t="s">
        <v>12683</v>
      </c>
      <c r="BQ63" t="s">
        <v>12684</v>
      </c>
      <c r="BR63" t="s">
        <v>12685</v>
      </c>
      <c r="BS63" t="s">
        <v>12686</v>
      </c>
      <c r="BT63" t="s">
        <v>12687</v>
      </c>
      <c r="BU63" t="s">
        <v>12688</v>
      </c>
      <c r="BV63" t="s">
        <v>12689</v>
      </c>
      <c r="BW63" t="s">
        <v>12690</v>
      </c>
      <c r="BX63" t="s">
        <v>12691</v>
      </c>
      <c r="BY63" t="s">
        <v>12692</v>
      </c>
      <c r="BZ63" t="s">
        <v>12693</v>
      </c>
      <c r="CA63" t="s">
        <v>12694</v>
      </c>
      <c r="CB63" t="s">
        <v>12695</v>
      </c>
      <c r="CC63" t="s">
        <v>12696</v>
      </c>
      <c r="CD63" t="s">
        <v>12697</v>
      </c>
      <c r="CE63" t="s">
        <v>12698</v>
      </c>
      <c r="CF63" t="s">
        <v>12699</v>
      </c>
      <c r="CG63" t="s">
        <v>12700</v>
      </c>
      <c r="CH63" t="s">
        <v>12701</v>
      </c>
      <c r="CI63" t="s">
        <v>12702</v>
      </c>
      <c r="CJ63" t="s">
        <v>12703</v>
      </c>
      <c r="CK63" t="s">
        <v>12704</v>
      </c>
      <c r="CL63" t="s">
        <v>12705</v>
      </c>
      <c r="CM63" t="s">
        <v>12706</v>
      </c>
      <c r="CN63" t="s">
        <v>12707</v>
      </c>
      <c r="CO63" t="s">
        <v>12708</v>
      </c>
      <c r="CP63" t="s">
        <v>12709</v>
      </c>
      <c r="CQ63" t="s">
        <v>12710</v>
      </c>
      <c r="CR63" t="s">
        <v>12711</v>
      </c>
      <c r="CS63" t="s">
        <v>12712</v>
      </c>
      <c r="CT63" t="s">
        <v>12713</v>
      </c>
      <c r="CU63" t="s">
        <v>12714</v>
      </c>
      <c r="CV63" t="s">
        <v>12715</v>
      </c>
      <c r="CW63" t="s">
        <v>12716</v>
      </c>
      <c r="CX63" t="s">
        <v>12717</v>
      </c>
      <c r="CY63" t="s">
        <v>12718</v>
      </c>
      <c r="CZ63" t="s">
        <v>12719</v>
      </c>
      <c r="DA63" t="s">
        <v>12720</v>
      </c>
      <c r="DB63" t="s">
        <v>12721</v>
      </c>
      <c r="DC63" t="s">
        <v>12722</v>
      </c>
      <c r="DD63" t="s">
        <v>12723</v>
      </c>
      <c r="DE63" t="s">
        <v>12724</v>
      </c>
      <c r="DF63" t="s">
        <v>12725</v>
      </c>
      <c r="DG63" t="s">
        <v>12726</v>
      </c>
      <c r="DH63" t="s">
        <v>12727</v>
      </c>
      <c r="DI63" t="s">
        <v>12728</v>
      </c>
      <c r="DJ63" t="s">
        <v>12729</v>
      </c>
      <c r="DK63" t="s">
        <v>12730</v>
      </c>
      <c r="DL63" t="s">
        <v>12731</v>
      </c>
      <c r="DM63" t="s">
        <v>12732</v>
      </c>
      <c r="DN63" t="s">
        <v>12733</v>
      </c>
      <c r="DO63" t="s">
        <v>12734</v>
      </c>
      <c r="DP63" t="s">
        <v>12735</v>
      </c>
      <c r="DQ63" t="s">
        <v>12736</v>
      </c>
      <c r="DR63" t="s">
        <v>12737</v>
      </c>
      <c r="DS63" t="s">
        <v>12738</v>
      </c>
      <c r="DT63" t="s">
        <v>12739</v>
      </c>
      <c r="DU63" t="s">
        <v>12740</v>
      </c>
      <c r="DV63" t="s">
        <v>12741</v>
      </c>
      <c r="DW63" t="s">
        <v>12742</v>
      </c>
      <c r="DX63" t="s">
        <v>12743</v>
      </c>
      <c r="DY63" t="s">
        <v>12744</v>
      </c>
      <c r="DZ63" t="s">
        <v>12745</v>
      </c>
      <c r="EA63" t="s">
        <v>12746</v>
      </c>
      <c r="EB63" t="s">
        <v>12747</v>
      </c>
      <c r="EC63" t="s">
        <v>12748</v>
      </c>
      <c r="ED63" t="s">
        <v>12749</v>
      </c>
      <c r="EE63" t="s">
        <v>12750</v>
      </c>
      <c r="EF63" t="s">
        <v>12751</v>
      </c>
      <c r="EG63" t="s">
        <v>12752</v>
      </c>
      <c r="EH63" t="s">
        <v>12753</v>
      </c>
      <c r="EI63" t="s">
        <v>12754</v>
      </c>
      <c r="EJ63" t="s">
        <v>12755</v>
      </c>
      <c r="EK63" t="s">
        <v>12756</v>
      </c>
      <c r="EL63" t="s">
        <v>12757</v>
      </c>
      <c r="EM63" t="s">
        <v>12758</v>
      </c>
      <c r="EN63" t="s">
        <v>12759</v>
      </c>
      <c r="EO63" t="s">
        <v>12760</v>
      </c>
      <c r="EP63" t="s">
        <v>12761</v>
      </c>
      <c r="EQ63" t="s">
        <v>12762</v>
      </c>
      <c r="ER63" t="s">
        <v>12763</v>
      </c>
      <c r="ES63" t="s">
        <v>12764</v>
      </c>
      <c r="ET63" t="s">
        <v>12765</v>
      </c>
      <c r="EU63" t="s">
        <v>12766</v>
      </c>
      <c r="EV63" t="s">
        <v>12767</v>
      </c>
      <c r="EW63" t="s">
        <v>12768</v>
      </c>
      <c r="EX63" t="s">
        <v>12769</v>
      </c>
      <c r="EY63" t="s">
        <v>12770</v>
      </c>
      <c r="EZ63" t="s">
        <v>12771</v>
      </c>
      <c r="FA63" t="s">
        <v>12772</v>
      </c>
      <c r="FB63" t="s">
        <v>12773</v>
      </c>
      <c r="FC63" t="s">
        <v>12774</v>
      </c>
      <c r="FD63" t="s">
        <v>12775</v>
      </c>
      <c r="FE63" t="s">
        <v>12776</v>
      </c>
      <c r="FF63" t="s">
        <v>12777</v>
      </c>
      <c r="FG63" t="s">
        <v>12778</v>
      </c>
      <c r="FH63" t="s">
        <v>12779</v>
      </c>
      <c r="FI63" t="s">
        <v>12780</v>
      </c>
      <c r="FJ63" t="s">
        <v>12781</v>
      </c>
      <c r="FK63" t="s">
        <v>12782</v>
      </c>
      <c r="FL63" t="s">
        <v>12783</v>
      </c>
      <c r="FM63" t="s">
        <v>12784</v>
      </c>
      <c r="FN63" t="s">
        <v>12785</v>
      </c>
      <c r="FO63" t="s">
        <v>12786</v>
      </c>
      <c r="FP63" t="s">
        <v>12787</v>
      </c>
      <c r="FQ63" t="s">
        <v>12788</v>
      </c>
      <c r="FR63" t="s">
        <v>12789</v>
      </c>
      <c r="FS63" t="s">
        <v>12790</v>
      </c>
      <c r="FT63" t="s">
        <v>12791</v>
      </c>
      <c r="FU63" t="s">
        <v>12792</v>
      </c>
      <c r="FV63" t="s">
        <v>12793</v>
      </c>
      <c r="FW63" t="s">
        <v>12794</v>
      </c>
      <c r="FX63" t="s">
        <v>12795</v>
      </c>
      <c r="FY63" t="s">
        <v>12796</v>
      </c>
      <c r="FZ63" t="s">
        <v>12797</v>
      </c>
      <c r="GA63" t="s">
        <v>12798</v>
      </c>
      <c r="GB63" t="s">
        <v>12799</v>
      </c>
      <c r="GC63" t="s">
        <v>12800</v>
      </c>
      <c r="GD63" t="s">
        <v>12801</v>
      </c>
      <c r="GE63" t="s">
        <v>12802</v>
      </c>
      <c r="GF63" t="s">
        <v>12803</v>
      </c>
      <c r="GG63" t="s">
        <v>12804</v>
      </c>
      <c r="GH63" t="s">
        <v>12805</v>
      </c>
      <c r="GI63" t="s">
        <v>12806</v>
      </c>
      <c r="GJ63" t="s">
        <v>12807</v>
      </c>
      <c r="GK63" t="s">
        <v>12808</v>
      </c>
      <c r="GL63" t="s">
        <v>12809</v>
      </c>
      <c r="GM63" t="s">
        <v>12810</v>
      </c>
      <c r="GN63" t="s">
        <v>12811</v>
      </c>
      <c r="GO63" t="s">
        <v>12812</v>
      </c>
      <c r="GP63" t="s">
        <v>12813</v>
      </c>
      <c r="GQ63" t="s">
        <v>12814</v>
      </c>
      <c r="GR63" t="s">
        <v>12815</v>
      </c>
      <c r="GS63" t="s">
        <v>12816</v>
      </c>
      <c r="GT63" t="s">
        <v>12817</v>
      </c>
      <c r="GU63" t="s">
        <v>12818</v>
      </c>
      <c r="GV63" t="s">
        <v>12819</v>
      </c>
      <c r="GW63" t="s">
        <v>12820</v>
      </c>
      <c r="GX63" t="s">
        <v>12821</v>
      </c>
      <c r="GY63" t="s">
        <v>12822</v>
      </c>
      <c r="GZ63" t="s">
        <v>12823</v>
      </c>
      <c r="HA63" t="s">
        <v>12824</v>
      </c>
      <c r="HB63" t="s">
        <v>12825</v>
      </c>
      <c r="HC63" t="s">
        <v>12826</v>
      </c>
      <c r="HD63" t="s">
        <v>12827</v>
      </c>
      <c r="HE63" t="s">
        <v>12828</v>
      </c>
      <c r="HF63" t="s">
        <v>12829</v>
      </c>
      <c r="HG63" t="s">
        <v>12830</v>
      </c>
      <c r="HH63" t="s">
        <v>12831</v>
      </c>
    </row>
    <row r="64" spans="1:216" x14ac:dyDescent="0.25">
      <c r="A64" t="s">
        <v>12832</v>
      </c>
      <c r="B64" t="s">
        <v>12833</v>
      </c>
      <c r="C64" t="s">
        <v>12834</v>
      </c>
      <c r="D64" t="s">
        <v>12834</v>
      </c>
      <c r="E64" t="s">
        <v>435</v>
      </c>
      <c r="F64" t="s">
        <v>8970</v>
      </c>
      <c r="G64" t="s">
        <v>432</v>
      </c>
      <c r="H64" t="s">
        <v>437</v>
      </c>
      <c r="I64" t="s">
        <v>11407</v>
      </c>
      <c r="J64" t="s">
        <v>439</v>
      </c>
      <c r="K64" t="s">
        <v>11408</v>
      </c>
      <c r="L64" t="s">
        <v>8970</v>
      </c>
      <c r="M64" t="s">
        <v>11613</v>
      </c>
      <c r="N64" t="s">
        <v>443</v>
      </c>
      <c r="O64" t="s">
        <v>12834</v>
      </c>
      <c r="P64" t="s">
        <v>12832</v>
      </c>
      <c r="Q64" t="s">
        <v>12835</v>
      </c>
      <c r="R64" t="s">
        <v>12836</v>
      </c>
      <c r="S64" t="s">
        <v>12837</v>
      </c>
      <c r="T64" t="s">
        <v>12838</v>
      </c>
      <c r="U64" t="s">
        <v>12839</v>
      </c>
      <c r="V64" t="s">
        <v>12840</v>
      </c>
      <c r="W64" t="s">
        <v>12841</v>
      </c>
      <c r="X64" t="s">
        <v>12842</v>
      </c>
      <c r="Y64" t="s">
        <v>12843</v>
      </c>
      <c r="Z64" t="s">
        <v>12844</v>
      </c>
      <c r="AA64" t="s">
        <v>12845</v>
      </c>
      <c r="AB64" t="s">
        <v>12846</v>
      </c>
      <c r="AC64" t="s">
        <v>12847</v>
      </c>
      <c r="AD64" t="s">
        <v>12848</v>
      </c>
      <c r="AE64" t="s">
        <v>12849</v>
      </c>
      <c r="AF64" t="s">
        <v>12850</v>
      </c>
      <c r="AG64" t="s">
        <v>12851</v>
      </c>
      <c r="AH64" t="s">
        <v>12852</v>
      </c>
      <c r="AI64" t="s">
        <v>12853</v>
      </c>
      <c r="AJ64" t="s">
        <v>12854</v>
      </c>
      <c r="AK64" t="s">
        <v>12855</v>
      </c>
      <c r="AL64" t="s">
        <v>12856</v>
      </c>
      <c r="AM64" t="s">
        <v>12857</v>
      </c>
      <c r="AN64" t="s">
        <v>12858</v>
      </c>
      <c r="AO64" t="s">
        <v>12859</v>
      </c>
      <c r="AP64" t="s">
        <v>12860</v>
      </c>
      <c r="AQ64" t="s">
        <v>12861</v>
      </c>
      <c r="AR64" t="s">
        <v>12862</v>
      </c>
      <c r="AS64" t="s">
        <v>12863</v>
      </c>
      <c r="AT64" t="s">
        <v>12864</v>
      </c>
      <c r="AU64" t="s">
        <v>12865</v>
      </c>
      <c r="AV64" t="s">
        <v>12866</v>
      </c>
      <c r="AW64" t="s">
        <v>12867</v>
      </c>
      <c r="AX64" t="s">
        <v>12868</v>
      </c>
      <c r="AY64" t="s">
        <v>12869</v>
      </c>
      <c r="AZ64" t="s">
        <v>12870</v>
      </c>
      <c r="BA64" t="s">
        <v>12871</v>
      </c>
      <c r="BB64" t="s">
        <v>12872</v>
      </c>
      <c r="BC64" t="s">
        <v>12873</v>
      </c>
      <c r="BD64" t="s">
        <v>12874</v>
      </c>
      <c r="BE64" t="s">
        <v>12875</v>
      </c>
      <c r="BF64" t="s">
        <v>12876</v>
      </c>
      <c r="BG64" t="s">
        <v>12877</v>
      </c>
      <c r="BH64" t="s">
        <v>12878</v>
      </c>
      <c r="BI64" t="s">
        <v>12879</v>
      </c>
      <c r="BJ64" t="s">
        <v>12880</v>
      </c>
      <c r="BK64" t="s">
        <v>12881</v>
      </c>
      <c r="BL64" t="s">
        <v>12882</v>
      </c>
      <c r="BM64" t="s">
        <v>12883</v>
      </c>
      <c r="BN64" t="s">
        <v>12884</v>
      </c>
      <c r="BO64" t="s">
        <v>12885</v>
      </c>
      <c r="BP64" t="s">
        <v>12886</v>
      </c>
      <c r="BQ64" t="s">
        <v>12887</v>
      </c>
      <c r="BR64" t="s">
        <v>12888</v>
      </c>
      <c r="BS64" t="s">
        <v>12889</v>
      </c>
      <c r="BT64" t="s">
        <v>12890</v>
      </c>
      <c r="BU64" t="s">
        <v>12891</v>
      </c>
      <c r="BV64" t="s">
        <v>12892</v>
      </c>
      <c r="BW64" t="s">
        <v>12893</v>
      </c>
      <c r="BX64" t="s">
        <v>12894</v>
      </c>
      <c r="BY64" t="s">
        <v>12895</v>
      </c>
      <c r="BZ64" t="s">
        <v>12896</v>
      </c>
      <c r="CA64" t="s">
        <v>12897</v>
      </c>
      <c r="CB64" t="s">
        <v>12898</v>
      </c>
      <c r="CC64" t="s">
        <v>12899</v>
      </c>
      <c r="CD64" t="s">
        <v>12900</v>
      </c>
      <c r="CE64" t="s">
        <v>12901</v>
      </c>
      <c r="CF64" t="s">
        <v>12902</v>
      </c>
      <c r="CG64" t="s">
        <v>12903</v>
      </c>
      <c r="CH64" t="s">
        <v>12904</v>
      </c>
      <c r="CI64" t="s">
        <v>12905</v>
      </c>
      <c r="CJ64" t="s">
        <v>12906</v>
      </c>
      <c r="CK64" t="s">
        <v>12907</v>
      </c>
      <c r="CL64" t="s">
        <v>12908</v>
      </c>
      <c r="CM64" t="s">
        <v>12909</v>
      </c>
      <c r="CN64" t="s">
        <v>12910</v>
      </c>
      <c r="CO64" t="s">
        <v>12911</v>
      </c>
      <c r="CP64" t="s">
        <v>12912</v>
      </c>
      <c r="CQ64" t="s">
        <v>12913</v>
      </c>
      <c r="CR64" t="s">
        <v>12914</v>
      </c>
      <c r="CS64" t="s">
        <v>12915</v>
      </c>
      <c r="CT64" t="s">
        <v>12916</v>
      </c>
      <c r="CU64" t="s">
        <v>12917</v>
      </c>
      <c r="CV64" t="s">
        <v>12918</v>
      </c>
      <c r="CW64" t="s">
        <v>12919</v>
      </c>
      <c r="CX64" t="s">
        <v>12920</v>
      </c>
      <c r="CY64" t="s">
        <v>12921</v>
      </c>
      <c r="CZ64" t="s">
        <v>12922</v>
      </c>
      <c r="DA64" t="s">
        <v>12923</v>
      </c>
      <c r="DB64" t="s">
        <v>12924</v>
      </c>
      <c r="DC64" t="s">
        <v>12925</v>
      </c>
      <c r="DD64" t="s">
        <v>12926</v>
      </c>
      <c r="DE64" t="s">
        <v>12927</v>
      </c>
      <c r="DF64" t="s">
        <v>12928</v>
      </c>
      <c r="DG64" t="s">
        <v>12929</v>
      </c>
      <c r="DH64" t="s">
        <v>12930</v>
      </c>
      <c r="DI64" t="s">
        <v>12931</v>
      </c>
      <c r="DJ64" t="s">
        <v>12932</v>
      </c>
      <c r="DK64" t="s">
        <v>12933</v>
      </c>
      <c r="DL64" t="s">
        <v>12934</v>
      </c>
      <c r="DM64" t="s">
        <v>12935</v>
      </c>
      <c r="DN64" t="s">
        <v>12936</v>
      </c>
      <c r="DO64" t="s">
        <v>12937</v>
      </c>
      <c r="DP64" t="s">
        <v>12938</v>
      </c>
      <c r="DQ64" t="s">
        <v>12939</v>
      </c>
      <c r="DR64" t="s">
        <v>12940</v>
      </c>
      <c r="DS64" t="s">
        <v>12941</v>
      </c>
      <c r="DT64" t="s">
        <v>12942</v>
      </c>
      <c r="DU64" t="s">
        <v>12943</v>
      </c>
      <c r="DV64" t="s">
        <v>12944</v>
      </c>
      <c r="DW64" t="s">
        <v>12945</v>
      </c>
      <c r="DX64" t="s">
        <v>12946</v>
      </c>
      <c r="DY64" t="s">
        <v>12947</v>
      </c>
      <c r="DZ64" t="s">
        <v>12948</v>
      </c>
      <c r="EA64" t="s">
        <v>12949</v>
      </c>
      <c r="EB64" t="s">
        <v>12950</v>
      </c>
      <c r="EC64" t="s">
        <v>12951</v>
      </c>
      <c r="ED64" t="s">
        <v>12952</v>
      </c>
      <c r="EE64" t="s">
        <v>12953</v>
      </c>
      <c r="EF64" t="s">
        <v>12954</v>
      </c>
      <c r="EG64" t="s">
        <v>12955</v>
      </c>
      <c r="EH64" t="s">
        <v>12956</v>
      </c>
      <c r="EI64" t="s">
        <v>12957</v>
      </c>
      <c r="EJ64" t="s">
        <v>12958</v>
      </c>
      <c r="EK64" t="s">
        <v>12959</v>
      </c>
      <c r="EL64" t="s">
        <v>12960</v>
      </c>
      <c r="EM64" t="s">
        <v>12961</v>
      </c>
      <c r="EN64" t="s">
        <v>12962</v>
      </c>
      <c r="EO64" t="s">
        <v>12963</v>
      </c>
      <c r="EP64" t="s">
        <v>12964</v>
      </c>
      <c r="EQ64" t="s">
        <v>12965</v>
      </c>
      <c r="ER64" t="s">
        <v>12966</v>
      </c>
      <c r="ES64" t="s">
        <v>12967</v>
      </c>
      <c r="ET64" t="s">
        <v>12968</v>
      </c>
      <c r="EU64" t="s">
        <v>12969</v>
      </c>
      <c r="EV64" t="s">
        <v>12970</v>
      </c>
      <c r="EW64" t="s">
        <v>12971</v>
      </c>
      <c r="EX64" t="s">
        <v>12972</v>
      </c>
      <c r="EY64" t="s">
        <v>12973</v>
      </c>
      <c r="EZ64" t="s">
        <v>12974</v>
      </c>
      <c r="FA64" t="s">
        <v>12975</v>
      </c>
      <c r="FB64" t="s">
        <v>12976</v>
      </c>
      <c r="FC64" t="s">
        <v>12977</v>
      </c>
      <c r="FD64" t="s">
        <v>12978</v>
      </c>
      <c r="FE64" t="s">
        <v>12979</v>
      </c>
      <c r="FF64" t="s">
        <v>12980</v>
      </c>
      <c r="FG64" t="s">
        <v>12981</v>
      </c>
      <c r="FH64" t="s">
        <v>12982</v>
      </c>
      <c r="FI64" t="s">
        <v>12983</v>
      </c>
      <c r="FJ64" t="s">
        <v>12984</v>
      </c>
      <c r="FK64" t="s">
        <v>12985</v>
      </c>
      <c r="FL64" t="s">
        <v>12986</v>
      </c>
      <c r="FM64" t="s">
        <v>12987</v>
      </c>
      <c r="FN64" t="s">
        <v>12988</v>
      </c>
      <c r="FO64" t="s">
        <v>12989</v>
      </c>
      <c r="FP64" t="s">
        <v>12990</v>
      </c>
      <c r="FQ64" t="s">
        <v>12991</v>
      </c>
      <c r="FR64" t="s">
        <v>12992</v>
      </c>
      <c r="FS64" t="s">
        <v>12993</v>
      </c>
      <c r="FT64" t="s">
        <v>12994</v>
      </c>
      <c r="FU64" t="s">
        <v>12995</v>
      </c>
      <c r="FV64" t="s">
        <v>12996</v>
      </c>
      <c r="FW64" t="s">
        <v>12997</v>
      </c>
      <c r="FX64" t="s">
        <v>12998</v>
      </c>
      <c r="FY64" t="s">
        <v>12999</v>
      </c>
      <c r="FZ64" t="s">
        <v>13000</v>
      </c>
      <c r="GA64" t="s">
        <v>13001</v>
      </c>
      <c r="GB64" t="s">
        <v>13002</v>
      </c>
      <c r="GC64" t="s">
        <v>13003</v>
      </c>
      <c r="GD64" t="s">
        <v>13004</v>
      </c>
      <c r="GE64" t="s">
        <v>13005</v>
      </c>
      <c r="GF64" t="s">
        <v>13006</v>
      </c>
      <c r="GG64" t="s">
        <v>13007</v>
      </c>
      <c r="GH64" t="s">
        <v>13008</v>
      </c>
      <c r="GI64" t="s">
        <v>13009</v>
      </c>
      <c r="GJ64" t="s">
        <v>13010</v>
      </c>
      <c r="GK64" t="s">
        <v>13011</v>
      </c>
      <c r="GL64" t="s">
        <v>13012</v>
      </c>
      <c r="GM64" t="s">
        <v>13013</v>
      </c>
      <c r="GN64" t="s">
        <v>13014</v>
      </c>
      <c r="GO64" t="s">
        <v>13015</v>
      </c>
      <c r="GP64" t="s">
        <v>13016</v>
      </c>
      <c r="GQ64" t="s">
        <v>13017</v>
      </c>
      <c r="GR64" t="s">
        <v>13018</v>
      </c>
      <c r="GS64" t="s">
        <v>13019</v>
      </c>
      <c r="GT64" t="s">
        <v>13020</v>
      </c>
      <c r="GU64" t="s">
        <v>13021</v>
      </c>
      <c r="GV64" t="s">
        <v>13022</v>
      </c>
      <c r="GW64" t="s">
        <v>13023</v>
      </c>
      <c r="GX64" t="s">
        <v>13024</v>
      </c>
      <c r="GY64" t="s">
        <v>13025</v>
      </c>
      <c r="GZ64" t="s">
        <v>13026</v>
      </c>
      <c r="HA64" t="s">
        <v>13027</v>
      </c>
      <c r="HB64" t="s">
        <v>13028</v>
      </c>
      <c r="HC64" t="s">
        <v>13029</v>
      </c>
      <c r="HD64" t="s">
        <v>13030</v>
      </c>
      <c r="HE64" t="s">
        <v>13031</v>
      </c>
      <c r="HF64" t="s">
        <v>13032</v>
      </c>
      <c r="HG64" t="s">
        <v>13033</v>
      </c>
      <c r="HH64" t="s">
        <v>13034</v>
      </c>
    </row>
    <row r="65" spans="1:216" x14ac:dyDescent="0.25">
      <c r="A65" t="s">
        <v>13035</v>
      </c>
      <c r="B65" t="s">
        <v>13036</v>
      </c>
      <c r="C65" t="s">
        <v>11612</v>
      </c>
      <c r="D65" t="s">
        <v>13037</v>
      </c>
      <c r="E65" t="s">
        <v>435</v>
      </c>
      <c r="F65" t="s">
        <v>4922</v>
      </c>
      <c r="G65" t="s">
        <v>432</v>
      </c>
      <c r="H65" t="s">
        <v>1056</v>
      </c>
      <c r="I65" t="s">
        <v>11407</v>
      </c>
      <c r="J65" t="s">
        <v>439</v>
      </c>
      <c r="K65" t="s">
        <v>11408</v>
      </c>
      <c r="L65" t="s">
        <v>4922</v>
      </c>
      <c r="M65" t="s">
        <v>11613</v>
      </c>
      <c r="N65" t="s">
        <v>1056</v>
      </c>
      <c r="O65" t="s">
        <v>11612</v>
      </c>
      <c r="P65" t="s">
        <v>13035</v>
      </c>
      <c r="Q65" t="s">
        <v>13038</v>
      </c>
      <c r="R65" t="s">
        <v>13039</v>
      </c>
      <c r="S65" t="s">
        <v>13040</v>
      </c>
      <c r="T65" t="s">
        <v>13041</v>
      </c>
      <c r="U65" t="s">
        <v>13042</v>
      </c>
      <c r="V65" t="s">
        <v>13043</v>
      </c>
      <c r="W65" t="s">
        <v>13044</v>
      </c>
      <c r="X65" t="s">
        <v>13045</v>
      </c>
      <c r="Y65" t="s">
        <v>13046</v>
      </c>
      <c r="Z65" t="s">
        <v>13047</v>
      </c>
      <c r="AA65" t="s">
        <v>13048</v>
      </c>
      <c r="AB65" t="s">
        <v>13049</v>
      </c>
      <c r="AC65" t="s">
        <v>13050</v>
      </c>
      <c r="AD65" t="s">
        <v>13051</v>
      </c>
      <c r="AE65" t="s">
        <v>13052</v>
      </c>
      <c r="AF65" t="s">
        <v>13053</v>
      </c>
      <c r="AG65" t="s">
        <v>13054</v>
      </c>
      <c r="AH65" t="s">
        <v>13055</v>
      </c>
      <c r="AI65" t="s">
        <v>13056</v>
      </c>
      <c r="AJ65" t="s">
        <v>13057</v>
      </c>
      <c r="AK65" t="s">
        <v>13058</v>
      </c>
      <c r="AL65" t="s">
        <v>13059</v>
      </c>
      <c r="AM65" t="s">
        <v>13060</v>
      </c>
      <c r="AN65" t="s">
        <v>13061</v>
      </c>
      <c r="AO65" t="s">
        <v>13062</v>
      </c>
      <c r="AP65" t="s">
        <v>13063</v>
      </c>
      <c r="AQ65" t="s">
        <v>13064</v>
      </c>
      <c r="AR65" t="s">
        <v>13065</v>
      </c>
      <c r="AS65" t="s">
        <v>13066</v>
      </c>
      <c r="AT65" t="s">
        <v>13067</v>
      </c>
      <c r="AU65" t="s">
        <v>13068</v>
      </c>
      <c r="AV65" t="s">
        <v>13069</v>
      </c>
      <c r="AW65" t="s">
        <v>13070</v>
      </c>
      <c r="AX65" t="s">
        <v>13071</v>
      </c>
      <c r="AY65" t="s">
        <v>13072</v>
      </c>
      <c r="AZ65" t="s">
        <v>13073</v>
      </c>
      <c r="BA65" t="s">
        <v>13074</v>
      </c>
      <c r="BB65" t="s">
        <v>13075</v>
      </c>
      <c r="BC65" t="s">
        <v>13076</v>
      </c>
      <c r="BD65" t="s">
        <v>13077</v>
      </c>
      <c r="BE65" t="s">
        <v>13078</v>
      </c>
      <c r="BF65" t="s">
        <v>13079</v>
      </c>
      <c r="BG65" t="s">
        <v>13080</v>
      </c>
      <c r="BH65" t="s">
        <v>13081</v>
      </c>
      <c r="BI65" t="s">
        <v>13082</v>
      </c>
      <c r="BJ65" t="s">
        <v>13083</v>
      </c>
      <c r="BK65" t="s">
        <v>13084</v>
      </c>
      <c r="BL65" t="s">
        <v>13085</v>
      </c>
      <c r="BM65" t="s">
        <v>13086</v>
      </c>
      <c r="BN65" t="s">
        <v>13087</v>
      </c>
      <c r="BO65" t="s">
        <v>13088</v>
      </c>
      <c r="BP65" t="s">
        <v>13089</v>
      </c>
      <c r="BQ65" t="s">
        <v>13090</v>
      </c>
      <c r="BR65" t="s">
        <v>13091</v>
      </c>
      <c r="BS65" t="s">
        <v>13092</v>
      </c>
      <c r="BT65" t="s">
        <v>13093</v>
      </c>
      <c r="BU65" t="s">
        <v>13094</v>
      </c>
      <c r="BV65" t="s">
        <v>13095</v>
      </c>
      <c r="BW65" t="s">
        <v>13096</v>
      </c>
      <c r="BX65" t="s">
        <v>13097</v>
      </c>
      <c r="BY65" t="s">
        <v>13098</v>
      </c>
      <c r="BZ65" t="s">
        <v>13099</v>
      </c>
      <c r="CA65" t="s">
        <v>13100</v>
      </c>
      <c r="CB65" t="s">
        <v>13101</v>
      </c>
      <c r="CC65" t="s">
        <v>13102</v>
      </c>
      <c r="CD65" t="s">
        <v>13103</v>
      </c>
      <c r="CE65" t="s">
        <v>13104</v>
      </c>
      <c r="CF65" t="s">
        <v>13105</v>
      </c>
      <c r="CG65" t="s">
        <v>13106</v>
      </c>
      <c r="CH65" t="s">
        <v>13107</v>
      </c>
      <c r="CI65" t="s">
        <v>13108</v>
      </c>
      <c r="CJ65" t="s">
        <v>13109</v>
      </c>
      <c r="CK65" t="s">
        <v>13110</v>
      </c>
      <c r="CL65" t="s">
        <v>13111</v>
      </c>
      <c r="CM65" t="s">
        <v>13112</v>
      </c>
      <c r="CN65" t="s">
        <v>13113</v>
      </c>
      <c r="CO65" t="s">
        <v>13114</v>
      </c>
      <c r="CP65" t="s">
        <v>13115</v>
      </c>
      <c r="CQ65" t="s">
        <v>13116</v>
      </c>
      <c r="CR65" t="s">
        <v>13117</v>
      </c>
      <c r="CS65" t="s">
        <v>13118</v>
      </c>
      <c r="CT65" t="s">
        <v>13119</v>
      </c>
      <c r="CU65" t="s">
        <v>13120</v>
      </c>
      <c r="CV65" t="s">
        <v>13121</v>
      </c>
      <c r="CW65" t="s">
        <v>13122</v>
      </c>
      <c r="CX65" t="s">
        <v>13123</v>
      </c>
      <c r="CY65" t="s">
        <v>13124</v>
      </c>
      <c r="CZ65" t="s">
        <v>13125</v>
      </c>
      <c r="DA65" t="s">
        <v>13126</v>
      </c>
      <c r="DB65" t="s">
        <v>13127</v>
      </c>
      <c r="DC65" t="s">
        <v>13128</v>
      </c>
      <c r="DD65" t="s">
        <v>13129</v>
      </c>
      <c r="DE65" t="s">
        <v>13130</v>
      </c>
      <c r="DF65" t="s">
        <v>13131</v>
      </c>
      <c r="DG65" t="s">
        <v>13132</v>
      </c>
      <c r="DH65" t="s">
        <v>13133</v>
      </c>
      <c r="DI65" t="s">
        <v>13134</v>
      </c>
      <c r="DJ65" t="s">
        <v>13135</v>
      </c>
      <c r="DK65" t="s">
        <v>13136</v>
      </c>
      <c r="DL65" t="s">
        <v>13137</v>
      </c>
      <c r="DM65" t="s">
        <v>13138</v>
      </c>
      <c r="DN65" t="s">
        <v>13139</v>
      </c>
      <c r="DO65" t="s">
        <v>13140</v>
      </c>
      <c r="DP65" t="s">
        <v>13141</v>
      </c>
      <c r="DQ65" t="s">
        <v>13142</v>
      </c>
      <c r="DR65" t="s">
        <v>13143</v>
      </c>
      <c r="DS65" t="s">
        <v>13144</v>
      </c>
      <c r="DT65" t="s">
        <v>13145</v>
      </c>
      <c r="DU65" t="s">
        <v>13146</v>
      </c>
      <c r="DV65" t="s">
        <v>13147</v>
      </c>
      <c r="DW65" t="s">
        <v>13148</v>
      </c>
      <c r="DX65" t="s">
        <v>13149</v>
      </c>
      <c r="DY65" t="s">
        <v>13150</v>
      </c>
      <c r="DZ65" t="s">
        <v>13151</v>
      </c>
      <c r="EA65" t="s">
        <v>13152</v>
      </c>
      <c r="EB65" t="s">
        <v>13153</v>
      </c>
      <c r="EC65" t="s">
        <v>13154</v>
      </c>
      <c r="ED65" t="s">
        <v>13155</v>
      </c>
      <c r="EE65" t="s">
        <v>13156</v>
      </c>
      <c r="EF65" t="s">
        <v>13157</v>
      </c>
      <c r="EG65" t="s">
        <v>13158</v>
      </c>
      <c r="EH65" t="s">
        <v>13159</v>
      </c>
      <c r="EI65" t="s">
        <v>13160</v>
      </c>
      <c r="EJ65" t="s">
        <v>13161</v>
      </c>
      <c r="EK65" t="s">
        <v>13162</v>
      </c>
      <c r="EL65" t="s">
        <v>13163</v>
      </c>
      <c r="EM65" t="s">
        <v>13164</v>
      </c>
      <c r="EN65" t="s">
        <v>13165</v>
      </c>
      <c r="EO65" t="s">
        <v>13166</v>
      </c>
      <c r="EP65" t="s">
        <v>13167</v>
      </c>
      <c r="EQ65" t="s">
        <v>13168</v>
      </c>
      <c r="ER65" t="s">
        <v>13169</v>
      </c>
      <c r="ES65" t="s">
        <v>13170</v>
      </c>
      <c r="ET65" t="s">
        <v>13171</v>
      </c>
      <c r="EU65" t="s">
        <v>13172</v>
      </c>
      <c r="EV65" t="s">
        <v>13173</v>
      </c>
      <c r="EW65" t="s">
        <v>13174</v>
      </c>
      <c r="EX65" t="s">
        <v>13175</v>
      </c>
      <c r="EY65" t="s">
        <v>13176</v>
      </c>
      <c r="EZ65" t="s">
        <v>13177</v>
      </c>
      <c r="FA65" t="s">
        <v>13178</v>
      </c>
      <c r="FB65" t="s">
        <v>13179</v>
      </c>
      <c r="FC65" t="s">
        <v>13180</v>
      </c>
      <c r="FD65" t="s">
        <v>13181</v>
      </c>
      <c r="FE65" t="s">
        <v>13182</v>
      </c>
      <c r="FF65" t="s">
        <v>13183</v>
      </c>
      <c r="FG65" t="s">
        <v>13184</v>
      </c>
      <c r="FH65" t="s">
        <v>13185</v>
      </c>
      <c r="FI65" t="s">
        <v>13186</v>
      </c>
      <c r="FJ65" t="s">
        <v>13187</v>
      </c>
      <c r="FK65" t="s">
        <v>13188</v>
      </c>
      <c r="FL65" t="s">
        <v>13189</v>
      </c>
      <c r="FM65" t="s">
        <v>13190</v>
      </c>
      <c r="FN65" t="s">
        <v>13191</v>
      </c>
      <c r="FO65" t="s">
        <v>13192</v>
      </c>
      <c r="FP65" t="s">
        <v>13193</v>
      </c>
      <c r="FQ65" t="s">
        <v>13194</v>
      </c>
      <c r="FR65" t="s">
        <v>13195</v>
      </c>
      <c r="FS65" t="s">
        <v>13196</v>
      </c>
      <c r="FT65" t="s">
        <v>13197</v>
      </c>
      <c r="FU65" t="s">
        <v>13198</v>
      </c>
      <c r="FV65" t="s">
        <v>13199</v>
      </c>
      <c r="FW65" t="s">
        <v>13200</v>
      </c>
      <c r="FX65" t="s">
        <v>13201</v>
      </c>
      <c r="FY65" t="s">
        <v>13202</v>
      </c>
      <c r="FZ65" t="s">
        <v>13203</v>
      </c>
      <c r="GA65" t="s">
        <v>13204</v>
      </c>
      <c r="GB65" t="s">
        <v>13205</v>
      </c>
      <c r="GC65" t="s">
        <v>13206</v>
      </c>
      <c r="GD65" t="s">
        <v>13207</v>
      </c>
      <c r="GE65" t="s">
        <v>13208</v>
      </c>
      <c r="GF65" t="s">
        <v>13209</v>
      </c>
      <c r="GG65" t="s">
        <v>13210</v>
      </c>
      <c r="GH65" t="s">
        <v>13211</v>
      </c>
      <c r="GI65" t="s">
        <v>13212</v>
      </c>
      <c r="GJ65" t="s">
        <v>13213</v>
      </c>
      <c r="GK65" t="s">
        <v>13214</v>
      </c>
      <c r="GL65" t="s">
        <v>13215</v>
      </c>
      <c r="GM65" t="s">
        <v>13216</v>
      </c>
      <c r="GN65" t="s">
        <v>13217</v>
      </c>
      <c r="GO65" t="s">
        <v>13218</v>
      </c>
      <c r="GP65" t="s">
        <v>13219</v>
      </c>
      <c r="GQ65" t="s">
        <v>13220</v>
      </c>
      <c r="GR65" t="s">
        <v>13221</v>
      </c>
      <c r="GS65" t="s">
        <v>13222</v>
      </c>
      <c r="GT65" t="s">
        <v>13223</v>
      </c>
      <c r="GU65" t="s">
        <v>13224</v>
      </c>
      <c r="GV65" t="s">
        <v>13225</v>
      </c>
      <c r="GW65" t="s">
        <v>13226</v>
      </c>
      <c r="GX65" t="s">
        <v>13227</v>
      </c>
      <c r="GY65" t="s">
        <v>13228</v>
      </c>
      <c r="GZ65" t="s">
        <v>13229</v>
      </c>
      <c r="HA65" t="s">
        <v>13230</v>
      </c>
      <c r="HB65" t="s">
        <v>13231</v>
      </c>
      <c r="HC65" t="s">
        <v>13232</v>
      </c>
      <c r="HD65" t="s">
        <v>13233</v>
      </c>
      <c r="HE65" t="s">
        <v>13234</v>
      </c>
      <c r="HF65" t="s">
        <v>13235</v>
      </c>
      <c r="HG65" t="s">
        <v>13236</v>
      </c>
      <c r="HH65" t="s">
        <v>13237</v>
      </c>
    </row>
    <row r="66" spans="1:216" x14ac:dyDescent="0.25">
      <c r="A66" t="s">
        <v>13238</v>
      </c>
      <c r="B66" t="s">
        <v>13239</v>
      </c>
      <c r="C66" t="s">
        <v>13240</v>
      </c>
      <c r="D66" t="s">
        <v>13240</v>
      </c>
      <c r="E66" t="s">
        <v>435</v>
      </c>
      <c r="F66" t="s">
        <v>5530</v>
      </c>
      <c r="G66" t="s">
        <v>644</v>
      </c>
      <c r="H66" t="s">
        <v>437</v>
      </c>
      <c r="I66" t="s">
        <v>11407</v>
      </c>
      <c r="J66" t="s">
        <v>439</v>
      </c>
      <c r="K66" t="s">
        <v>11408</v>
      </c>
      <c r="L66" t="s">
        <v>5530</v>
      </c>
      <c r="M66" t="s">
        <v>12225</v>
      </c>
      <c r="N66" t="s">
        <v>443</v>
      </c>
      <c r="O66" t="s">
        <v>13240</v>
      </c>
      <c r="P66" t="s">
        <v>13238</v>
      </c>
      <c r="Q66" t="s">
        <v>13241</v>
      </c>
      <c r="R66" t="s">
        <v>13242</v>
      </c>
      <c r="S66" t="s">
        <v>13243</v>
      </c>
      <c r="T66" t="s">
        <v>13244</v>
      </c>
      <c r="U66" t="s">
        <v>13245</v>
      </c>
      <c r="V66" t="s">
        <v>13246</v>
      </c>
      <c r="W66" t="s">
        <v>13247</v>
      </c>
      <c r="X66" t="s">
        <v>13248</v>
      </c>
      <c r="Y66" t="s">
        <v>13249</v>
      </c>
      <c r="Z66" t="s">
        <v>13250</v>
      </c>
      <c r="AA66" t="s">
        <v>13251</v>
      </c>
      <c r="AB66" t="s">
        <v>13252</v>
      </c>
      <c r="AC66" t="s">
        <v>13253</v>
      </c>
      <c r="AD66" t="s">
        <v>13254</v>
      </c>
      <c r="AE66" t="s">
        <v>13255</v>
      </c>
      <c r="AF66" t="s">
        <v>13256</v>
      </c>
      <c r="AG66" t="s">
        <v>13257</v>
      </c>
      <c r="AH66" t="s">
        <v>13258</v>
      </c>
      <c r="AI66" t="s">
        <v>13259</v>
      </c>
      <c r="AJ66" t="s">
        <v>13260</v>
      </c>
      <c r="AK66" t="s">
        <v>13261</v>
      </c>
      <c r="AL66" t="s">
        <v>13262</v>
      </c>
      <c r="AM66" t="s">
        <v>13263</v>
      </c>
      <c r="AN66" t="s">
        <v>13264</v>
      </c>
      <c r="AO66" t="s">
        <v>13265</v>
      </c>
      <c r="AP66" t="s">
        <v>13266</v>
      </c>
      <c r="AQ66" t="s">
        <v>13267</v>
      </c>
      <c r="AR66" t="s">
        <v>13268</v>
      </c>
      <c r="AS66" t="s">
        <v>13269</v>
      </c>
      <c r="AT66" t="s">
        <v>13270</v>
      </c>
      <c r="AU66" t="s">
        <v>13271</v>
      </c>
      <c r="AV66" t="s">
        <v>13272</v>
      </c>
      <c r="AW66" t="s">
        <v>13273</v>
      </c>
      <c r="AX66" t="s">
        <v>13274</v>
      </c>
      <c r="AY66" t="s">
        <v>13275</v>
      </c>
      <c r="AZ66" t="s">
        <v>13276</v>
      </c>
      <c r="BA66" t="s">
        <v>13277</v>
      </c>
      <c r="BB66" t="s">
        <v>13278</v>
      </c>
      <c r="BC66" t="s">
        <v>13279</v>
      </c>
      <c r="BD66" t="s">
        <v>13280</v>
      </c>
      <c r="BE66" t="s">
        <v>13281</v>
      </c>
      <c r="BF66" t="s">
        <v>13282</v>
      </c>
      <c r="BG66" t="s">
        <v>13283</v>
      </c>
      <c r="BH66" t="s">
        <v>13284</v>
      </c>
      <c r="BI66" t="s">
        <v>13285</v>
      </c>
      <c r="BJ66" t="s">
        <v>13286</v>
      </c>
      <c r="BK66" t="s">
        <v>13287</v>
      </c>
      <c r="BL66" t="s">
        <v>13288</v>
      </c>
      <c r="BM66" t="s">
        <v>13289</v>
      </c>
      <c r="BN66" t="s">
        <v>13290</v>
      </c>
      <c r="BO66" t="s">
        <v>13291</v>
      </c>
      <c r="BP66" t="s">
        <v>13292</v>
      </c>
      <c r="BQ66" t="s">
        <v>13293</v>
      </c>
      <c r="BR66" t="s">
        <v>13294</v>
      </c>
      <c r="BS66" t="s">
        <v>13295</v>
      </c>
      <c r="BT66" t="s">
        <v>13296</v>
      </c>
      <c r="BU66" t="s">
        <v>13297</v>
      </c>
      <c r="BV66" t="s">
        <v>13298</v>
      </c>
      <c r="BW66" t="s">
        <v>13299</v>
      </c>
      <c r="BX66" t="s">
        <v>13300</v>
      </c>
      <c r="BY66" t="s">
        <v>13301</v>
      </c>
      <c r="BZ66" t="s">
        <v>13302</v>
      </c>
      <c r="CA66" t="s">
        <v>13303</v>
      </c>
      <c r="CB66" t="s">
        <v>13304</v>
      </c>
      <c r="CC66" t="s">
        <v>13305</v>
      </c>
      <c r="CD66" t="s">
        <v>13306</v>
      </c>
      <c r="CE66" t="s">
        <v>13307</v>
      </c>
      <c r="CF66" t="s">
        <v>13308</v>
      </c>
      <c r="CG66" t="s">
        <v>13309</v>
      </c>
      <c r="CH66" t="s">
        <v>13310</v>
      </c>
      <c r="CI66" t="s">
        <v>13311</v>
      </c>
      <c r="CJ66" t="s">
        <v>13312</v>
      </c>
      <c r="CK66" t="s">
        <v>13313</v>
      </c>
      <c r="CL66" t="s">
        <v>13314</v>
      </c>
      <c r="CM66" t="s">
        <v>13315</v>
      </c>
      <c r="CN66" t="s">
        <v>13316</v>
      </c>
      <c r="CO66" t="s">
        <v>13317</v>
      </c>
      <c r="CP66" t="s">
        <v>13318</v>
      </c>
      <c r="CQ66" t="s">
        <v>13319</v>
      </c>
      <c r="CR66" t="s">
        <v>13320</v>
      </c>
      <c r="CS66" t="s">
        <v>13321</v>
      </c>
      <c r="CT66" t="s">
        <v>13322</v>
      </c>
      <c r="CU66" t="s">
        <v>13323</v>
      </c>
      <c r="CV66" t="s">
        <v>13324</v>
      </c>
      <c r="CW66" t="s">
        <v>13325</v>
      </c>
      <c r="CX66" t="s">
        <v>13326</v>
      </c>
      <c r="CY66" t="s">
        <v>13327</v>
      </c>
      <c r="CZ66" t="s">
        <v>13328</v>
      </c>
      <c r="DA66" t="s">
        <v>13329</v>
      </c>
      <c r="DB66" t="s">
        <v>13330</v>
      </c>
      <c r="DC66" t="s">
        <v>13331</v>
      </c>
      <c r="DD66" t="s">
        <v>13332</v>
      </c>
      <c r="DE66" t="s">
        <v>13333</v>
      </c>
      <c r="DF66" t="s">
        <v>13334</v>
      </c>
      <c r="DG66" t="s">
        <v>13335</v>
      </c>
      <c r="DH66" t="s">
        <v>13336</v>
      </c>
      <c r="DI66" t="s">
        <v>13337</v>
      </c>
      <c r="DJ66" t="s">
        <v>13338</v>
      </c>
      <c r="DK66" t="s">
        <v>13339</v>
      </c>
      <c r="DL66" t="s">
        <v>13340</v>
      </c>
      <c r="DM66" t="s">
        <v>13341</v>
      </c>
      <c r="DN66" t="s">
        <v>13342</v>
      </c>
      <c r="DO66" t="s">
        <v>13343</v>
      </c>
      <c r="DP66" t="s">
        <v>13344</v>
      </c>
      <c r="DQ66" t="s">
        <v>13345</v>
      </c>
      <c r="DR66" t="s">
        <v>13346</v>
      </c>
      <c r="DS66" t="s">
        <v>13347</v>
      </c>
      <c r="DT66" t="s">
        <v>13348</v>
      </c>
      <c r="DU66" t="s">
        <v>13349</v>
      </c>
      <c r="DV66" t="s">
        <v>13350</v>
      </c>
      <c r="DW66" t="s">
        <v>13351</v>
      </c>
      <c r="DX66" t="s">
        <v>13352</v>
      </c>
      <c r="DY66" t="s">
        <v>13353</v>
      </c>
      <c r="DZ66" t="s">
        <v>13354</v>
      </c>
      <c r="EA66" t="s">
        <v>13355</v>
      </c>
      <c r="EB66" t="s">
        <v>13356</v>
      </c>
      <c r="EC66" t="s">
        <v>13357</v>
      </c>
      <c r="ED66" t="s">
        <v>13358</v>
      </c>
      <c r="EE66" t="s">
        <v>13359</v>
      </c>
      <c r="EF66" t="s">
        <v>13360</v>
      </c>
      <c r="EG66" t="s">
        <v>13361</v>
      </c>
      <c r="EH66" t="s">
        <v>13362</v>
      </c>
      <c r="EI66" t="s">
        <v>13363</v>
      </c>
      <c r="EJ66" t="s">
        <v>13364</v>
      </c>
      <c r="EK66" t="s">
        <v>13365</v>
      </c>
      <c r="EL66" t="s">
        <v>13366</v>
      </c>
      <c r="EM66" t="s">
        <v>13367</v>
      </c>
      <c r="EN66" t="s">
        <v>13368</v>
      </c>
      <c r="EO66" t="s">
        <v>13369</v>
      </c>
      <c r="EP66" t="s">
        <v>13370</v>
      </c>
      <c r="EQ66" t="s">
        <v>13371</v>
      </c>
      <c r="ER66" t="s">
        <v>13372</v>
      </c>
      <c r="ES66" t="s">
        <v>13373</v>
      </c>
      <c r="ET66" t="s">
        <v>13374</v>
      </c>
      <c r="EU66" t="s">
        <v>13375</v>
      </c>
      <c r="EV66" t="s">
        <v>13376</v>
      </c>
      <c r="EW66" t="s">
        <v>13377</v>
      </c>
      <c r="EX66" t="s">
        <v>13378</v>
      </c>
      <c r="EY66" t="s">
        <v>13379</v>
      </c>
      <c r="EZ66" t="s">
        <v>13380</v>
      </c>
      <c r="FA66" t="s">
        <v>13381</v>
      </c>
      <c r="FB66" t="s">
        <v>13382</v>
      </c>
      <c r="FC66" t="s">
        <v>13383</v>
      </c>
      <c r="FD66" t="s">
        <v>13384</v>
      </c>
      <c r="FE66" t="s">
        <v>13385</v>
      </c>
      <c r="FF66" t="s">
        <v>13386</v>
      </c>
      <c r="FG66" t="s">
        <v>13387</v>
      </c>
      <c r="FH66" t="s">
        <v>13388</v>
      </c>
      <c r="FI66" t="s">
        <v>13389</v>
      </c>
      <c r="FJ66" t="s">
        <v>13390</v>
      </c>
      <c r="FK66" t="s">
        <v>13391</v>
      </c>
      <c r="FL66" t="s">
        <v>13392</v>
      </c>
      <c r="FM66" t="s">
        <v>13393</v>
      </c>
      <c r="FN66" t="s">
        <v>13394</v>
      </c>
      <c r="FO66" t="s">
        <v>13395</v>
      </c>
      <c r="FP66" t="s">
        <v>13396</v>
      </c>
      <c r="FQ66" t="s">
        <v>13397</v>
      </c>
      <c r="FR66" t="s">
        <v>13398</v>
      </c>
      <c r="FS66" t="s">
        <v>13399</v>
      </c>
      <c r="FT66" t="s">
        <v>13400</v>
      </c>
      <c r="FU66" t="s">
        <v>13401</v>
      </c>
      <c r="FV66" t="s">
        <v>13402</v>
      </c>
      <c r="FW66" t="s">
        <v>13403</v>
      </c>
      <c r="FX66" t="s">
        <v>13404</v>
      </c>
      <c r="FY66" t="s">
        <v>13405</v>
      </c>
      <c r="FZ66" t="s">
        <v>13406</v>
      </c>
      <c r="GA66" t="s">
        <v>13407</v>
      </c>
      <c r="GB66" t="s">
        <v>13408</v>
      </c>
      <c r="GC66" t="s">
        <v>13409</v>
      </c>
      <c r="GD66" t="s">
        <v>13410</v>
      </c>
      <c r="GE66" t="s">
        <v>13411</v>
      </c>
      <c r="GF66" t="s">
        <v>13412</v>
      </c>
      <c r="GG66" t="s">
        <v>13413</v>
      </c>
      <c r="GH66" t="s">
        <v>13414</v>
      </c>
      <c r="GI66" t="s">
        <v>13415</v>
      </c>
      <c r="GJ66" t="s">
        <v>13416</v>
      </c>
      <c r="GK66" t="s">
        <v>13417</v>
      </c>
      <c r="GL66" t="s">
        <v>13418</v>
      </c>
      <c r="GM66" t="s">
        <v>13419</v>
      </c>
      <c r="GN66" t="s">
        <v>13420</v>
      </c>
      <c r="GO66" t="s">
        <v>13421</v>
      </c>
      <c r="GP66" t="s">
        <v>13422</v>
      </c>
      <c r="GQ66" t="s">
        <v>13423</v>
      </c>
      <c r="GR66" t="s">
        <v>13424</v>
      </c>
      <c r="GS66" t="s">
        <v>13425</v>
      </c>
      <c r="GT66" t="s">
        <v>13426</v>
      </c>
      <c r="GU66" t="s">
        <v>13427</v>
      </c>
      <c r="GV66" t="s">
        <v>13428</v>
      </c>
      <c r="GW66" t="s">
        <v>13429</v>
      </c>
      <c r="GX66" t="s">
        <v>13430</v>
      </c>
      <c r="GY66" t="s">
        <v>13431</v>
      </c>
      <c r="GZ66" t="s">
        <v>13432</v>
      </c>
      <c r="HA66" t="s">
        <v>13433</v>
      </c>
      <c r="HB66" t="s">
        <v>13434</v>
      </c>
      <c r="HC66" t="s">
        <v>13435</v>
      </c>
      <c r="HD66" t="s">
        <v>13436</v>
      </c>
      <c r="HE66" t="s">
        <v>13437</v>
      </c>
      <c r="HF66" t="s">
        <v>13438</v>
      </c>
      <c r="HG66" t="s">
        <v>13439</v>
      </c>
      <c r="HH66" t="s">
        <v>13440</v>
      </c>
    </row>
    <row r="67" spans="1:216" x14ac:dyDescent="0.25">
      <c r="A67" t="s">
        <v>13441</v>
      </c>
      <c r="B67" t="s">
        <v>13442</v>
      </c>
      <c r="C67" t="s">
        <v>13443</v>
      </c>
      <c r="D67" t="s">
        <v>13443</v>
      </c>
      <c r="E67" t="s">
        <v>435</v>
      </c>
      <c r="F67" t="s">
        <v>3094</v>
      </c>
      <c r="G67" t="s">
        <v>644</v>
      </c>
      <c r="H67" t="s">
        <v>437</v>
      </c>
      <c r="I67" t="s">
        <v>11407</v>
      </c>
      <c r="J67" t="s">
        <v>439</v>
      </c>
      <c r="K67" t="s">
        <v>11408</v>
      </c>
      <c r="L67" t="s">
        <v>3094</v>
      </c>
      <c r="M67" t="s">
        <v>12225</v>
      </c>
      <c r="N67" t="s">
        <v>443</v>
      </c>
      <c r="O67" t="s">
        <v>13443</v>
      </c>
      <c r="P67" t="s">
        <v>13441</v>
      </c>
      <c r="Q67" t="s">
        <v>13444</v>
      </c>
      <c r="R67" t="s">
        <v>13445</v>
      </c>
      <c r="S67" t="s">
        <v>13446</v>
      </c>
      <c r="T67" t="s">
        <v>13447</v>
      </c>
      <c r="U67" t="s">
        <v>13448</v>
      </c>
      <c r="V67" t="s">
        <v>13449</v>
      </c>
      <c r="W67" t="s">
        <v>13450</v>
      </c>
      <c r="X67" t="s">
        <v>13451</v>
      </c>
      <c r="Y67" t="s">
        <v>13452</v>
      </c>
      <c r="Z67" t="s">
        <v>13453</v>
      </c>
      <c r="AA67" t="s">
        <v>13454</v>
      </c>
      <c r="AB67" t="s">
        <v>13455</v>
      </c>
      <c r="AC67" t="s">
        <v>13456</v>
      </c>
      <c r="AD67" t="s">
        <v>13457</v>
      </c>
      <c r="AE67" t="s">
        <v>13458</v>
      </c>
      <c r="AF67" t="s">
        <v>13459</v>
      </c>
      <c r="AG67" t="s">
        <v>13460</v>
      </c>
      <c r="AH67" t="s">
        <v>13461</v>
      </c>
      <c r="AI67" t="s">
        <v>13462</v>
      </c>
      <c r="AJ67" t="s">
        <v>13463</v>
      </c>
      <c r="AK67" t="s">
        <v>13464</v>
      </c>
      <c r="AL67" t="s">
        <v>13465</v>
      </c>
      <c r="AM67" t="s">
        <v>13466</v>
      </c>
      <c r="AN67" t="s">
        <v>13467</v>
      </c>
      <c r="AO67" t="s">
        <v>13468</v>
      </c>
      <c r="AP67" t="s">
        <v>13469</v>
      </c>
      <c r="AQ67" t="s">
        <v>13470</v>
      </c>
      <c r="AR67" t="s">
        <v>13471</v>
      </c>
      <c r="AS67" t="s">
        <v>13472</v>
      </c>
      <c r="AT67" t="s">
        <v>13473</v>
      </c>
      <c r="AU67" t="s">
        <v>13474</v>
      </c>
      <c r="AV67" t="s">
        <v>13475</v>
      </c>
      <c r="AW67" t="s">
        <v>13476</v>
      </c>
      <c r="AX67" t="s">
        <v>13477</v>
      </c>
      <c r="AY67" t="s">
        <v>13478</v>
      </c>
      <c r="AZ67" t="s">
        <v>13479</v>
      </c>
      <c r="BA67" t="s">
        <v>13480</v>
      </c>
      <c r="BB67" t="s">
        <v>13481</v>
      </c>
      <c r="BC67" t="s">
        <v>13482</v>
      </c>
      <c r="BD67" t="s">
        <v>13483</v>
      </c>
      <c r="BE67" t="s">
        <v>13484</v>
      </c>
      <c r="BF67" t="s">
        <v>13485</v>
      </c>
      <c r="BG67" t="s">
        <v>13486</v>
      </c>
      <c r="BH67" t="s">
        <v>13487</v>
      </c>
      <c r="BI67" t="s">
        <v>13488</v>
      </c>
      <c r="BJ67" t="s">
        <v>13489</v>
      </c>
      <c r="BK67" t="s">
        <v>13490</v>
      </c>
      <c r="BL67" t="s">
        <v>13491</v>
      </c>
      <c r="BM67" t="s">
        <v>13492</v>
      </c>
      <c r="BN67" t="s">
        <v>13493</v>
      </c>
      <c r="BO67" t="s">
        <v>13494</v>
      </c>
      <c r="BP67" t="s">
        <v>13495</v>
      </c>
      <c r="BQ67" t="s">
        <v>13496</v>
      </c>
      <c r="BR67" t="s">
        <v>13497</v>
      </c>
      <c r="BS67" t="s">
        <v>13498</v>
      </c>
      <c r="BT67" t="s">
        <v>13499</v>
      </c>
      <c r="BU67" t="s">
        <v>13500</v>
      </c>
      <c r="BV67" t="s">
        <v>13501</v>
      </c>
      <c r="BW67" t="s">
        <v>13502</v>
      </c>
      <c r="BX67" t="s">
        <v>13503</v>
      </c>
      <c r="BY67" t="s">
        <v>13504</v>
      </c>
      <c r="BZ67" t="s">
        <v>13505</v>
      </c>
      <c r="CA67" t="s">
        <v>13506</v>
      </c>
      <c r="CB67" t="s">
        <v>13507</v>
      </c>
      <c r="CC67" t="s">
        <v>13508</v>
      </c>
      <c r="CD67" t="s">
        <v>13509</v>
      </c>
      <c r="CE67" t="s">
        <v>13510</v>
      </c>
      <c r="CF67" t="s">
        <v>13511</v>
      </c>
      <c r="CG67" t="s">
        <v>13512</v>
      </c>
      <c r="CH67" t="s">
        <v>13513</v>
      </c>
      <c r="CI67" t="s">
        <v>13514</v>
      </c>
      <c r="CJ67" t="s">
        <v>13515</v>
      </c>
      <c r="CK67" t="s">
        <v>13516</v>
      </c>
      <c r="CL67" t="s">
        <v>13517</v>
      </c>
      <c r="CM67" t="s">
        <v>13518</v>
      </c>
      <c r="CN67" t="s">
        <v>13519</v>
      </c>
      <c r="CO67" t="s">
        <v>13520</v>
      </c>
      <c r="CP67" t="s">
        <v>13521</v>
      </c>
      <c r="CQ67" t="s">
        <v>13522</v>
      </c>
      <c r="CR67" t="s">
        <v>13523</v>
      </c>
      <c r="CS67" t="s">
        <v>13524</v>
      </c>
      <c r="CT67" t="s">
        <v>13525</v>
      </c>
      <c r="CU67" t="s">
        <v>13526</v>
      </c>
      <c r="CV67" t="s">
        <v>13527</v>
      </c>
      <c r="CW67" t="s">
        <v>13528</v>
      </c>
      <c r="CX67" t="s">
        <v>13529</v>
      </c>
      <c r="CY67" t="s">
        <v>13530</v>
      </c>
      <c r="CZ67" t="s">
        <v>13531</v>
      </c>
      <c r="DA67" t="s">
        <v>13532</v>
      </c>
      <c r="DB67" t="s">
        <v>13533</v>
      </c>
      <c r="DC67" t="s">
        <v>13534</v>
      </c>
      <c r="DD67" t="s">
        <v>13535</v>
      </c>
      <c r="DE67" t="s">
        <v>13536</v>
      </c>
      <c r="DF67" t="s">
        <v>13537</v>
      </c>
      <c r="DG67" t="s">
        <v>13538</v>
      </c>
      <c r="DH67" t="s">
        <v>13539</v>
      </c>
      <c r="DI67" t="s">
        <v>13540</v>
      </c>
      <c r="DJ67" t="s">
        <v>13541</v>
      </c>
      <c r="DK67" t="s">
        <v>13542</v>
      </c>
      <c r="DL67" t="s">
        <v>13543</v>
      </c>
      <c r="DM67" t="s">
        <v>13544</v>
      </c>
      <c r="DN67" t="s">
        <v>13545</v>
      </c>
      <c r="DO67" t="s">
        <v>13546</v>
      </c>
      <c r="DP67" t="s">
        <v>13547</v>
      </c>
      <c r="DQ67" t="s">
        <v>13548</v>
      </c>
      <c r="DR67" t="s">
        <v>13549</v>
      </c>
      <c r="DS67" t="s">
        <v>13550</v>
      </c>
      <c r="DT67" t="s">
        <v>13551</v>
      </c>
      <c r="DU67" t="s">
        <v>13552</v>
      </c>
      <c r="DV67" t="s">
        <v>13553</v>
      </c>
      <c r="DW67" t="s">
        <v>13554</v>
      </c>
      <c r="DX67" t="s">
        <v>13555</v>
      </c>
      <c r="DY67" t="s">
        <v>13556</v>
      </c>
      <c r="DZ67" t="s">
        <v>13557</v>
      </c>
      <c r="EA67" t="s">
        <v>13558</v>
      </c>
      <c r="EB67" t="s">
        <v>13559</v>
      </c>
      <c r="EC67" t="s">
        <v>13560</v>
      </c>
      <c r="ED67" t="s">
        <v>13561</v>
      </c>
      <c r="EE67" t="s">
        <v>13562</v>
      </c>
      <c r="EF67" t="s">
        <v>13563</v>
      </c>
      <c r="EG67" t="s">
        <v>13564</v>
      </c>
      <c r="EH67" t="s">
        <v>13565</v>
      </c>
      <c r="EI67" t="s">
        <v>13566</v>
      </c>
      <c r="EJ67" t="s">
        <v>13567</v>
      </c>
      <c r="EK67" t="s">
        <v>13568</v>
      </c>
      <c r="EL67" t="s">
        <v>13569</v>
      </c>
      <c r="EM67" t="s">
        <v>13570</v>
      </c>
      <c r="EN67" t="s">
        <v>13571</v>
      </c>
      <c r="EO67" t="s">
        <v>13572</v>
      </c>
      <c r="EP67" t="s">
        <v>13573</v>
      </c>
      <c r="EQ67" t="s">
        <v>13574</v>
      </c>
      <c r="ER67" t="s">
        <v>13575</v>
      </c>
      <c r="ES67" t="s">
        <v>13576</v>
      </c>
      <c r="ET67" t="s">
        <v>13577</v>
      </c>
      <c r="EU67" t="s">
        <v>13578</v>
      </c>
      <c r="EV67" t="s">
        <v>13579</v>
      </c>
      <c r="EW67" t="s">
        <v>13580</v>
      </c>
      <c r="EX67" t="s">
        <v>13581</v>
      </c>
      <c r="EY67" t="s">
        <v>13582</v>
      </c>
      <c r="EZ67" t="s">
        <v>13583</v>
      </c>
      <c r="FA67" t="s">
        <v>13584</v>
      </c>
      <c r="FB67" t="s">
        <v>13585</v>
      </c>
      <c r="FC67" t="s">
        <v>13586</v>
      </c>
      <c r="FD67" t="s">
        <v>13587</v>
      </c>
      <c r="FE67" t="s">
        <v>13588</v>
      </c>
      <c r="FF67" t="s">
        <v>13589</v>
      </c>
      <c r="FG67" t="s">
        <v>13590</v>
      </c>
      <c r="FH67" t="s">
        <v>13591</v>
      </c>
      <c r="FI67" t="s">
        <v>13592</v>
      </c>
      <c r="FJ67" t="s">
        <v>13593</v>
      </c>
      <c r="FK67" t="s">
        <v>13594</v>
      </c>
      <c r="FL67" t="s">
        <v>13595</v>
      </c>
      <c r="FM67" t="s">
        <v>13596</v>
      </c>
      <c r="FN67" t="s">
        <v>13597</v>
      </c>
      <c r="FO67" t="s">
        <v>13598</v>
      </c>
      <c r="FP67" t="s">
        <v>13599</v>
      </c>
      <c r="FQ67" t="s">
        <v>13600</v>
      </c>
      <c r="FR67" t="s">
        <v>13601</v>
      </c>
      <c r="FS67" t="s">
        <v>13602</v>
      </c>
      <c r="FT67" t="s">
        <v>13603</v>
      </c>
      <c r="FU67" t="s">
        <v>13604</v>
      </c>
      <c r="FV67" t="s">
        <v>13605</v>
      </c>
      <c r="FW67" t="s">
        <v>13606</v>
      </c>
      <c r="FX67" t="s">
        <v>13607</v>
      </c>
      <c r="FY67" t="s">
        <v>13608</v>
      </c>
      <c r="FZ67" t="s">
        <v>13609</v>
      </c>
      <c r="GA67" t="s">
        <v>13610</v>
      </c>
      <c r="GB67" t="s">
        <v>13611</v>
      </c>
      <c r="GC67" t="s">
        <v>13612</v>
      </c>
      <c r="GD67" t="s">
        <v>13613</v>
      </c>
      <c r="GE67" t="s">
        <v>13614</v>
      </c>
      <c r="GF67" t="s">
        <v>13615</v>
      </c>
      <c r="GG67" t="s">
        <v>13616</v>
      </c>
      <c r="GH67" t="s">
        <v>13617</v>
      </c>
      <c r="GI67" t="s">
        <v>13618</v>
      </c>
      <c r="GJ67" t="s">
        <v>13619</v>
      </c>
      <c r="GK67" t="s">
        <v>13620</v>
      </c>
      <c r="GL67" t="s">
        <v>13621</v>
      </c>
      <c r="GM67" t="s">
        <v>13622</v>
      </c>
      <c r="GN67" t="s">
        <v>13623</v>
      </c>
      <c r="GO67" t="s">
        <v>13624</v>
      </c>
      <c r="GP67" t="s">
        <v>13625</v>
      </c>
      <c r="GQ67" t="s">
        <v>13626</v>
      </c>
      <c r="GR67" t="s">
        <v>13627</v>
      </c>
      <c r="GS67" t="s">
        <v>13628</v>
      </c>
      <c r="GT67" t="s">
        <v>13629</v>
      </c>
      <c r="GU67" t="s">
        <v>13630</v>
      </c>
      <c r="GV67" t="s">
        <v>13631</v>
      </c>
      <c r="GW67" t="s">
        <v>13632</v>
      </c>
      <c r="GX67" t="s">
        <v>13633</v>
      </c>
      <c r="GY67" t="s">
        <v>13634</v>
      </c>
      <c r="GZ67" t="s">
        <v>13635</v>
      </c>
      <c r="HA67" t="s">
        <v>13636</v>
      </c>
      <c r="HB67" t="s">
        <v>13637</v>
      </c>
      <c r="HC67" t="s">
        <v>13638</v>
      </c>
      <c r="HD67" t="s">
        <v>13639</v>
      </c>
      <c r="HE67" t="s">
        <v>13640</v>
      </c>
      <c r="HF67" t="s">
        <v>13641</v>
      </c>
      <c r="HG67" t="s">
        <v>13642</v>
      </c>
      <c r="HH67" t="s">
        <v>13643</v>
      </c>
    </row>
    <row r="68" spans="1:216" x14ac:dyDescent="0.25">
      <c r="A68" t="s">
        <v>13644</v>
      </c>
      <c r="B68" t="s">
        <v>13645</v>
      </c>
      <c r="C68" t="s">
        <v>13646</v>
      </c>
      <c r="D68" t="s">
        <v>13645</v>
      </c>
      <c r="E68" t="s">
        <v>435</v>
      </c>
      <c r="F68" t="s">
        <v>5735</v>
      </c>
      <c r="G68" t="s">
        <v>432</v>
      </c>
      <c r="H68" t="s">
        <v>13647</v>
      </c>
      <c r="I68" t="s">
        <v>13647</v>
      </c>
      <c r="J68" t="s">
        <v>13647</v>
      </c>
      <c r="K68" t="s">
        <v>13647</v>
      </c>
      <c r="L68" t="s">
        <v>13647</v>
      </c>
      <c r="M68" t="s">
        <v>5735</v>
      </c>
      <c r="N68" t="s">
        <v>1056</v>
      </c>
      <c r="O68" t="s">
        <v>13646</v>
      </c>
      <c r="P68" t="s">
        <v>13644</v>
      </c>
      <c r="Q68" t="s">
        <v>13648</v>
      </c>
      <c r="R68" t="s">
        <v>13649</v>
      </c>
      <c r="S68" t="s">
        <v>13650</v>
      </c>
      <c r="T68" t="s">
        <v>13651</v>
      </c>
      <c r="U68" t="s">
        <v>13652</v>
      </c>
      <c r="V68" t="s">
        <v>13653</v>
      </c>
      <c r="W68" t="s">
        <v>13654</v>
      </c>
      <c r="X68" t="s">
        <v>13655</v>
      </c>
      <c r="Y68" t="s">
        <v>13656</v>
      </c>
      <c r="Z68" t="s">
        <v>13657</v>
      </c>
      <c r="AA68" t="s">
        <v>13658</v>
      </c>
      <c r="AB68" t="s">
        <v>13659</v>
      </c>
      <c r="AC68" t="s">
        <v>13660</v>
      </c>
      <c r="AD68" t="s">
        <v>13661</v>
      </c>
      <c r="AE68" t="s">
        <v>13662</v>
      </c>
      <c r="AF68" t="s">
        <v>13663</v>
      </c>
      <c r="AG68" t="s">
        <v>13664</v>
      </c>
      <c r="AH68" t="s">
        <v>13665</v>
      </c>
      <c r="AI68" t="s">
        <v>13666</v>
      </c>
      <c r="AJ68" t="s">
        <v>13667</v>
      </c>
      <c r="AK68" t="s">
        <v>13668</v>
      </c>
      <c r="AL68" t="s">
        <v>13669</v>
      </c>
      <c r="AM68" t="s">
        <v>13670</v>
      </c>
      <c r="AN68" t="s">
        <v>13671</v>
      </c>
      <c r="AO68" t="s">
        <v>13672</v>
      </c>
      <c r="AP68" t="s">
        <v>13673</v>
      </c>
      <c r="AQ68" t="s">
        <v>13674</v>
      </c>
      <c r="AR68" t="s">
        <v>13675</v>
      </c>
      <c r="AS68" t="s">
        <v>13676</v>
      </c>
      <c r="AT68" t="s">
        <v>13677</v>
      </c>
      <c r="AU68" t="s">
        <v>13678</v>
      </c>
      <c r="AV68" t="s">
        <v>13679</v>
      </c>
      <c r="AW68" t="s">
        <v>13680</v>
      </c>
      <c r="AX68" t="s">
        <v>13681</v>
      </c>
      <c r="AY68" t="s">
        <v>13682</v>
      </c>
      <c r="AZ68" t="s">
        <v>13683</v>
      </c>
      <c r="BA68" t="s">
        <v>13684</v>
      </c>
      <c r="BB68" t="s">
        <v>13685</v>
      </c>
      <c r="BC68" t="s">
        <v>13686</v>
      </c>
      <c r="BD68" t="s">
        <v>13687</v>
      </c>
      <c r="BE68" t="s">
        <v>13688</v>
      </c>
      <c r="BF68" t="s">
        <v>13689</v>
      </c>
      <c r="BG68" t="s">
        <v>13690</v>
      </c>
      <c r="BH68" t="s">
        <v>13691</v>
      </c>
      <c r="BI68" t="s">
        <v>13692</v>
      </c>
      <c r="BJ68" t="s">
        <v>13693</v>
      </c>
      <c r="BK68" t="s">
        <v>13694</v>
      </c>
      <c r="BL68" t="s">
        <v>13695</v>
      </c>
      <c r="BM68" t="s">
        <v>13696</v>
      </c>
      <c r="BN68" t="s">
        <v>13697</v>
      </c>
      <c r="BO68" t="s">
        <v>13698</v>
      </c>
      <c r="BP68" t="s">
        <v>13699</v>
      </c>
      <c r="BQ68" t="s">
        <v>13700</v>
      </c>
      <c r="BR68" t="s">
        <v>13701</v>
      </c>
      <c r="BS68" t="s">
        <v>13702</v>
      </c>
      <c r="BT68" t="s">
        <v>13703</v>
      </c>
      <c r="BU68" t="s">
        <v>13704</v>
      </c>
      <c r="BV68" t="s">
        <v>13705</v>
      </c>
      <c r="BW68" t="s">
        <v>13706</v>
      </c>
      <c r="BX68" t="s">
        <v>13707</v>
      </c>
      <c r="BY68" t="s">
        <v>13708</v>
      </c>
      <c r="BZ68" t="s">
        <v>13709</v>
      </c>
      <c r="CA68" t="s">
        <v>13710</v>
      </c>
      <c r="CB68" t="s">
        <v>13711</v>
      </c>
      <c r="CC68" t="s">
        <v>13712</v>
      </c>
      <c r="CD68" t="s">
        <v>13713</v>
      </c>
      <c r="CE68" t="s">
        <v>13714</v>
      </c>
      <c r="CF68" t="s">
        <v>13715</v>
      </c>
      <c r="CG68" t="s">
        <v>13716</v>
      </c>
      <c r="CH68" t="s">
        <v>13717</v>
      </c>
      <c r="CI68" t="s">
        <v>13718</v>
      </c>
      <c r="CJ68" t="s">
        <v>13719</v>
      </c>
      <c r="CK68" t="s">
        <v>13720</v>
      </c>
      <c r="CL68" t="s">
        <v>13721</v>
      </c>
      <c r="CM68" t="s">
        <v>13722</v>
      </c>
      <c r="CN68" t="s">
        <v>13723</v>
      </c>
      <c r="CO68" t="s">
        <v>13724</v>
      </c>
      <c r="CP68" t="s">
        <v>13725</v>
      </c>
      <c r="CQ68" t="s">
        <v>13726</v>
      </c>
      <c r="CR68" t="s">
        <v>13727</v>
      </c>
      <c r="CS68" t="s">
        <v>13728</v>
      </c>
      <c r="CT68" t="s">
        <v>13729</v>
      </c>
      <c r="CU68" t="s">
        <v>13730</v>
      </c>
      <c r="CV68" t="s">
        <v>13731</v>
      </c>
      <c r="CW68" t="s">
        <v>13732</v>
      </c>
      <c r="CX68" t="s">
        <v>13733</v>
      </c>
      <c r="CY68" t="s">
        <v>13734</v>
      </c>
      <c r="CZ68" t="s">
        <v>13735</v>
      </c>
      <c r="DA68" t="s">
        <v>13736</v>
      </c>
      <c r="DB68" t="s">
        <v>13737</v>
      </c>
      <c r="DC68" t="s">
        <v>13738</v>
      </c>
      <c r="DD68" t="s">
        <v>13739</v>
      </c>
      <c r="DE68" t="s">
        <v>13740</v>
      </c>
      <c r="DF68" t="s">
        <v>13741</v>
      </c>
      <c r="DG68" t="s">
        <v>13742</v>
      </c>
      <c r="DH68" t="s">
        <v>13743</v>
      </c>
      <c r="DI68" t="s">
        <v>13744</v>
      </c>
      <c r="DJ68" t="s">
        <v>13745</v>
      </c>
      <c r="DK68" t="s">
        <v>13746</v>
      </c>
      <c r="DL68" t="s">
        <v>13747</v>
      </c>
      <c r="DM68" t="s">
        <v>13748</v>
      </c>
      <c r="DN68" t="s">
        <v>13749</v>
      </c>
      <c r="DO68" t="s">
        <v>13750</v>
      </c>
      <c r="DP68" t="s">
        <v>13751</v>
      </c>
      <c r="DQ68" t="s">
        <v>13752</v>
      </c>
      <c r="DR68" t="s">
        <v>13753</v>
      </c>
      <c r="DS68" t="s">
        <v>13754</v>
      </c>
      <c r="DT68" t="s">
        <v>13755</v>
      </c>
      <c r="DU68" t="s">
        <v>13756</v>
      </c>
      <c r="DV68" t="s">
        <v>13757</v>
      </c>
      <c r="DW68" t="s">
        <v>13758</v>
      </c>
      <c r="DX68" t="s">
        <v>13759</v>
      </c>
      <c r="DY68" t="s">
        <v>13760</v>
      </c>
      <c r="DZ68" t="s">
        <v>13761</v>
      </c>
      <c r="EA68" t="s">
        <v>13762</v>
      </c>
      <c r="EB68" t="s">
        <v>13763</v>
      </c>
      <c r="EC68" t="s">
        <v>13764</v>
      </c>
      <c r="ED68" t="s">
        <v>13765</v>
      </c>
      <c r="EE68" t="s">
        <v>13766</v>
      </c>
      <c r="EF68" t="s">
        <v>13767</v>
      </c>
      <c r="EG68" t="s">
        <v>13768</v>
      </c>
      <c r="EH68" t="s">
        <v>13769</v>
      </c>
      <c r="EI68" t="s">
        <v>13770</v>
      </c>
      <c r="EJ68" t="s">
        <v>13771</v>
      </c>
      <c r="EK68" t="s">
        <v>13772</v>
      </c>
      <c r="EL68" t="s">
        <v>13773</v>
      </c>
      <c r="EM68" t="s">
        <v>13774</v>
      </c>
      <c r="EN68" t="s">
        <v>13775</v>
      </c>
      <c r="EO68" t="s">
        <v>13776</v>
      </c>
      <c r="EP68" t="s">
        <v>13777</v>
      </c>
      <c r="EQ68" t="s">
        <v>13778</v>
      </c>
      <c r="ER68" t="s">
        <v>13779</v>
      </c>
      <c r="ES68" t="s">
        <v>13780</v>
      </c>
      <c r="ET68" t="s">
        <v>13781</v>
      </c>
      <c r="EU68" t="s">
        <v>13782</v>
      </c>
      <c r="EV68" t="s">
        <v>13783</v>
      </c>
      <c r="EW68" t="s">
        <v>13784</v>
      </c>
      <c r="EX68" t="s">
        <v>13785</v>
      </c>
      <c r="EY68" t="s">
        <v>13786</v>
      </c>
      <c r="EZ68" t="s">
        <v>13787</v>
      </c>
      <c r="FA68" t="s">
        <v>13788</v>
      </c>
      <c r="FB68" t="s">
        <v>13789</v>
      </c>
      <c r="FC68" t="s">
        <v>13790</v>
      </c>
      <c r="FD68" t="s">
        <v>13791</v>
      </c>
      <c r="FE68" t="s">
        <v>13792</v>
      </c>
      <c r="FF68" t="s">
        <v>13793</v>
      </c>
      <c r="FG68" t="s">
        <v>13794</v>
      </c>
      <c r="FH68" t="s">
        <v>13795</v>
      </c>
      <c r="FI68" t="s">
        <v>13796</v>
      </c>
      <c r="FJ68" t="s">
        <v>13797</v>
      </c>
      <c r="FK68" t="s">
        <v>13798</v>
      </c>
      <c r="FL68" t="s">
        <v>13799</v>
      </c>
      <c r="FM68" t="s">
        <v>13800</v>
      </c>
      <c r="FN68" t="s">
        <v>13801</v>
      </c>
      <c r="FO68" t="s">
        <v>13802</v>
      </c>
      <c r="FP68" t="s">
        <v>13803</v>
      </c>
      <c r="FQ68" t="s">
        <v>13804</v>
      </c>
      <c r="FR68" t="s">
        <v>13805</v>
      </c>
      <c r="FS68" t="s">
        <v>13806</v>
      </c>
      <c r="FT68" t="s">
        <v>13807</v>
      </c>
      <c r="FU68" t="s">
        <v>13808</v>
      </c>
      <c r="FV68" t="s">
        <v>13809</v>
      </c>
      <c r="FW68" t="s">
        <v>13810</v>
      </c>
      <c r="FX68" t="s">
        <v>13811</v>
      </c>
      <c r="FY68" t="s">
        <v>13812</v>
      </c>
      <c r="FZ68" t="s">
        <v>13813</v>
      </c>
      <c r="GA68" t="s">
        <v>13814</v>
      </c>
      <c r="GB68" t="s">
        <v>13815</v>
      </c>
      <c r="GC68" t="s">
        <v>13816</v>
      </c>
      <c r="GD68" t="s">
        <v>13817</v>
      </c>
      <c r="GE68" t="s">
        <v>13818</v>
      </c>
      <c r="GF68" t="s">
        <v>13819</v>
      </c>
      <c r="GG68" t="s">
        <v>13820</v>
      </c>
      <c r="GH68" t="s">
        <v>13821</v>
      </c>
      <c r="GI68" t="s">
        <v>13822</v>
      </c>
      <c r="GJ68" t="s">
        <v>13823</v>
      </c>
      <c r="GK68" t="s">
        <v>13824</v>
      </c>
      <c r="GL68" t="s">
        <v>13825</v>
      </c>
      <c r="GM68" t="s">
        <v>13826</v>
      </c>
      <c r="GN68" t="s">
        <v>13827</v>
      </c>
      <c r="GO68" t="s">
        <v>13828</v>
      </c>
      <c r="GP68" t="s">
        <v>13829</v>
      </c>
      <c r="GQ68" t="s">
        <v>13830</v>
      </c>
      <c r="GR68" t="s">
        <v>13831</v>
      </c>
      <c r="GS68" t="s">
        <v>13832</v>
      </c>
      <c r="GT68" t="s">
        <v>13833</v>
      </c>
      <c r="GU68" t="s">
        <v>13834</v>
      </c>
      <c r="GV68" t="s">
        <v>13835</v>
      </c>
      <c r="GW68" t="s">
        <v>13836</v>
      </c>
      <c r="GX68" t="s">
        <v>13837</v>
      </c>
      <c r="GY68" t="s">
        <v>13838</v>
      </c>
      <c r="GZ68" t="s">
        <v>13839</v>
      </c>
      <c r="HA68" t="s">
        <v>13840</v>
      </c>
      <c r="HB68" t="s">
        <v>13841</v>
      </c>
      <c r="HC68" t="s">
        <v>13842</v>
      </c>
      <c r="HD68" t="s">
        <v>13843</v>
      </c>
      <c r="HE68" t="s">
        <v>13844</v>
      </c>
      <c r="HF68" t="s">
        <v>13845</v>
      </c>
      <c r="HG68" t="s">
        <v>13846</v>
      </c>
      <c r="HH68" t="s">
        <v>13847</v>
      </c>
    </row>
    <row r="69" spans="1:216" x14ac:dyDescent="0.25">
      <c r="A69" t="s">
        <v>13848</v>
      </c>
      <c r="B69" t="s">
        <v>13849</v>
      </c>
      <c r="C69" t="s">
        <v>13850</v>
      </c>
      <c r="D69" t="s">
        <v>13849</v>
      </c>
      <c r="E69" t="s">
        <v>435</v>
      </c>
      <c r="F69" t="s">
        <v>5735</v>
      </c>
      <c r="G69" t="s">
        <v>644</v>
      </c>
      <c r="H69" t="s">
        <v>13647</v>
      </c>
      <c r="I69" t="s">
        <v>13647</v>
      </c>
      <c r="J69" t="s">
        <v>13647</v>
      </c>
      <c r="K69" t="s">
        <v>13647</v>
      </c>
      <c r="L69" t="s">
        <v>13647</v>
      </c>
      <c r="M69" t="s">
        <v>5735</v>
      </c>
      <c r="N69" t="s">
        <v>1056</v>
      </c>
      <c r="O69" t="s">
        <v>13850</v>
      </c>
      <c r="P69" t="s">
        <v>13848</v>
      </c>
      <c r="Q69" t="s">
        <v>13851</v>
      </c>
      <c r="R69" t="s">
        <v>13852</v>
      </c>
      <c r="S69" t="s">
        <v>13853</v>
      </c>
      <c r="T69" t="s">
        <v>13854</v>
      </c>
      <c r="U69" t="s">
        <v>13855</v>
      </c>
      <c r="V69" t="s">
        <v>13856</v>
      </c>
      <c r="W69" t="s">
        <v>13857</v>
      </c>
      <c r="X69" t="s">
        <v>13858</v>
      </c>
      <c r="Y69" t="s">
        <v>13859</v>
      </c>
      <c r="Z69" t="s">
        <v>13860</v>
      </c>
      <c r="AA69" t="s">
        <v>13861</v>
      </c>
      <c r="AB69" t="s">
        <v>13862</v>
      </c>
      <c r="AC69" t="s">
        <v>13863</v>
      </c>
      <c r="AD69" t="s">
        <v>13864</v>
      </c>
      <c r="AE69" t="s">
        <v>13865</v>
      </c>
      <c r="AF69" t="s">
        <v>13866</v>
      </c>
      <c r="AG69" t="s">
        <v>13867</v>
      </c>
      <c r="AH69" t="s">
        <v>13868</v>
      </c>
      <c r="AI69" t="s">
        <v>13869</v>
      </c>
      <c r="AJ69" t="s">
        <v>13870</v>
      </c>
      <c r="AK69" t="s">
        <v>13871</v>
      </c>
      <c r="AL69" t="s">
        <v>13872</v>
      </c>
      <c r="AM69" t="s">
        <v>13873</v>
      </c>
      <c r="AN69" t="s">
        <v>13874</v>
      </c>
      <c r="AO69" t="s">
        <v>13875</v>
      </c>
      <c r="AP69" t="s">
        <v>13876</v>
      </c>
      <c r="AQ69" t="s">
        <v>13877</v>
      </c>
      <c r="AR69" t="s">
        <v>13878</v>
      </c>
      <c r="AS69" t="s">
        <v>13879</v>
      </c>
      <c r="AT69" t="s">
        <v>13880</v>
      </c>
      <c r="AU69" t="s">
        <v>13881</v>
      </c>
      <c r="AV69" t="s">
        <v>13882</v>
      </c>
      <c r="AW69" t="s">
        <v>13883</v>
      </c>
      <c r="AX69" t="s">
        <v>13884</v>
      </c>
      <c r="AY69" t="s">
        <v>13885</v>
      </c>
      <c r="AZ69" t="s">
        <v>13886</v>
      </c>
      <c r="BA69" t="s">
        <v>13887</v>
      </c>
      <c r="BB69" t="s">
        <v>13888</v>
      </c>
      <c r="BC69" t="s">
        <v>13889</v>
      </c>
      <c r="BD69" t="s">
        <v>13890</v>
      </c>
      <c r="BE69" t="s">
        <v>13891</v>
      </c>
      <c r="BF69" t="s">
        <v>13892</v>
      </c>
      <c r="BG69" t="s">
        <v>13893</v>
      </c>
      <c r="BH69" t="s">
        <v>13894</v>
      </c>
      <c r="BI69" t="s">
        <v>13895</v>
      </c>
      <c r="BJ69" t="s">
        <v>13896</v>
      </c>
      <c r="BK69" t="s">
        <v>13897</v>
      </c>
      <c r="BL69" t="s">
        <v>13898</v>
      </c>
      <c r="BM69" t="s">
        <v>13899</v>
      </c>
      <c r="BN69" t="s">
        <v>13900</v>
      </c>
      <c r="BO69" t="s">
        <v>13901</v>
      </c>
      <c r="BP69" t="s">
        <v>13902</v>
      </c>
      <c r="BQ69" t="s">
        <v>13903</v>
      </c>
      <c r="BR69" t="s">
        <v>13904</v>
      </c>
      <c r="BS69" t="s">
        <v>13905</v>
      </c>
      <c r="BT69" t="s">
        <v>13906</v>
      </c>
      <c r="BU69" t="s">
        <v>13907</v>
      </c>
      <c r="BV69" t="s">
        <v>13908</v>
      </c>
      <c r="BW69" t="s">
        <v>13909</v>
      </c>
      <c r="BX69" t="s">
        <v>13910</v>
      </c>
      <c r="BY69" t="s">
        <v>13911</v>
      </c>
      <c r="BZ69" t="s">
        <v>13912</v>
      </c>
      <c r="CA69" t="s">
        <v>13913</v>
      </c>
      <c r="CB69" t="s">
        <v>13914</v>
      </c>
      <c r="CC69" t="s">
        <v>13915</v>
      </c>
      <c r="CD69" t="s">
        <v>13916</v>
      </c>
      <c r="CE69" t="s">
        <v>13917</v>
      </c>
      <c r="CF69" t="s">
        <v>13918</v>
      </c>
      <c r="CG69" t="s">
        <v>13919</v>
      </c>
      <c r="CH69" t="s">
        <v>13920</v>
      </c>
      <c r="CI69" t="s">
        <v>13921</v>
      </c>
      <c r="CJ69" t="s">
        <v>13922</v>
      </c>
      <c r="CK69" t="s">
        <v>13923</v>
      </c>
      <c r="CL69" t="s">
        <v>13924</v>
      </c>
      <c r="CM69" t="s">
        <v>13925</v>
      </c>
      <c r="CN69" t="s">
        <v>13926</v>
      </c>
      <c r="CO69" t="s">
        <v>13927</v>
      </c>
      <c r="CP69" t="s">
        <v>13928</v>
      </c>
      <c r="CQ69" t="s">
        <v>13929</v>
      </c>
      <c r="CR69" t="s">
        <v>13930</v>
      </c>
      <c r="CS69" t="s">
        <v>13931</v>
      </c>
      <c r="CT69" t="s">
        <v>13932</v>
      </c>
      <c r="CU69" t="s">
        <v>13933</v>
      </c>
      <c r="CV69" t="s">
        <v>13934</v>
      </c>
      <c r="CW69" t="s">
        <v>13935</v>
      </c>
      <c r="CX69" t="s">
        <v>13936</v>
      </c>
      <c r="CY69" t="s">
        <v>13937</v>
      </c>
      <c r="CZ69" t="s">
        <v>13938</v>
      </c>
      <c r="DA69" t="s">
        <v>13939</v>
      </c>
      <c r="DB69" t="s">
        <v>13940</v>
      </c>
      <c r="DC69" t="s">
        <v>13941</v>
      </c>
      <c r="DD69" t="s">
        <v>13942</v>
      </c>
      <c r="DE69" t="s">
        <v>13943</v>
      </c>
      <c r="DF69" t="s">
        <v>13944</v>
      </c>
      <c r="DG69" t="s">
        <v>13945</v>
      </c>
      <c r="DH69" t="s">
        <v>13946</v>
      </c>
      <c r="DI69" t="s">
        <v>13947</v>
      </c>
      <c r="DJ69" t="s">
        <v>13948</v>
      </c>
      <c r="DK69" t="s">
        <v>13949</v>
      </c>
      <c r="DL69" t="s">
        <v>13950</v>
      </c>
      <c r="DM69" t="s">
        <v>13951</v>
      </c>
      <c r="DN69" t="s">
        <v>13952</v>
      </c>
      <c r="DO69" t="s">
        <v>13953</v>
      </c>
      <c r="DP69" t="s">
        <v>13954</v>
      </c>
      <c r="DQ69" t="s">
        <v>13955</v>
      </c>
      <c r="DR69" t="s">
        <v>13956</v>
      </c>
      <c r="DS69" t="s">
        <v>13957</v>
      </c>
      <c r="DT69" t="s">
        <v>13958</v>
      </c>
      <c r="DU69" t="s">
        <v>13959</v>
      </c>
      <c r="DV69" t="s">
        <v>13960</v>
      </c>
      <c r="DW69" t="s">
        <v>13961</v>
      </c>
      <c r="DX69" t="s">
        <v>13962</v>
      </c>
      <c r="DY69" t="s">
        <v>13963</v>
      </c>
      <c r="DZ69" t="s">
        <v>13964</v>
      </c>
      <c r="EA69" t="s">
        <v>13965</v>
      </c>
      <c r="EB69" t="s">
        <v>13966</v>
      </c>
      <c r="EC69" t="s">
        <v>13967</v>
      </c>
      <c r="ED69" t="s">
        <v>13968</v>
      </c>
      <c r="EE69" t="s">
        <v>13969</v>
      </c>
      <c r="EF69" t="s">
        <v>13970</v>
      </c>
      <c r="EG69" t="s">
        <v>13971</v>
      </c>
      <c r="EH69" t="s">
        <v>13972</v>
      </c>
      <c r="EI69" t="s">
        <v>13973</v>
      </c>
      <c r="EJ69" t="s">
        <v>13974</v>
      </c>
      <c r="EK69" t="s">
        <v>13975</v>
      </c>
      <c r="EL69" t="s">
        <v>13976</v>
      </c>
      <c r="EM69" t="s">
        <v>13977</v>
      </c>
      <c r="EN69" t="s">
        <v>13978</v>
      </c>
      <c r="EO69" t="s">
        <v>13979</v>
      </c>
      <c r="EP69" t="s">
        <v>13980</v>
      </c>
      <c r="EQ69" t="s">
        <v>13981</v>
      </c>
      <c r="ER69" t="s">
        <v>13982</v>
      </c>
      <c r="ES69" t="s">
        <v>13983</v>
      </c>
      <c r="ET69" t="s">
        <v>13984</v>
      </c>
      <c r="EU69" t="s">
        <v>13985</v>
      </c>
      <c r="EV69" t="s">
        <v>13986</v>
      </c>
      <c r="EW69" t="s">
        <v>13987</v>
      </c>
      <c r="EX69" t="s">
        <v>13988</v>
      </c>
      <c r="EY69" t="s">
        <v>13989</v>
      </c>
      <c r="EZ69" t="s">
        <v>13990</v>
      </c>
      <c r="FA69" t="s">
        <v>13991</v>
      </c>
      <c r="FB69" t="s">
        <v>13992</v>
      </c>
      <c r="FC69" t="s">
        <v>13993</v>
      </c>
      <c r="FD69" t="s">
        <v>13994</v>
      </c>
      <c r="FE69" t="s">
        <v>13995</v>
      </c>
      <c r="FF69" t="s">
        <v>13996</v>
      </c>
      <c r="FG69" t="s">
        <v>13997</v>
      </c>
      <c r="FH69" t="s">
        <v>13998</v>
      </c>
      <c r="FI69" t="s">
        <v>13999</v>
      </c>
      <c r="FJ69" t="s">
        <v>14000</v>
      </c>
      <c r="FK69" t="s">
        <v>14001</v>
      </c>
      <c r="FL69" t="s">
        <v>14002</v>
      </c>
      <c r="FM69" t="s">
        <v>14003</v>
      </c>
      <c r="FN69" t="s">
        <v>14004</v>
      </c>
      <c r="FO69" t="s">
        <v>14005</v>
      </c>
      <c r="FP69" t="s">
        <v>14006</v>
      </c>
      <c r="FQ69" t="s">
        <v>14007</v>
      </c>
      <c r="FR69" t="s">
        <v>14008</v>
      </c>
      <c r="FS69" t="s">
        <v>14009</v>
      </c>
      <c r="FT69" t="s">
        <v>14010</v>
      </c>
      <c r="FU69" t="s">
        <v>14011</v>
      </c>
      <c r="FV69" t="s">
        <v>14012</v>
      </c>
      <c r="FW69" t="s">
        <v>14013</v>
      </c>
      <c r="FX69" t="s">
        <v>14014</v>
      </c>
      <c r="FY69" t="s">
        <v>14015</v>
      </c>
      <c r="FZ69" t="s">
        <v>14016</v>
      </c>
      <c r="GA69" t="s">
        <v>14017</v>
      </c>
      <c r="GB69" t="s">
        <v>14018</v>
      </c>
      <c r="GC69" t="s">
        <v>14019</v>
      </c>
      <c r="GD69" t="s">
        <v>14020</v>
      </c>
      <c r="GE69" t="s">
        <v>14021</v>
      </c>
      <c r="GF69" t="s">
        <v>14022</v>
      </c>
      <c r="GG69" t="s">
        <v>14023</v>
      </c>
      <c r="GH69" t="s">
        <v>14024</v>
      </c>
      <c r="GI69" t="s">
        <v>14025</v>
      </c>
      <c r="GJ69" t="s">
        <v>14026</v>
      </c>
      <c r="GK69" t="s">
        <v>14027</v>
      </c>
      <c r="GL69" t="s">
        <v>14028</v>
      </c>
      <c r="GM69" t="s">
        <v>14029</v>
      </c>
      <c r="GN69" t="s">
        <v>14030</v>
      </c>
      <c r="GO69" t="s">
        <v>14031</v>
      </c>
      <c r="GP69" t="s">
        <v>14032</v>
      </c>
      <c r="GQ69" t="s">
        <v>14033</v>
      </c>
      <c r="GR69" t="s">
        <v>14034</v>
      </c>
      <c r="GS69" t="s">
        <v>14035</v>
      </c>
      <c r="GT69" t="s">
        <v>14036</v>
      </c>
      <c r="GU69" t="s">
        <v>14037</v>
      </c>
      <c r="GV69" t="s">
        <v>14038</v>
      </c>
      <c r="GW69" t="s">
        <v>14039</v>
      </c>
      <c r="GX69" t="s">
        <v>14040</v>
      </c>
      <c r="GY69" t="s">
        <v>14041</v>
      </c>
      <c r="GZ69" t="s">
        <v>14042</v>
      </c>
      <c r="HA69" t="s">
        <v>14043</v>
      </c>
      <c r="HB69" t="s">
        <v>14044</v>
      </c>
      <c r="HC69" t="s">
        <v>14045</v>
      </c>
      <c r="HD69" t="s">
        <v>14046</v>
      </c>
      <c r="HE69" t="s">
        <v>14047</v>
      </c>
      <c r="HF69" t="s">
        <v>14048</v>
      </c>
      <c r="HG69" t="s">
        <v>14049</v>
      </c>
      <c r="HH69" t="s">
        <v>14050</v>
      </c>
    </row>
    <row r="70" spans="1:216" x14ac:dyDescent="0.25">
      <c r="A70" t="s">
        <v>14051</v>
      </c>
      <c r="B70" t="s">
        <v>14052</v>
      </c>
      <c r="C70" t="s">
        <v>14053</v>
      </c>
      <c r="D70" t="s">
        <v>14052</v>
      </c>
      <c r="E70" t="s">
        <v>435</v>
      </c>
      <c r="F70" t="s">
        <v>5735</v>
      </c>
      <c r="G70" t="s">
        <v>432</v>
      </c>
      <c r="H70" t="s">
        <v>13647</v>
      </c>
      <c r="I70" t="s">
        <v>13647</v>
      </c>
      <c r="J70" t="s">
        <v>13647</v>
      </c>
      <c r="K70" t="s">
        <v>13647</v>
      </c>
      <c r="L70" t="s">
        <v>13647</v>
      </c>
      <c r="M70" t="s">
        <v>5735</v>
      </c>
      <c r="N70" t="s">
        <v>1056</v>
      </c>
      <c r="O70" t="s">
        <v>14053</v>
      </c>
      <c r="P70" t="s">
        <v>14051</v>
      </c>
      <c r="Q70" t="s">
        <v>14054</v>
      </c>
      <c r="R70" t="s">
        <v>14055</v>
      </c>
      <c r="S70" t="s">
        <v>14056</v>
      </c>
      <c r="T70" t="s">
        <v>14057</v>
      </c>
      <c r="U70" t="s">
        <v>14058</v>
      </c>
      <c r="V70" t="s">
        <v>14059</v>
      </c>
      <c r="W70" t="s">
        <v>14060</v>
      </c>
      <c r="X70" t="s">
        <v>14061</v>
      </c>
      <c r="Y70" t="s">
        <v>14062</v>
      </c>
      <c r="Z70" t="s">
        <v>14063</v>
      </c>
      <c r="AA70" t="s">
        <v>14064</v>
      </c>
      <c r="AB70" t="s">
        <v>14065</v>
      </c>
      <c r="AC70" t="s">
        <v>14066</v>
      </c>
      <c r="AD70" t="s">
        <v>14067</v>
      </c>
      <c r="AE70" t="s">
        <v>14068</v>
      </c>
      <c r="AF70" t="s">
        <v>14069</v>
      </c>
      <c r="AG70" t="s">
        <v>14070</v>
      </c>
      <c r="AH70" t="s">
        <v>14071</v>
      </c>
      <c r="AI70" t="s">
        <v>14072</v>
      </c>
      <c r="AJ70" t="s">
        <v>14073</v>
      </c>
      <c r="AK70" t="s">
        <v>14074</v>
      </c>
      <c r="AL70" t="s">
        <v>14075</v>
      </c>
      <c r="AM70" t="s">
        <v>14076</v>
      </c>
      <c r="AN70" t="s">
        <v>14077</v>
      </c>
      <c r="AO70" t="s">
        <v>14078</v>
      </c>
      <c r="AP70" t="s">
        <v>14079</v>
      </c>
      <c r="AQ70" t="s">
        <v>14080</v>
      </c>
      <c r="AR70" t="s">
        <v>14081</v>
      </c>
      <c r="AS70" t="s">
        <v>14082</v>
      </c>
      <c r="AT70" t="s">
        <v>14083</v>
      </c>
      <c r="AU70" t="s">
        <v>14084</v>
      </c>
      <c r="AV70" t="s">
        <v>14085</v>
      </c>
      <c r="AW70" t="s">
        <v>14086</v>
      </c>
      <c r="AX70" t="s">
        <v>14087</v>
      </c>
      <c r="AY70" t="s">
        <v>14088</v>
      </c>
      <c r="AZ70" t="s">
        <v>14089</v>
      </c>
      <c r="BA70" t="s">
        <v>14090</v>
      </c>
      <c r="BB70" t="s">
        <v>14091</v>
      </c>
      <c r="BC70" t="s">
        <v>14092</v>
      </c>
      <c r="BD70" t="s">
        <v>14093</v>
      </c>
      <c r="BE70" t="s">
        <v>14094</v>
      </c>
      <c r="BF70" t="s">
        <v>14095</v>
      </c>
      <c r="BG70" t="s">
        <v>14096</v>
      </c>
      <c r="BH70" t="s">
        <v>14097</v>
      </c>
      <c r="BI70" t="s">
        <v>14098</v>
      </c>
      <c r="BJ70" t="s">
        <v>14099</v>
      </c>
      <c r="BK70" t="s">
        <v>14100</v>
      </c>
      <c r="BL70" t="s">
        <v>14101</v>
      </c>
      <c r="BM70" t="s">
        <v>14102</v>
      </c>
      <c r="BN70" t="s">
        <v>14103</v>
      </c>
      <c r="BO70" t="s">
        <v>14104</v>
      </c>
      <c r="BP70" t="s">
        <v>14105</v>
      </c>
      <c r="BQ70" t="s">
        <v>14106</v>
      </c>
      <c r="BR70" t="s">
        <v>14107</v>
      </c>
      <c r="BS70" t="s">
        <v>14108</v>
      </c>
      <c r="BT70" t="s">
        <v>14109</v>
      </c>
      <c r="BU70" t="s">
        <v>14110</v>
      </c>
      <c r="BV70" t="s">
        <v>14111</v>
      </c>
      <c r="BW70" t="s">
        <v>14112</v>
      </c>
      <c r="BX70" t="s">
        <v>14113</v>
      </c>
      <c r="BY70" t="s">
        <v>14114</v>
      </c>
      <c r="BZ70" t="s">
        <v>14115</v>
      </c>
      <c r="CA70" t="s">
        <v>14116</v>
      </c>
      <c r="CB70" t="s">
        <v>14117</v>
      </c>
      <c r="CC70" t="s">
        <v>14118</v>
      </c>
      <c r="CD70" t="s">
        <v>14119</v>
      </c>
      <c r="CE70" t="s">
        <v>14120</v>
      </c>
      <c r="CF70" t="s">
        <v>14121</v>
      </c>
      <c r="CG70" t="s">
        <v>14122</v>
      </c>
      <c r="CH70" t="s">
        <v>14123</v>
      </c>
      <c r="CI70" t="s">
        <v>14124</v>
      </c>
      <c r="CJ70" t="s">
        <v>14125</v>
      </c>
      <c r="CK70" t="s">
        <v>14126</v>
      </c>
      <c r="CL70" t="s">
        <v>14127</v>
      </c>
      <c r="CM70" t="s">
        <v>14128</v>
      </c>
      <c r="CN70" t="s">
        <v>14129</v>
      </c>
      <c r="CO70" t="s">
        <v>14130</v>
      </c>
      <c r="CP70" t="s">
        <v>14131</v>
      </c>
      <c r="CQ70" t="s">
        <v>14132</v>
      </c>
      <c r="CR70" t="s">
        <v>14133</v>
      </c>
      <c r="CS70" t="s">
        <v>14134</v>
      </c>
      <c r="CT70" t="s">
        <v>14135</v>
      </c>
      <c r="CU70" t="s">
        <v>14136</v>
      </c>
      <c r="CV70" t="s">
        <v>14137</v>
      </c>
      <c r="CW70" t="s">
        <v>14138</v>
      </c>
      <c r="CX70" t="s">
        <v>14139</v>
      </c>
      <c r="CY70" t="s">
        <v>14140</v>
      </c>
      <c r="CZ70" t="s">
        <v>14141</v>
      </c>
      <c r="DA70" t="s">
        <v>14142</v>
      </c>
      <c r="DB70" t="s">
        <v>14143</v>
      </c>
      <c r="DC70" t="s">
        <v>14144</v>
      </c>
      <c r="DD70" t="s">
        <v>14145</v>
      </c>
      <c r="DE70" t="s">
        <v>14146</v>
      </c>
      <c r="DF70" t="s">
        <v>14147</v>
      </c>
      <c r="DG70" t="s">
        <v>14148</v>
      </c>
      <c r="DH70" t="s">
        <v>14149</v>
      </c>
      <c r="DI70" t="s">
        <v>14150</v>
      </c>
      <c r="DJ70" t="s">
        <v>14151</v>
      </c>
      <c r="DK70" t="s">
        <v>14152</v>
      </c>
      <c r="DL70" t="s">
        <v>14153</v>
      </c>
      <c r="DM70" t="s">
        <v>14154</v>
      </c>
      <c r="DN70" t="s">
        <v>14155</v>
      </c>
      <c r="DO70" t="s">
        <v>14156</v>
      </c>
      <c r="DP70" t="s">
        <v>14157</v>
      </c>
      <c r="DQ70" t="s">
        <v>14158</v>
      </c>
      <c r="DR70" t="s">
        <v>14159</v>
      </c>
      <c r="DS70" t="s">
        <v>14160</v>
      </c>
      <c r="DT70" t="s">
        <v>14161</v>
      </c>
      <c r="DU70" t="s">
        <v>14162</v>
      </c>
      <c r="DV70" t="s">
        <v>14163</v>
      </c>
      <c r="DW70" t="s">
        <v>14164</v>
      </c>
      <c r="DX70" t="s">
        <v>14165</v>
      </c>
      <c r="DY70" t="s">
        <v>14166</v>
      </c>
      <c r="DZ70" t="s">
        <v>14167</v>
      </c>
      <c r="EA70" t="s">
        <v>14168</v>
      </c>
      <c r="EB70" t="s">
        <v>14169</v>
      </c>
      <c r="EC70" t="s">
        <v>14170</v>
      </c>
      <c r="ED70" t="s">
        <v>14171</v>
      </c>
      <c r="EE70" t="s">
        <v>14172</v>
      </c>
      <c r="EF70" t="s">
        <v>14173</v>
      </c>
      <c r="EG70" t="s">
        <v>14174</v>
      </c>
      <c r="EH70" t="s">
        <v>14175</v>
      </c>
      <c r="EI70" t="s">
        <v>14176</v>
      </c>
      <c r="EJ70" t="s">
        <v>14177</v>
      </c>
      <c r="EK70" t="s">
        <v>14178</v>
      </c>
      <c r="EL70" t="s">
        <v>14179</v>
      </c>
      <c r="EM70" t="s">
        <v>14180</v>
      </c>
      <c r="EN70" t="s">
        <v>14181</v>
      </c>
      <c r="EO70" t="s">
        <v>14182</v>
      </c>
      <c r="EP70" t="s">
        <v>14183</v>
      </c>
      <c r="EQ70" t="s">
        <v>14184</v>
      </c>
      <c r="ER70" t="s">
        <v>14185</v>
      </c>
      <c r="ES70" t="s">
        <v>14186</v>
      </c>
      <c r="ET70" t="s">
        <v>14187</v>
      </c>
      <c r="EU70" t="s">
        <v>14188</v>
      </c>
      <c r="EV70" t="s">
        <v>14189</v>
      </c>
      <c r="EW70" t="s">
        <v>14190</v>
      </c>
      <c r="EX70" t="s">
        <v>14191</v>
      </c>
      <c r="EY70" t="s">
        <v>14192</v>
      </c>
      <c r="EZ70" t="s">
        <v>14193</v>
      </c>
      <c r="FA70" t="s">
        <v>14194</v>
      </c>
      <c r="FB70" t="s">
        <v>14195</v>
      </c>
      <c r="FC70" t="s">
        <v>14196</v>
      </c>
      <c r="FD70" t="s">
        <v>14197</v>
      </c>
      <c r="FE70" t="s">
        <v>14198</v>
      </c>
      <c r="FF70" t="s">
        <v>14199</v>
      </c>
      <c r="FG70" t="s">
        <v>14200</v>
      </c>
      <c r="FH70" t="s">
        <v>14201</v>
      </c>
      <c r="FI70" t="s">
        <v>14202</v>
      </c>
      <c r="FJ70" t="s">
        <v>14203</v>
      </c>
      <c r="FK70" t="s">
        <v>14204</v>
      </c>
      <c r="FL70" t="s">
        <v>14205</v>
      </c>
      <c r="FM70" t="s">
        <v>14206</v>
      </c>
      <c r="FN70" t="s">
        <v>14207</v>
      </c>
      <c r="FO70" t="s">
        <v>14208</v>
      </c>
      <c r="FP70" t="s">
        <v>14209</v>
      </c>
      <c r="FQ70" t="s">
        <v>14210</v>
      </c>
      <c r="FR70" t="s">
        <v>14211</v>
      </c>
      <c r="FS70" t="s">
        <v>14212</v>
      </c>
      <c r="FT70" t="s">
        <v>14213</v>
      </c>
      <c r="FU70" t="s">
        <v>14214</v>
      </c>
      <c r="FV70" t="s">
        <v>14215</v>
      </c>
      <c r="FW70" t="s">
        <v>14216</v>
      </c>
      <c r="FX70" t="s">
        <v>14217</v>
      </c>
      <c r="FY70" t="s">
        <v>14218</v>
      </c>
      <c r="FZ70" t="s">
        <v>14219</v>
      </c>
      <c r="GA70" t="s">
        <v>14220</v>
      </c>
      <c r="GB70" t="s">
        <v>14221</v>
      </c>
      <c r="GC70" t="s">
        <v>14222</v>
      </c>
      <c r="GD70" t="s">
        <v>14223</v>
      </c>
      <c r="GE70" t="s">
        <v>14224</v>
      </c>
      <c r="GF70" t="s">
        <v>14225</v>
      </c>
      <c r="GG70" t="s">
        <v>14226</v>
      </c>
      <c r="GH70" t="s">
        <v>14227</v>
      </c>
      <c r="GI70" t="s">
        <v>14228</v>
      </c>
      <c r="GJ70" t="s">
        <v>14229</v>
      </c>
      <c r="GK70" t="s">
        <v>14230</v>
      </c>
      <c r="GL70" t="s">
        <v>14231</v>
      </c>
      <c r="GM70" t="s">
        <v>14232</v>
      </c>
      <c r="GN70" t="s">
        <v>14233</v>
      </c>
      <c r="GO70" t="s">
        <v>14234</v>
      </c>
      <c r="GP70" t="s">
        <v>14235</v>
      </c>
      <c r="GQ70" t="s">
        <v>14236</v>
      </c>
      <c r="GR70" t="s">
        <v>14237</v>
      </c>
      <c r="GS70" t="s">
        <v>14238</v>
      </c>
      <c r="GT70" t="s">
        <v>14239</v>
      </c>
      <c r="GU70" t="s">
        <v>14240</v>
      </c>
      <c r="GV70" t="s">
        <v>14241</v>
      </c>
      <c r="GW70" t="s">
        <v>14242</v>
      </c>
      <c r="GX70" t="s">
        <v>14243</v>
      </c>
      <c r="GY70" t="s">
        <v>14244</v>
      </c>
      <c r="GZ70" t="s">
        <v>14245</v>
      </c>
      <c r="HA70" t="s">
        <v>14246</v>
      </c>
      <c r="HB70" t="s">
        <v>14247</v>
      </c>
      <c r="HC70" t="s">
        <v>14248</v>
      </c>
      <c r="HD70" t="s">
        <v>14249</v>
      </c>
      <c r="HE70" t="s">
        <v>14250</v>
      </c>
      <c r="HF70" t="s">
        <v>14251</v>
      </c>
      <c r="HG70" t="s">
        <v>14252</v>
      </c>
      <c r="HH70" t="s">
        <v>14253</v>
      </c>
    </row>
    <row r="71" spans="1:216" x14ac:dyDescent="0.25">
      <c r="A71" t="s">
        <v>9380</v>
      </c>
      <c r="B71" t="s">
        <v>14254</v>
      </c>
      <c r="C71" t="s">
        <v>14255</v>
      </c>
      <c r="D71" t="s">
        <v>14254</v>
      </c>
      <c r="E71" t="s">
        <v>435</v>
      </c>
      <c r="F71" t="s">
        <v>5735</v>
      </c>
      <c r="G71" t="s">
        <v>432</v>
      </c>
      <c r="H71" t="s">
        <v>13647</v>
      </c>
      <c r="I71" t="s">
        <v>13647</v>
      </c>
      <c r="J71" t="s">
        <v>13647</v>
      </c>
      <c r="K71" t="s">
        <v>13647</v>
      </c>
      <c r="L71" t="s">
        <v>13647</v>
      </c>
      <c r="M71" t="s">
        <v>5735</v>
      </c>
      <c r="N71" t="s">
        <v>1056</v>
      </c>
      <c r="O71" t="s">
        <v>14255</v>
      </c>
      <c r="P71" t="s">
        <v>9380</v>
      </c>
      <c r="Q71" t="s">
        <v>14256</v>
      </c>
      <c r="R71" t="s">
        <v>14257</v>
      </c>
      <c r="S71" t="s">
        <v>14258</v>
      </c>
      <c r="T71" t="s">
        <v>14259</v>
      </c>
      <c r="U71" t="s">
        <v>14260</v>
      </c>
      <c r="V71" t="s">
        <v>14261</v>
      </c>
      <c r="W71" t="s">
        <v>14262</v>
      </c>
      <c r="X71" t="s">
        <v>14263</v>
      </c>
      <c r="Y71" t="s">
        <v>14264</v>
      </c>
      <c r="Z71" t="s">
        <v>14265</v>
      </c>
      <c r="AA71" t="s">
        <v>14266</v>
      </c>
      <c r="AB71" t="s">
        <v>14267</v>
      </c>
      <c r="AC71" t="s">
        <v>14268</v>
      </c>
      <c r="AD71" t="s">
        <v>14269</v>
      </c>
      <c r="AE71" t="s">
        <v>14270</v>
      </c>
      <c r="AF71" t="s">
        <v>14271</v>
      </c>
      <c r="AG71" t="s">
        <v>14272</v>
      </c>
      <c r="AH71" t="s">
        <v>14273</v>
      </c>
      <c r="AI71" t="s">
        <v>14274</v>
      </c>
      <c r="AJ71" t="s">
        <v>14275</v>
      </c>
      <c r="AK71" t="s">
        <v>14276</v>
      </c>
      <c r="AL71" t="s">
        <v>14277</v>
      </c>
      <c r="AM71" t="s">
        <v>14278</v>
      </c>
      <c r="AN71" t="s">
        <v>14279</v>
      </c>
      <c r="AO71" t="s">
        <v>14280</v>
      </c>
      <c r="AP71" t="s">
        <v>14281</v>
      </c>
      <c r="AQ71" t="s">
        <v>14282</v>
      </c>
      <c r="AR71" t="s">
        <v>14283</v>
      </c>
      <c r="AS71" t="s">
        <v>14284</v>
      </c>
      <c r="AT71" t="s">
        <v>14285</v>
      </c>
      <c r="AU71" t="s">
        <v>14286</v>
      </c>
      <c r="AV71" t="s">
        <v>14287</v>
      </c>
      <c r="AW71" t="s">
        <v>14288</v>
      </c>
      <c r="AX71" t="s">
        <v>14289</v>
      </c>
      <c r="AY71" t="s">
        <v>14290</v>
      </c>
      <c r="AZ71" t="s">
        <v>14291</v>
      </c>
      <c r="BA71" t="s">
        <v>14292</v>
      </c>
      <c r="BB71" t="s">
        <v>14293</v>
      </c>
      <c r="BC71" t="s">
        <v>14294</v>
      </c>
      <c r="BD71" t="s">
        <v>14295</v>
      </c>
      <c r="BE71" t="s">
        <v>14296</v>
      </c>
      <c r="BF71" t="s">
        <v>14297</v>
      </c>
      <c r="BG71" t="s">
        <v>14298</v>
      </c>
      <c r="BH71" t="s">
        <v>14299</v>
      </c>
      <c r="BI71" t="s">
        <v>14300</v>
      </c>
      <c r="BJ71" t="s">
        <v>14301</v>
      </c>
      <c r="BK71" t="s">
        <v>14302</v>
      </c>
      <c r="BL71" t="s">
        <v>14303</v>
      </c>
      <c r="BM71" t="s">
        <v>14304</v>
      </c>
      <c r="BN71" t="s">
        <v>14305</v>
      </c>
      <c r="BO71" t="s">
        <v>14306</v>
      </c>
      <c r="BP71" t="s">
        <v>14307</v>
      </c>
      <c r="BQ71" t="s">
        <v>14308</v>
      </c>
      <c r="BR71" t="s">
        <v>14309</v>
      </c>
      <c r="BS71" t="s">
        <v>14310</v>
      </c>
      <c r="BT71" t="s">
        <v>14311</v>
      </c>
      <c r="BU71" t="s">
        <v>14312</v>
      </c>
      <c r="BV71" t="s">
        <v>14313</v>
      </c>
      <c r="BW71" t="s">
        <v>14314</v>
      </c>
      <c r="BX71" t="s">
        <v>14315</v>
      </c>
      <c r="BY71" t="s">
        <v>14316</v>
      </c>
      <c r="BZ71" t="s">
        <v>14317</v>
      </c>
      <c r="CA71" t="s">
        <v>14318</v>
      </c>
      <c r="CB71" t="s">
        <v>14319</v>
      </c>
      <c r="CC71" t="s">
        <v>14320</v>
      </c>
      <c r="CD71" t="s">
        <v>14321</v>
      </c>
      <c r="CE71" t="s">
        <v>14322</v>
      </c>
      <c r="CF71" t="s">
        <v>14323</v>
      </c>
      <c r="CG71" t="s">
        <v>14324</v>
      </c>
      <c r="CH71" t="s">
        <v>14325</v>
      </c>
      <c r="CI71" t="s">
        <v>14326</v>
      </c>
      <c r="CJ71" t="s">
        <v>14327</v>
      </c>
      <c r="CK71" t="s">
        <v>14328</v>
      </c>
      <c r="CL71" t="s">
        <v>14329</v>
      </c>
      <c r="CM71" t="s">
        <v>14330</v>
      </c>
      <c r="CN71" t="s">
        <v>14331</v>
      </c>
      <c r="CO71" t="s">
        <v>14332</v>
      </c>
      <c r="CP71" t="s">
        <v>14333</v>
      </c>
      <c r="CQ71" t="s">
        <v>14334</v>
      </c>
      <c r="CR71" t="s">
        <v>14335</v>
      </c>
      <c r="CS71" t="s">
        <v>14336</v>
      </c>
      <c r="CT71" t="s">
        <v>14337</v>
      </c>
      <c r="CU71" t="s">
        <v>14338</v>
      </c>
      <c r="CV71" t="s">
        <v>14339</v>
      </c>
      <c r="CW71" t="s">
        <v>14340</v>
      </c>
      <c r="CX71" t="s">
        <v>14341</v>
      </c>
      <c r="CY71" t="s">
        <v>14342</v>
      </c>
      <c r="CZ71" t="s">
        <v>14343</v>
      </c>
      <c r="DA71" t="s">
        <v>14344</v>
      </c>
      <c r="DB71" t="s">
        <v>14345</v>
      </c>
      <c r="DC71" t="s">
        <v>14346</v>
      </c>
      <c r="DD71" t="s">
        <v>14347</v>
      </c>
      <c r="DE71" t="s">
        <v>14348</v>
      </c>
      <c r="DF71" t="s">
        <v>14349</v>
      </c>
      <c r="DG71" t="s">
        <v>14350</v>
      </c>
      <c r="DH71" t="s">
        <v>14351</v>
      </c>
      <c r="DI71" t="s">
        <v>14352</v>
      </c>
      <c r="DJ71" t="s">
        <v>14353</v>
      </c>
      <c r="DK71" t="s">
        <v>14354</v>
      </c>
      <c r="DL71" t="s">
        <v>14355</v>
      </c>
      <c r="DM71" t="s">
        <v>14356</v>
      </c>
      <c r="DN71" t="s">
        <v>14357</v>
      </c>
      <c r="DO71" t="s">
        <v>14358</v>
      </c>
      <c r="DP71" t="s">
        <v>14359</v>
      </c>
      <c r="DQ71" t="s">
        <v>14360</v>
      </c>
      <c r="DR71" t="s">
        <v>14361</v>
      </c>
      <c r="DS71" t="s">
        <v>14362</v>
      </c>
      <c r="DT71" t="s">
        <v>14363</v>
      </c>
      <c r="DU71" t="s">
        <v>14364</v>
      </c>
      <c r="DV71" t="s">
        <v>14365</v>
      </c>
      <c r="DW71" t="s">
        <v>14366</v>
      </c>
      <c r="DX71" t="s">
        <v>14367</v>
      </c>
      <c r="DY71" t="s">
        <v>14368</v>
      </c>
      <c r="DZ71" t="s">
        <v>14369</v>
      </c>
      <c r="EA71" t="s">
        <v>14370</v>
      </c>
      <c r="EB71" t="s">
        <v>14371</v>
      </c>
      <c r="EC71" t="s">
        <v>14372</v>
      </c>
      <c r="ED71" t="s">
        <v>14373</v>
      </c>
      <c r="EE71" t="s">
        <v>14374</v>
      </c>
      <c r="EF71" t="s">
        <v>14375</v>
      </c>
      <c r="EG71" t="s">
        <v>14376</v>
      </c>
      <c r="EH71" t="s">
        <v>14377</v>
      </c>
      <c r="EI71" t="s">
        <v>14378</v>
      </c>
      <c r="EJ71" t="s">
        <v>14379</v>
      </c>
      <c r="EK71" t="s">
        <v>14380</v>
      </c>
      <c r="EL71" t="s">
        <v>14381</v>
      </c>
      <c r="EM71" t="s">
        <v>14382</v>
      </c>
      <c r="EN71" t="s">
        <v>14383</v>
      </c>
      <c r="EO71" t="s">
        <v>14384</v>
      </c>
      <c r="EP71" t="s">
        <v>14385</v>
      </c>
      <c r="EQ71" t="s">
        <v>14386</v>
      </c>
      <c r="ER71" t="s">
        <v>14387</v>
      </c>
      <c r="ES71" t="s">
        <v>14388</v>
      </c>
      <c r="ET71" t="s">
        <v>14389</v>
      </c>
      <c r="EU71" t="s">
        <v>14390</v>
      </c>
      <c r="EV71" t="s">
        <v>14391</v>
      </c>
      <c r="EW71" t="s">
        <v>14392</v>
      </c>
      <c r="EX71" t="s">
        <v>14393</v>
      </c>
      <c r="EY71" t="s">
        <v>14394</v>
      </c>
      <c r="EZ71" t="s">
        <v>14395</v>
      </c>
      <c r="FA71" t="s">
        <v>14396</v>
      </c>
      <c r="FB71" t="s">
        <v>14397</v>
      </c>
      <c r="FC71" t="s">
        <v>14398</v>
      </c>
      <c r="FD71" t="s">
        <v>14399</v>
      </c>
      <c r="FE71" t="s">
        <v>14400</v>
      </c>
      <c r="FF71" t="s">
        <v>14401</v>
      </c>
      <c r="FG71" t="s">
        <v>14402</v>
      </c>
      <c r="FH71" t="s">
        <v>14403</v>
      </c>
      <c r="FI71" t="s">
        <v>14404</v>
      </c>
      <c r="FJ71" t="s">
        <v>14405</v>
      </c>
      <c r="FK71" t="s">
        <v>14406</v>
      </c>
      <c r="FL71" t="s">
        <v>14407</v>
      </c>
      <c r="FM71" t="s">
        <v>14408</v>
      </c>
      <c r="FN71" t="s">
        <v>14409</v>
      </c>
      <c r="FO71" t="s">
        <v>14410</v>
      </c>
      <c r="FP71" t="s">
        <v>14411</v>
      </c>
      <c r="FQ71" t="s">
        <v>14412</v>
      </c>
      <c r="FR71" t="s">
        <v>14413</v>
      </c>
      <c r="FS71" t="s">
        <v>14414</v>
      </c>
      <c r="FT71" t="s">
        <v>14415</v>
      </c>
      <c r="FU71" t="s">
        <v>14416</v>
      </c>
      <c r="FV71" t="s">
        <v>14417</v>
      </c>
      <c r="FW71" t="s">
        <v>14418</v>
      </c>
      <c r="FX71" t="s">
        <v>14419</v>
      </c>
      <c r="FY71" t="s">
        <v>14420</v>
      </c>
      <c r="FZ71" t="s">
        <v>14421</v>
      </c>
      <c r="GA71" t="s">
        <v>14422</v>
      </c>
      <c r="GB71" t="s">
        <v>14423</v>
      </c>
      <c r="GC71" t="s">
        <v>14424</v>
      </c>
      <c r="GD71" t="s">
        <v>14425</v>
      </c>
      <c r="GE71" t="s">
        <v>14426</v>
      </c>
      <c r="GF71" t="s">
        <v>14427</v>
      </c>
      <c r="GG71" t="s">
        <v>14428</v>
      </c>
      <c r="GH71" t="s">
        <v>14429</v>
      </c>
      <c r="GI71" t="s">
        <v>14430</v>
      </c>
      <c r="GJ71" t="s">
        <v>14431</v>
      </c>
      <c r="GK71" t="s">
        <v>14432</v>
      </c>
      <c r="GL71" t="s">
        <v>14433</v>
      </c>
      <c r="GM71" t="s">
        <v>14434</v>
      </c>
      <c r="GN71" t="s">
        <v>14435</v>
      </c>
      <c r="GO71" t="s">
        <v>14436</v>
      </c>
      <c r="GP71" t="s">
        <v>14437</v>
      </c>
      <c r="GQ71" t="s">
        <v>14438</v>
      </c>
      <c r="GR71" t="s">
        <v>14439</v>
      </c>
      <c r="GS71" t="s">
        <v>14440</v>
      </c>
      <c r="GT71" t="s">
        <v>14441</v>
      </c>
      <c r="GU71" t="s">
        <v>14442</v>
      </c>
      <c r="GV71" t="s">
        <v>14443</v>
      </c>
      <c r="GW71" t="s">
        <v>14444</v>
      </c>
      <c r="GX71" t="s">
        <v>14445</v>
      </c>
      <c r="GY71" t="s">
        <v>14446</v>
      </c>
      <c r="GZ71" t="s">
        <v>14447</v>
      </c>
      <c r="HA71" t="s">
        <v>14448</v>
      </c>
      <c r="HB71" t="s">
        <v>14449</v>
      </c>
      <c r="HC71" t="s">
        <v>14450</v>
      </c>
      <c r="HD71" t="s">
        <v>14451</v>
      </c>
      <c r="HE71" t="s">
        <v>14452</v>
      </c>
      <c r="HF71" t="s">
        <v>14453</v>
      </c>
      <c r="HG71" t="s">
        <v>14454</v>
      </c>
      <c r="HH71" t="s">
        <v>14455</v>
      </c>
    </row>
    <row r="72" spans="1:216" x14ac:dyDescent="0.25">
      <c r="A72" t="s">
        <v>9583</v>
      </c>
      <c r="B72" t="s">
        <v>14456</v>
      </c>
      <c r="C72" t="s">
        <v>14457</v>
      </c>
      <c r="D72" t="s">
        <v>14456</v>
      </c>
      <c r="E72" t="s">
        <v>435</v>
      </c>
      <c r="F72" t="s">
        <v>5735</v>
      </c>
      <c r="G72" t="s">
        <v>644</v>
      </c>
      <c r="H72" t="s">
        <v>13647</v>
      </c>
      <c r="I72" t="s">
        <v>13647</v>
      </c>
      <c r="J72" t="s">
        <v>13647</v>
      </c>
      <c r="K72" t="s">
        <v>13647</v>
      </c>
      <c r="L72" t="s">
        <v>13647</v>
      </c>
      <c r="M72" t="s">
        <v>5735</v>
      </c>
      <c r="N72" t="s">
        <v>1056</v>
      </c>
      <c r="O72" t="s">
        <v>14457</v>
      </c>
      <c r="P72" t="s">
        <v>9583</v>
      </c>
      <c r="Q72" t="s">
        <v>14458</v>
      </c>
      <c r="R72" t="s">
        <v>14459</v>
      </c>
      <c r="S72" t="s">
        <v>14460</v>
      </c>
      <c r="T72" t="s">
        <v>14461</v>
      </c>
      <c r="U72" t="s">
        <v>14462</v>
      </c>
      <c r="V72" t="s">
        <v>14463</v>
      </c>
      <c r="W72" t="s">
        <v>14464</v>
      </c>
      <c r="X72" t="s">
        <v>14465</v>
      </c>
      <c r="Y72" t="s">
        <v>14466</v>
      </c>
      <c r="Z72" t="s">
        <v>14467</v>
      </c>
      <c r="AA72" t="s">
        <v>14468</v>
      </c>
      <c r="AB72" t="s">
        <v>14469</v>
      </c>
      <c r="AC72" t="s">
        <v>14470</v>
      </c>
      <c r="AD72" t="s">
        <v>14471</v>
      </c>
      <c r="AE72" t="s">
        <v>14472</v>
      </c>
      <c r="AF72" t="s">
        <v>14473</v>
      </c>
      <c r="AG72" t="s">
        <v>14474</v>
      </c>
      <c r="AH72" t="s">
        <v>14475</v>
      </c>
      <c r="AI72" t="s">
        <v>14476</v>
      </c>
      <c r="AJ72" t="s">
        <v>14477</v>
      </c>
      <c r="AK72" t="s">
        <v>14478</v>
      </c>
      <c r="AL72" t="s">
        <v>14479</v>
      </c>
      <c r="AM72" t="s">
        <v>14480</v>
      </c>
      <c r="AN72" t="s">
        <v>14481</v>
      </c>
      <c r="AO72" t="s">
        <v>14482</v>
      </c>
      <c r="AP72" t="s">
        <v>14483</v>
      </c>
      <c r="AQ72" t="s">
        <v>14484</v>
      </c>
      <c r="AR72" t="s">
        <v>14485</v>
      </c>
      <c r="AS72" t="s">
        <v>14486</v>
      </c>
      <c r="AT72" t="s">
        <v>14487</v>
      </c>
      <c r="AU72" t="s">
        <v>14488</v>
      </c>
      <c r="AV72" t="s">
        <v>14489</v>
      </c>
      <c r="AW72" t="s">
        <v>14490</v>
      </c>
      <c r="AX72" t="s">
        <v>14491</v>
      </c>
      <c r="AY72" t="s">
        <v>14492</v>
      </c>
      <c r="AZ72" t="s">
        <v>14493</v>
      </c>
      <c r="BA72" t="s">
        <v>14494</v>
      </c>
      <c r="BB72" t="s">
        <v>14495</v>
      </c>
      <c r="BC72" t="s">
        <v>14496</v>
      </c>
      <c r="BD72" t="s">
        <v>14497</v>
      </c>
      <c r="BE72" t="s">
        <v>14498</v>
      </c>
      <c r="BF72" t="s">
        <v>14499</v>
      </c>
      <c r="BG72" t="s">
        <v>14500</v>
      </c>
      <c r="BH72" t="s">
        <v>14501</v>
      </c>
      <c r="BI72" t="s">
        <v>14502</v>
      </c>
      <c r="BJ72" t="s">
        <v>14503</v>
      </c>
      <c r="BK72" t="s">
        <v>14504</v>
      </c>
      <c r="BL72" t="s">
        <v>14505</v>
      </c>
      <c r="BM72" t="s">
        <v>14506</v>
      </c>
      <c r="BN72" t="s">
        <v>14507</v>
      </c>
      <c r="BO72" t="s">
        <v>14508</v>
      </c>
      <c r="BP72" t="s">
        <v>14509</v>
      </c>
      <c r="BQ72" t="s">
        <v>14510</v>
      </c>
      <c r="BR72" t="s">
        <v>14511</v>
      </c>
      <c r="BS72" t="s">
        <v>14512</v>
      </c>
      <c r="BT72" t="s">
        <v>14513</v>
      </c>
      <c r="BU72" t="s">
        <v>14514</v>
      </c>
      <c r="BV72" t="s">
        <v>14515</v>
      </c>
      <c r="BW72" t="s">
        <v>14516</v>
      </c>
      <c r="BX72" t="s">
        <v>14517</v>
      </c>
      <c r="BY72" t="s">
        <v>14518</v>
      </c>
      <c r="BZ72" t="s">
        <v>14519</v>
      </c>
      <c r="CA72" t="s">
        <v>14520</v>
      </c>
      <c r="CB72" t="s">
        <v>14521</v>
      </c>
      <c r="CC72" t="s">
        <v>14522</v>
      </c>
      <c r="CD72" t="s">
        <v>14523</v>
      </c>
      <c r="CE72" t="s">
        <v>14524</v>
      </c>
      <c r="CF72" t="s">
        <v>14525</v>
      </c>
      <c r="CG72" t="s">
        <v>14526</v>
      </c>
      <c r="CH72" t="s">
        <v>14527</v>
      </c>
      <c r="CI72" t="s">
        <v>14528</v>
      </c>
      <c r="CJ72" t="s">
        <v>14529</v>
      </c>
      <c r="CK72" t="s">
        <v>14530</v>
      </c>
      <c r="CL72" t="s">
        <v>14531</v>
      </c>
      <c r="CM72" t="s">
        <v>14532</v>
      </c>
      <c r="CN72" t="s">
        <v>14533</v>
      </c>
      <c r="CO72" t="s">
        <v>14534</v>
      </c>
      <c r="CP72" t="s">
        <v>14535</v>
      </c>
      <c r="CQ72" t="s">
        <v>14536</v>
      </c>
      <c r="CR72" t="s">
        <v>14537</v>
      </c>
      <c r="CS72" t="s">
        <v>14538</v>
      </c>
      <c r="CT72" t="s">
        <v>14539</v>
      </c>
      <c r="CU72" t="s">
        <v>14540</v>
      </c>
      <c r="CV72" t="s">
        <v>14541</v>
      </c>
      <c r="CW72" t="s">
        <v>14542</v>
      </c>
      <c r="CX72" t="s">
        <v>14543</v>
      </c>
      <c r="CY72" t="s">
        <v>14544</v>
      </c>
      <c r="CZ72" t="s">
        <v>14545</v>
      </c>
      <c r="DA72" t="s">
        <v>14546</v>
      </c>
      <c r="DB72" t="s">
        <v>14547</v>
      </c>
      <c r="DC72" t="s">
        <v>14548</v>
      </c>
      <c r="DD72" t="s">
        <v>14549</v>
      </c>
      <c r="DE72" t="s">
        <v>14550</v>
      </c>
      <c r="DF72" t="s">
        <v>14551</v>
      </c>
      <c r="DG72" t="s">
        <v>14552</v>
      </c>
      <c r="DH72" t="s">
        <v>14553</v>
      </c>
      <c r="DI72" t="s">
        <v>14554</v>
      </c>
      <c r="DJ72" t="s">
        <v>14555</v>
      </c>
      <c r="DK72" t="s">
        <v>14556</v>
      </c>
      <c r="DL72" t="s">
        <v>14557</v>
      </c>
      <c r="DM72" t="s">
        <v>14558</v>
      </c>
      <c r="DN72" t="s">
        <v>14559</v>
      </c>
      <c r="DO72" t="s">
        <v>14560</v>
      </c>
      <c r="DP72" t="s">
        <v>14561</v>
      </c>
      <c r="DQ72" t="s">
        <v>14562</v>
      </c>
      <c r="DR72" t="s">
        <v>14563</v>
      </c>
      <c r="DS72" t="s">
        <v>14564</v>
      </c>
      <c r="DT72" t="s">
        <v>14565</v>
      </c>
      <c r="DU72" t="s">
        <v>14566</v>
      </c>
      <c r="DV72" t="s">
        <v>14567</v>
      </c>
      <c r="DW72" t="s">
        <v>14568</v>
      </c>
      <c r="DX72" t="s">
        <v>14569</v>
      </c>
      <c r="DY72" t="s">
        <v>14570</v>
      </c>
      <c r="DZ72" t="s">
        <v>14571</v>
      </c>
      <c r="EA72" t="s">
        <v>14572</v>
      </c>
      <c r="EB72" t="s">
        <v>14573</v>
      </c>
      <c r="EC72" t="s">
        <v>14574</v>
      </c>
      <c r="ED72" t="s">
        <v>14575</v>
      </c>
      <c r="EE72" t="s">
        <v>14576</v>
      </c>
      <c r="EF72" t="s">
        <v>14577</v>
      </c>
      <c r="EG72" t="s">
        <v>14578</v>
      </c>
      <c r="EH72" t="s">
        <v>14579</v>
      </c>
      <c r="EI72" t="s">
        <v>14580</v>
      </c>
      <c r="EJ72" t="s">
        <v>14581</v>
      </c>
      <c r="EK72" t="s">
        <v>14582</v>
      </c>
      <c r="EL72" t="s">
        <v>14583</v>
      </c>
      <c r="EM72" t="s">
        <v>14584</v>
      </c>
      <c r="EN72" t="s">
        <v>14585</v>
      </c>
      <c r="EO72" t="s">
        <v>14586</v>
      </c>
      <c r="EP72" t="s">
        <v>14587</v>
      </c>
      <c r="EQ72" t="s">
        <v>14588</v>
      </c>
      <c r="ER72" t="s">
        <v>14589</v>
      </c>
      <c r="ES72" t="s">
        <v>14590</v>
      </c>
      <c r="ET72" t="s">
        <v>14591</v>
      </c>
      <c r="EU72" t="s">
        <v>14592</v>
      </c>
      <c r="EV72" t="s">
        <v>14593</v>
      </c>
      <c r="EW72" t="s">
        <v>14594</v>
      </c>
      <c r="EX72" t="s">
        <v>14595</v>
      </c>
      <c r="EY72" t="s">
        <v>14596</v>
      </c>
      <c r="EZ72" t="s">
        <v>14597</v>
      </c>
      <c r="FA72" t="s">
        <v>14598</v>
      </c>
      <c r="FB72" t="s">
        <v>14599</v>
      </c>
      <c r="FC72" t="s">
        <v>14600</v>
      </c>
      <c r="FD72" t="s">
        <v>14601</v>
      </c>
      <c r="FE72" t="s">
        <v>14602</v>
      </c>
      <c r="FF72" t="s">
        <v>14603</v>
      </c>
      <c r="FG72" t="s">
        <v>14604</v>
      </c>
      <c r="FH72" t="s">
        <v>14605</v>
      </c>
      <c r="FI72" t="s">
        <v>14606</v>
      </c>
      <c r="FJ72" t="s">
        <v>14607</v>
      </c>
      <c r="FK72" t="s">
        <v>14608</v>
      </c>
      <c r="FL72" t="s">
        <v>14609</v>
      </c>
      <c r="FM72" t="s">
        <v>14610</v>
      </c>
      <c r="FN72" t="s">
        <v>14611</v>
      </c>
      <c r="FO72" t="s">
        <v>14612</v>
      </c>
      <c r="FP72" t="s">
        <v>14613</v>
      </c>
      <c r="FQ72" t="s">
        <v>14614</v>
      </c>
      <c r="FR72" t="s">
        <v>14615</v>
      </c>
      <c r="FS72" t="s">
        <v>14616</v>
      </c>
      <c r="FT72" t="s">
        <v>14617</v>
      </c>
      <c r="FU72" t="s">
        <v>14618</v>
      </c>
      <c r="FV72" t="s">
        <v>14619</v>
      </c>
      <c r="FW72" t="s">
        <v>14620</v>
      </c>
      <c r="FX72" t="s">
        <v>14621</v>
      </c>
      <c r="FY72" t="s">
        <v>14622</v>
      </c>
      <c r="FZ72" t="s">
        <v>14623</v>
      </c>
      <c r="GA72" t="s">
        <v>14624</v>
      </c>
      <c r="GB72" t="s">
        <v>14625</v>
      </c>
      <c r="GC72" t="s">
        <v>14626</v>
      </c>
      <c r="GD72" t="s">
        <v>14627</v>
      </c>
      <c r="GE72" t="s">
        <v>14628</v>
      </c>
      <c r="GF72" t="s">
        <v>14629</v>
      </c>
      <c r="GG72" t="s">
        <v>14630</v>
      </c>
      <c r="GH72" t="s">
        <v>14631</v>
      </c>
      <c r="GI72" t="s">
        <v>14632</v>
      </c>
      <c r="GJ72" t="s">
        <v>14633</v>
      </c>
      <c r="GK72" t="s">
        <v>14634</v>
      </c>
      <c r="GL72" t="s">
        <v>14635</v>
      </c>
      <c r="GM72" t="s">
        <v>14636</v>
      </c>
      <c r="GN72" t="s">
        <v>14637</v>
      </c>
      <c r="GO72" t="s">
        <v>14638</v>
      </c>
      <c r="GP72" t="s">
        <v>14639</v>
      </c>
      <c r="GQ72" t="s">
        <v>14640</v>
      </c>
      <c r="GR72" t="s">
        <v>14641</v>
      </c>
      <c r="GS72" t="s">
        <v>14642</v>
      </c>
      <c r="GT72" t="s">
        <v>14643</v>
      </c>
      <c r="GU72" t="s">
        <v>14644</v>
      </c>
      <c r="GV72" t="s">
        <v>14645</v>
      </c>
      <c r="GW72" t="s">
        <v>14646</v>
      </c>
      <c r="GX72" t="s">
        <v>14647</v>
      </c>
      <c r="GY72" t="s">
        <v>14648</v>
      </c>
      <c r="GZ72" t="s">
        <v>14649</v>
      </c>
      <c r="HA72" t="s">
        <v>14650</v>
      </c>
      <c r="HB72" t="s">
        <v>14651</v>
      </c>
      <c r="HC72" t="s">
        <v>14652</v>
      </c>
      <c r="HD72" t="s">
        <v>14653</v>
      </c>
      <c r="HE72" t="s">
        <v>14654</v>
      </c>
      <c r="HF72" t="s">
        <v>14655</v>
      </c>
      <c r="HG72" t="s">
        <v>14656</v>
      </c>
      <c r="HH72" t="s">
        <v>14657</v>
      </c>
    </row>
    <row r="73" spans="1:216" x14ac:dyDescent="0.25">
      <c r="A73" t="s">
        <v>8769</v>
      </c>
      <c r="B73" t="s">
        <v>14658</v>
      </c>
      <c r="C73" t="s">
        <v>14659</v>
      </c>
      <c r="D73" t="s">
        <v>14658</v>
      </c>
      <c r="E73" t="s">
        <v>435</v>
      </c>
      <c r="F73" t="s">
        <v>5735</v>
      </c>
      <c r="G73" t="s">
        <v>432</v>
      </c>
      <c r="H73" t="s">
        <v>13647</v>
      </c>
      <c r="I73" t="s">
        <v>13647</v>
      </c>
      <c r="J73" t="s">
        <v>13647</v>
      </c>
      <c r="K73" t="s">
        <v>13647</v>
      </c>
      <c r="L73" t="s">
        <v>13647</v>
      </c>
      <c r="M73" t="s">
        <v>5735</v>
      </c>
      <c r="N73" t="s">
        <v>1056</v>
      </c>
      <c r="O73" t="s">
        <v>14659</v>
      </c>
      <c r="P73" t="s">
        <v>8769</v>
      </c>
      <c r="Q73" t="s">
        <v>14660</v>
      </c>
      <c r="R73" t="s">
        <v>14661</v>
      </c>
      <c r="S73" t="s">
        <v>14662</v>
      </c>
      <c r="T73" t="s">
        <v>14663</v>
      </c>
      <c r="U73" t="s">
        <v>14664</v>
      </c>
      <c r="V73" t="s">
        <v>14665</v>
      </c>
      <c r="W73" t="s">
        <v>14666</v>
      </c>
      <c r="X73" t="s">
        <v>14667</v>
      </c>
      <c r="Y73" t="s">
        <v>14668</v>
      </c>
      <c r="Z73" t="s">
        <v>14669</v>
      </c>
      <c r="AA73" t="s">
        <v>14670</v>
      </c>
      <c r="AB73" t="s">
        <v>14671</v>
      </c>
      <c r="AC73" t="s">
        <v>14672</v>
      </c>
      <c r="AD73" t="s">
        <v>14673</v>
      </c>
      <c r="AE73" t="s">
        <v>14674</v>
      </c>
      <c r="AF73" t="s">
        <v>14675</v>
      </c>
      <c r="AG73" t="s">
        <v>14676</v>
      </c>
      <c r="AH73" t="s">
        <v>14677</v>
      </c>
      <c r="AI73" t="s">
        <v>14678</v>
      </c>
      <c r="AJ73" t="s">
        <v>14679</v>
      </c>
      <c r="AK73" t="s">
        <v>14680</v>
      </c>
      <c r="AL73" t="s">
        <v>14681</v>
      </c>
      <c r="AM73" t="s">
        <v>14682</v>
      </c>
      <c r="AN73" t="s">
        <v>14683</v>
      </c>
      <c r="AO73" t="s">
        <v>14684</v>
      </c>
      <c r="AP73" t="s">
        <v>14685</v>
      </c>
      <c r="AQ73" t="s">
        <v>14686</v>
      </c>
      <c r="AR73" t="s">
        <v>14687</v>
      </c>
      <c r="AS73" t="s">
        <v>14688</v>
      </c>
      <c r="AT73" t="s">
        <v>14689</v>
      </c>
      <c r="AU73" t="s">
        <v>14690</v>
      </c>
      <c r="AV73" t="s">
        <v>14691</v>
      </c>
      <c r="AW73" t="s">
        <v>14692</v>
      </c>
      <c r="AX73" t="s">
        <v>14693</v>
      </c>
      <c r="AY73" t="s">
        <v>14694</v>
      </c>
      <c r="AZ73" t="s">
        <v>14695</v>
      </c>
      <c r="BA73" t="s">
        <v>14696</v>
      </c>
      <c r="BB73" t="s">
        <v>14697</v>
      </c>
      <c r="BC73" t="s">
        <v>14698</v>
      </c>
      <c r="BD73" t="s">
        <v>14699</v>
      </c>
      <c r="BE73" t="s">
        <v>14700</v>
      </c>
      <c r="BF73" t="s">
        <v>14701</v>
      </c>
      <c r="BG73" t="s">
        <v>14702</v>
      </c>
      <c r="BH73" t="s">
        <v>14703</v>
      </c>
      <c r="BI73" t="s">
        <v>14704</v>
      </c>
      <c r="BJ73" t="s">
        <v>14705</v>
      </c>
      <c r="BK73" t="s">
        <v>14706</v>
      </c>
      <c r="BL73" t="s">
        <v>14707</v>
      </c>
      <c r="BM73" t="s">
        <v>14708</v>
      </c>
      <c r="BN73" t="s">
        <v>14709</v>
      </c>
      <c r="BO73" t="s">
        <v>14710</v>
      </c>
      <c r="BP73" t="s">
        <v>14711</v>
      </c>
      <c r="BQ73" t="s">
        <v>14712</v>
      </c>
      <c r="BR73" t="s">
        <v>14713</v>
      </c>
      <c r="BS73" t="s">
        <v>14714</v>
      </c>
      <c r="BT73" t="s">
        <v>14715</v>
      </c>
      <c r="BU73" t="s">
        <v>14716</v>
      </c>
      <c r="BV73" t="s">
        <v>14717</v>
      </c>
      <c r="BW73" t="s">
        <v>14718</v>
      </c>
      <c r="BX73" t="s">
        <v>14719</v>
      </c>
      <c r="BY73" t="s">
        <v>14720</v>
      </c>
      <c r="BZ73" t="s">
        <v>14721</v>
      </c>
      <c r="CA73" t="s">
        <v>14722</v>
      </c>
      <c r="CB73" t="s">
        <v>14723</v>
      </c>
      <c r="CC73" t="s">
        <v>14724</v>
      </c>
      <c r="CD73" t="s">
        <v>14725</v>
      </c>
      <c r="CE73" t="s">
        <v>14726</v>
      </c>
      <c r="CF73" t="s">
        <v>14727</v>
      </c>
      <c r="CG73" t="s">
        <v>14728</v>
      </c>
      <c r="CH73" t="s">
        <v>14729</v>
      </c>
      <c r="CI73" t="s">
        <v>14730</v>
      </c>
      <c r="CJ73" t="s">
        <v>14731</v>
      </c>
      <c r="CK73" t="s">
        <v>14732</v>
      </c>
      <c r="CL73" t="s">
        <v>14733</v>
      </c>
      <c r="CM73" t="s">
        <v>14734</v>
      </c>
      <c r="CN73" t="s">
        <v>14735</v>
      </c>
      <c r="CO73" t="s">
        <v>14736</v>
      </c>
      <c r="CP73" t="s">
        <v>14737</v>
      </c>
      <c r="CQ73" t="s">
        <v>14738</v>
      </c>
      <c r="CR73" t="s">
        <v>14739</v>
      </c>
      <c r="CS73" t="s">
        <v>14740</v>
      </c>
      <c r="CT73" t="s">
        <v>14741</v>
      </c>
      <c r="CU73" t="s">
        <v>14742</v>
      </c>
      <c r="CV73" t="s">
        <v>14743</v>
      </c>
      <c r="CW73" t="s">
        <v>14744</v>
      </c>
      <c r="CX73" t="s">
        <v>14745</v>
      </c>
      <c r="CY73" t="s">
        <v>14746</v>
      </c>
      <c r="CZ73" t="s">
        <v>14747</v>
      </c>
      <c r="DA73" t="s">
        <v>14748</v>
      </c>
      <c r="DB73" t="s">
        <v>14749</v>
      </c>
      <c r="DC73" t="s">
        <v>14750</v>
      </c>
      <c r="DD73" t="s">
        <v>14751</v>
      </c>
      <c r="DE73" t="s">
        <v>14752</v>
      </c>
      <c r="DF73" t="s">
        <v>14753</v>
      </c>
      <c r="DG73" t="s">
        <v>14754</v>
      </c>
      <c r="DH73" t="s">
        <v>14755</v>
      </c>
      <c r="DI73" t="s">
        <v>14756</v>
      </c>
      <c r="DJ73" t="s">
        <v>14757</v>
      </c>
      <c r="DK73" t="s">
        <v>14758</v>
      </c>
      <c r="DL73" t="s">
        <v>14759</v>
      </c>
      <c r="DM73" t="s">
        <v>14760</v>
      </c>
      <c r="DN73" t="s">
        <v>14761</v>
      </c>
      <c r="DO73" t="s">
        <v>14762</v>
      </c>
      <c r="DP73" t="s">
        <v>14763</v>
      </c>
      <c r="DQ73" t="s">
        <v>14764</v>
      </c>
      <c r="DR73" t="s">
        <v>14765</v>
      </c>
      <c r="DS73" t="s">
        <v>14766</v>
      </c>
      <c r="DT73" t="s">
        <v>14767</v>
      </c>
      <c r="DU73" t="s">
        <v>14768</v>
      </c>
      <c r="DV73" t="s">
        <v>14769</v>
      </c>
      <c r="DW73" t="s">
        <v>14770</v>
      </c>
      <c r="DX73" t="s">
        <v>14771</v>
      </c>
      <c r="DY73" t="s">
        <v>14772</v>
      </c>
      <c r="DZ73" t="s">
        <v>14773</v>
      </c>
      <c r="EA73" t="s">
        <v>14774</v>
      </c>
      <c r="EB73" t="s">
        <v>14775</v>
      </c>
      <c r="EC73" t="s">
        <v>14776</v>
      </c>
      <c r="ED73" t="s">
        <v>14777</v>
      </c>
      <c r="EE73" t="s">
        <v>14778</v>
      </c>
      <c r="EF73" t="s">
        <v>14779</v>
      </c>
      <c r="EG73" t="s">
        <v>14780</v>
      </c>
      <c r="EH73" t="s">
        <v>14781</v>
      </c>
      <c r="EI73" t="s">
        <v>14782</v>
      </c>
      <c r="EJ73" t="s">
        <v>14783</v>
      </c>
      <c r="EK73" t="s">
        <v>14784</v>
      </c>
      <c r="EL73" t="s">
        <v>14785</v>
      </c>
      <c r="EM73" t="s">
        <v>14786</v>
      </c>
      <c r="EN73" t="s">
        <v>14787</v>
      </c>
      <c r="EO73" t="s">
        <v>14788</v>
      </c>
      <c r="EP73" t="s">
        <v>14789</v>
      </c>
      <c r="EQ73" t="s">
        <v>14790</v>
      </c>
      <c r="ER73" t="s">
        <v>14791</v>
      </c>
      <c r="ES73" t="s">
        <v>14792</v>
      </c>
      <c r="ET73" t="s">
        <v>14793</v>
      </c>
      <c r="EU73" t="s">
        <v>14794</v>
      </c>
      <c r="EV73" t="s">
        <v>14795</v>
      </c>
      <c r="EW73" t="s">
        <v>14796</v>
      </c>
      <c r="EX73" t="s">
        <v>14797</v>
      </c>
      <c r="EY73" t="s">
        <v>14798</v>
      </c>
      <c r="EZ73" t="s">
        <v>14799</v>
      </c>
      <c r="FA73" t="s">
        <v>14800</v>
      </c>
      <c r="FB73" t="s">
        <v>14801</v>
      </c>
      <c r="FC73" t="s">
        <v>14802</v>
      </c>
      <c r="FD73" t="s">
        <v>14803</v>
      </c>
      <c r="FE73" t="s">
        <v>14804</v>
      </c>
      <c r="FF73" t="s">
        <v>14805</v>
      </c>
      <c r="FG73" t="s">
        <v>14806</v>
      </c>
      <c r="FH73" t="s">
        <v>14807</v>
      </c>
      <c r="FI73" t="s">
        <v>14808</v>
      </c>
      <c r="FJ73" t="s">
        <v>14809</v>
      </c>
      <c r="FK73" t="s">
        <v>14810</v>
      </c>
      <c r="FL73" t="s">
        <v>14811</v>
      </c>
      <c r="FM73" t="s">
        <v>14812</v>
      </c>
      <c r="FN73" t="s">
        <v>14813</v>
      </c>
      <c r="FO73" t="s">
        <v>14814</v>
      </c>
      <c r="FP73" t="s">
        <v>14815</v>
      </c>
      <c r="FQ73" t="s">
        <v>14816</v>
      </c>
      <c r="FR73" t="s">
        <v>14817</v>
      </c>
      <c r="FS73" t="s">
        <v>14818</v>
      </c>
      <c r="FT73" t="s">
        <v>14819</v>
      </c>
      <c r="FU73" t="s">
        <v>14820</v>
      </c>
      <c r="FV73" t="s">
        <v>14821</v>
      </c>
      <c r="FW73" t="s">
        <v>14822</v>
      </c>
      <c r="FX73" t="s">
        <v>14823</v>
      </c>
      <c r="FY73" t="s">
        <v>14824</v>
      </c>
      <c r="FZ73" t="s">
        <v>14825</v>
      </c>
      <c r="GA73" t="s">
        <v>14826</v>
      </c>
      <c r="GB73" t="s">
        <v>14827</v>
      </c>
      <c r="GC73" t="s">
        <v>14828</v>
      </c>
      <c r="GD73" t="s">
        <v>14829</v>
      </c>
      <c r="GE73" t="s">
        <v>14830</v>
      </c>
      <c r="GF73" t="s">
        <v>14831</v>
      </c>
      <c r="GG73" t="s">
        <v>14832</v>
      </c>
      <c r="GH73" t="s">
        <v>14833</v>
      </c>
      <c r="GI73" t="s">
        <v>14834</v>
      </c>
      <c r="GJ73" t="s">
        <v>14835</v>
      </c>
      <c r="GK73" t="s">
        <v>14836</v>
      </c>
      <c r="GL73" t="s">
        <v>14837</v>
      </c>
      <c r="GM73" t="s">
        <v>14838</v>
      </c>
      <c r="GN73" t="s">
        <v>14839</v>
      </c>
      <c r="GO73" t="s">
        <v>14840</v>
      </c>
      <c r="GP73" t="s">
        <v>14841</v>
      </c>
      <c r="GQ73" t="s">
        <v>14842</v>
      </c>
      <c r="GR73" t="s">
        <v>14843</v>
      </c>
      <c r="GS73" t="s">
        <v>14844</v>
      </c>
      <c r="GT73" t="s">
        <v>14845</v>
      </c>
      <c r="GU73" t="s">
        <v>14846</v>
      </c>
      <c r="GV73" t="s">
        <v>14847</v>
      </c>
      <c r="GW73" t="s">
        <v>14848</v>
      </c>
      <c r="GX73" t="s">
        <v>14849</v>
      </c>
      <c r="GY73" t="s">
        <v>14850</v>
      </c>
      <c r="GZ73" t="s">
        <v>14851</v>
      </c>
      <c r="HA73" t="s">
        <v>14852</v>
      </c>
      <c r="HB73" t="s">
        <v>14853</v>
      </c>
      <c r="HC73" t="s">
        <v>14854</v>
      </c>
      <c r="HD73" t="s">
        <v>14855</v>
      </c>
      <c r="HE73" t="s">
        <v>14856</v>
      </c>
      <c r="HF73" t="s">
        <v>14857</v>
      </c>
      <c r="HG73" t="s">
        <v>14858</v>
      </c>
      <c r="HH73" t="s">
        <v>14859</v>
      </c>
    </row>
    <row r="74" spans="1:216" x14ac:dyDescent="0.25">
      <c r="A74" t="s">
        <v>8974</v>
      </c>
      <c r="B74" t="s">
        <v>14860</v>
      </c>
      <c r="C74" t="s">
        <v>14861</v>
      </c>
      <c r="D74" t="s">
        <v>14860</v>
      </c>
      <c r="E74" t="s">
        <v>435</v>
      </c>
      <c r="F74" t="s">
        <v>5735</v>
      </c>
      <c r="G74" t="s">
        <v>644</v>
      </c>
      <c r="H74" t="s">
        <v>13647</v>
      </c>
      <c r="I74" t="s">
        <v>13647</v>
      </c>
      <c r="J74" t="s">
        <v>13647</v>
      </c>
      <c r="K74" t="s">
        <v>13647</v>
      </c>
      <c r="L74" t="s">
        <v>13647</v>
      </c>
      <c r="M74" t="s">
        <v>5735</v>
      </c>
      <c r="N74" t="s">
        <v>1056</v>
      </c>
      <c r="O74" t="s">
        <v>14861</v>
      </c>
      <c r="P74" t="s">
        <v>8974</v>
      </c>
      <c r="Q74" t="s">
        <v>14862</v>
      </c>
      <c r="R74" t="s">
        <v>14863</v>
      </c>
      <c r="S74" t="s">
        <v>14864</v>
      </c>
      <c r="T74" t="s">
        <v>14865</v>
      </c>
      <c r="U74" t="s">
        <v>14866</v>
      </c>
      <c r="V74" t="s">
        <v>14867</v>
      </c>
      <c r="W74" t="s">
        <v>14868</v>
      </c>
      <c r="X74" t="s">
        <v>14869</v>
      </c>
      <c r="Y74" t="s">
        <v>14870</v>
      </c>
      <c r="Z74" t="s">
        <v>14871</v>
      </c>
      <c r="AA74" t="s">
        <v>14872</v>
      </c>
      <c r="AB74" t="s">
        <v>14873</v>
      </c>
      <c r="AC74" t="s">
        <v>14874</v>
      </c>
      <c r="AD74" t="s">
        <v>14875</v>
      </c>
      <c r="AE74" t="s">
        <v>14876</v>
      </c>
      <c r="AF74" t="s">
        <v>14877</v>
      </c>
      <c r="AG74" t="s">
        <v>14878</v>
      </c>
      <c r="AH74" t="s">
        <v>14879</v>
      </c>
      <c r="AI74" t="s">
        <v>14880</v>
      </c>
      <c r="AJ74" t="s">
        <v>14881</v>
      </c>
      <c r="AK74" t="s">
        <v>14882</v>
      </c>
      <c r="AL74" t="s">
        <v>14883</v>
      </c>
      <c r="AM74" t="s">
        <v>14884</v>
      </c>
      <c r="AN74" t="s">
        <v>14885</v>
      </c>
      <c r="AO74" t="s">
        <v>14886</v>
      </c>
      <c r="AP74" t="s">
        <v>14887</v>
      </c>
      <c r="AQ74" t="s">
        <v>14888</v>
      </c>
      <c r="AR74" t="s">
        <v>14889</v>
      </c>
      <c r="AS74" t="s">
        <v>14890</v>
      </c>
      <c r="AT74" t="s">
        <v>14891</v>
      </c>
      <c r="AU74" t="s">
        <v>14892</v>
      </c>
      <c r="AV74" t="s">
        <v>14893</v>
      </c>
      <c r="AW74" t="s">
        <v>14894</v>
      </c>
      <c r="AX74" t="s">
        <v>14895</v>
      </c>
      <c r="AY74" t="s">
        <v>14896</v>
      </c>
      <c r="AZ74" t="s">
        <v>14897</v>
      </c>
      <c r="BA74" t="s">
        <v>14898</v>
      </c>
      <c r="BB74" t="s">
        <v>14899</v>
      </c>
      <c r="BC74" t="s">
        <v>14900</v>
      </c>
      <c r="BD74" t="s">
        <v>14901</v>
      </c>
      <c r="BE74" t="s">
        <v>14902</v>
      </c>
      <c r="BF74" t="s">
        <v>14903</v>
      </c>
      <c r="BG74" t="s">
        <v>14904</v>
      </c>
      <c r="BH74" t="s">
        <v>14905</v>
      </c>
      <c r="BI74" t="s">
        <v>14906</v>
      </c>
      <c r="BJ74" t="s">
        <v>14907</v>
      </c>
      <c r="BK74" t="s">
        <v>14908</v>
      </c>
      <c r="BL74" t="s">
        <v>14909</v>
      </c>
      <c r="BM74" t="s">
        <v>14910</v>
      </c>
      <c r="BN74" t="s">
        <v>14911</v>
      </c>
      <c r="BO74" t="s">
        <v>14912</v>
      </c>
      <c r="BP74" t="s">
        <v>14913</v>
      </c>
      <c r="BQ74" t="s">
        <v>14914</v>
      </c>
      <c r="BR74" t="s">
        <v>14915</v>
      </c>
      <c r="BS74" t="s">
        <v>14916</v>
      </c>
      <c r="BT74" t="s">
        <v>14917</v>
      </c>
      <c r="BU74" t="s">
        <v>14918</v>
      </c>
      <c r="BV74" t="s">
        <v>14919</v>
      </c>
      <c r="BW74" t="s">
        <v>14920</v>
      </c>
      <c r="BX74" t="s">
        <v>14921</v>
      </c>
      <c r="BY74" t="s">
        <v>14922</v>
      </c>
      <c r="BZ74" t="s">
        <v>14923</v>
      </c>
      <c r="CA74" t="s">
        <v>14924</v>
      </c>
      <c r="CB74" t="s">
        <v>14925</v>
      </c>
      <c r="CC74" t="s">
        <v>14926</v>
      </c>
      <c r="CD74" t="s">
        <v>14927</v>
      </c>
      <c r="CE74" t="s">
        <v>14928</v>
      </c>
      <c r="CF74" t="s">
        <v>14929</v>
      </c>
      <c r="CG74" t="s">
        <v>14930</v>
      </c>
      <c r="CH74" t="s">
        <v>14931</v>
      </c>
      <c r="CI74" t="s">
        <v>14932</v>
      </c>
      <c r="CJ74" t="s">
        <v>14933</v>
      </c>
      <c r="CK74" t="s">
        <v>14934</v>
      </c>
      <c r="CL74" t="s">
        <v>14935</v>
      </c>
      <c r="CM74" t="s">
        <v>14936</v>
      </c>
      <c r="CN74" t="s">
        <v>14937</v>
      </c>
      <c r="CO74" t="s">
        <v>14938</v>
      </c>
      <c r="CP74" t="s">
        <v>14939</v>
      </c>
      <c r="CQ74" t="s">
        <v>14940</v>
      </c>
      <c r="CR74" t="s">
        <v>14941</v>
      </c>
      <c r="CS74" t="s">
        <v>14942</v>
      </c>
      <c r="CT74" t="s">
        <v>14943</v>
      </c>
      <c r="CU74" t="s">
        <v>14944</v>
      </c>
      <c r="CV74" t="s">
        <v>14945</v>
      </c>
      <c r="CW74" t="s">
        <v>14946</v>
      </c>
      <c r="CX74" t="s">
        <v>14947</v>
      </c>
      <c r="CY74" t="s">
        <v>14948</v>
      </c>
      <c r="CZ74" t="s">
        <v>14949</v>
      </c>
      <c r="DA74" t="s">
        <v>14950</v>
      </c>
      <c r="DB74" t="s">
        <v>14951</v>
      </c>
      <c r="DC74" t="s">
        <v>14952</v>
      </c>
      <c r="DD74" t="s">
        <v>14953</v>
      </c>
      <c r="DE74" t="s">
        <v>14954</v>
      </c>
      <c r="DF74" t="s">
        <v>14955</v>
      </c>
      <c r="DG74" t="s">
        <v>14956</v>
      </c>
      <c r="DH74" t="s">
        <v>14957</v>
      </c>
      <c r="DI74" t="s">
        <v>14958</v>
      </c>
      <c r="DJ74" t="s">
        <v>14959</v>
      </c>
      <c r="DK74" t="s">
        <v>14960</v>
      </c>
      <c r="DL74" t="s">
        <v>14961</v>
      </c>
      <c r="DM74" t="s">
        <v>14962</v>
      </c>
      <c r="DN74" t="s">
        <v>14963</v>
      </c>
      <c r="DO74" t="s">
        <v>14964</v>
      </c>
      <c r="DP74" t="s">
        <v>14965</v>
      </c>
      <c r="DQ74" t="s">
        <v>14966</v>
      </c>
      <c r="DR74" t="s">
        <v>14967</v>
      </c>
      <c r="DS74" t="s">
        <v>14968</v>
      </c>
      <c r="DT74" t="s">
        <v>14969</v>
      </c>
      <c r="DU74" t="s">
        <v>14970</v>
      </c>
      <c r="DV74" t="s">
        <v>14971</v>
      </c>
      <c r="DW74" t="s">
        <v>14972</v>
      </c>
      <c r="DX74" t="s">
        <v>14973</v>
      </c>
      <c r="DY74" t="s">
        <v>14974</v>
      </c>
      <c r="DZ74" t="s">
        <v>14975</v>
      </c>
      <c r="EA74" t="s">
        <v>14976</v>
      </c>
      <c r="EB74" t="s">
        <v>14977</v>
      </c>
      <c r="EC74" t="s">
        <v>14978</v>
      </c>
      <c r="ED74" t="s">
        <v>14979</v>
      </c>
      <c r="EE74" t="s">
        <v>14980</v>
      </c>
      <c r="EF74" t="s">
        <v>14981</v>
      </c>
      <c r="EG74" t="s">
        <v>14982</v>
      </c>
      <c r="EH74" t="s">
        <v>14983</v>
      </c>
      <c r="EI74" t="s">
        <v>14984</v>
      </c>
      <c r="EJ74" t="s">
        <v>14985</v>
      </c>
      <c r="EK74" t="s">
        <v>14986</v>
      </c>
      <c r="EL74" t="s">
        <v>14987</v>
      </c>
      <c r="EM74" t="s">
        <v>14988</v>
      </c>
      <c r="EN74" t="s">
        <v>14989</v>
      </c>
      <c r="EO74" t="s">
        <v>14990</v>
      </c>
      <c r="EP74" t="s">
        <v>14991</v>
      </c>
      <c r="EQ74" t="s">
        <v>14992</v>
      </c>
      <c r="ER74" t="s">
        <v>14993</v>
      </c>
      <c r="ES74" t="s">
        <v>14994</v>
      </c>
      <c r="ET74" t="s">
        <v>14995</v>
      </c>
      <c r="EU74" t="s">
        <v>14996</v>
      </c>
      <c r="EV74" t="s">
        <v>14997</v>
      </c>
      <c r="EW74" t="s">
        <v>14998</v>
      </c>
      <c r="EX74" t="s">
        <v>14999</v>
      </c>
      <c r="EY74" t="s">
        <v>15000</v>
      </c>
      <c r="EZ74" t="s">
        <v>15001</v>
      </c>
      <c r="FA74" t="s">
        <v>15002</v>
      </c>
      <c r="FB74" t="s">
        <v>15003</v>
      </c>
      <c r="FC74" t="s">
        <v>15004</v>
      </c>
      <c r="FD74" t="s">
        <v>15005</v>
      </c>
      <c r="FE74" t="s">
        <v>15006</v>
      </c>
      <c r="FF74" t="s">
        <v>15007</v>
      </c>
      <c r="FG74" t="s">
        <v>15008</v>
      </c>
      <c r="FH74" t="s">
        <v>15009</v>
      </c>
      <c r="FI74" t="s">
        <v>15010</v>
      </c>
      <c r="FJ74" t="s">
        <v>15011</v>
      </c>
      <c r="FK74" t="s">
        <v>15012</v>
      </c>
      <c r="FL74" t="s">
        <v>15013</v>
      </c>
      <c r="FM74" t="s">
        <v>15014</v>
      </c>
      <c r="FN74" t="s">
        <v>15015</v>
      </c>
      <c r="FO74" t="s">
        <v>15016</v>
      </c>
      <c r="FP74" t="s">
        <v>15017</v>
      </c>
      <c r="FQ74" t="s">
        <v>15018</v>
      </c>
      <c r="FR74" t="s">
        <v>15019</v>
      </c>
      <c r="FS74" t="s">
        <v>15020</v>
      </c>
      <c r="FT74" t="s">
        <v>15021</v>
      </c>
      <c r="FU74" t="s">
        <v>15022</v>
      </c>
      <c r="FV74" t="s">
        <v>15023</v>
      </c>
      <c r="FW74" t="s">
        <v>15024</v>
      </c>
      <c r="FX74" t="s">
        <v>15025</v>
      </c>
      <c r="FY74" t="s">
        <v>15026</v>
      </c>
      <c r="FZ74" t="s">
        <v>15027</v>
      </c>
      <c r="GA74" t="s">
        <v>15028</v>
      </c>
      <c r="GB74" t="s">
        <v>15029</v>
      </c>
      <c r="GC74" t="s">
        <v>15030</v>
      </c>
      <c r="GD74" t="s">
        <v>15031</v>
      </c>
      <c r="GE74" t="s">
        <v>15032</v>
      </c>
      <c r="GF74" t="s">
        <v>15033</v>
      </c>
      <c r="GG74" t="s">
        <v>15034</v>
      </c>
      <c r="GH74" t="s">
        <v>15035</v>
      </c>
      <c r="GI74" t="s">
        <v>15036</v>
      </c>
      <c r="GJ74" t="s">
        <v>15037</v>
      </c>
      <c r="GK74" t="s">
        <v>15038</v>
      </c>
      <c r="GL74" t="s">
        <v>15039</v>
      </c>
      <c r="GM74" t="s">
        <v>15040</v>
      </c>
      <c r="GN74" t="s">
        <v>15041</v>
      </c>
      <c r="GO74" t="s">
        <v>15042</v>
      </c>
      <c r="GP74" t="s">
        <v>15043</v>
      </c>
      <c r="GQ74" t="s">
        <v>15044</v>
      </c>
      <c r="GR74" t="s">
        <v>15045</v>
      </c>
      <c r="GS74" t="s">
        <v>15046</v>
      </c>
      <c r="GT74" t="s">
        <v>15047</v>
      </c>
      <c r="GU74" t="s">
        <v>15048</v>
      </c>
      <c r="GV74" t="s">
        <v>15049</v>
      </c>
      <c r="GW74" t="s">
        <v>15050</v>
      </c>
      <c r="GX74" t="s">
        <v>15051</v>
      </c>
      <c r="GY74" t="s">
        <v>15052</v>
      </c>
      <c r="GZ74" t="s">
        <v>15053</v>
      </c>
      <c r="HA74" t="s">
        <v>15054</v>
      </c>
      <c r="HB74" t="s">
        <v>15055</v>
      </c>
      <c r="HC74" t="s">
        <v>15056</v>
      </c>
      <c r="HD74" t="s">
        <v>15057</v>
      </c>
      <c r="HE74" t="s">
        <v>15058</v>
      </c>
      <c r="HF74" t="s">
        <v>15059</v>
      </c>
      <c r="HG74" t="s">
        <v>15060</v>
      </c>
      <c r="HH74" t="s">
        <v>15061</v>
      </c>
    </row>
    <row r="75" spans="1:216" x14ac:dyDescent="0.25">
      <c r="A75" t="s">
        <v>15062</v>
      </c>
      <c r="B75" t="s">
        <v>15063</v>
      </c>
      <c r="C75" t="s">
        <v>15064</v>
      </c>
      <c r="D75" t="s">
        <v>15063</v>
      </c>
      <c r="E75" t="s">
        <v>435</v>
      </c>
      <c r="F75" t="s">
        <v>5735</v>
      </c>
      <c r="G75" t="s">
        <v>432</v>
      </c>
      <c r="H75" t="s">
        <v>13647</v>
      </c>
      <c r="I75" t="s">
        <v>13647</v>
      </c>
      <c r="J75" t="s">
        <v>13647</v>
      </c>
      <c r="K75" t="s">
        <v>13647</v>
      </c>
      <c r="L75" t="s">
        <v>13647</v>
      </c>
      <c r="M75" t="s">
        <v>5735</v>
      </c>
      <c r="N75" t="s">
        <v>1056</v>
      </c>
      <c r="O75" t="s">
        <v>15064</v>
      </c>
      <c r="P75" t="s">
        <v>15062</v>
      </c>
      <c r="Q75" t="s">
        <v>15065</v>
      </c>
      <c r="R75" t="s">
        <v>15066</v>
      </c>
      <c r="S75" t="s">
        <v>15067</v>
      </c>
      <c r="T75" t="s">
        <v>15068</v>
      </c>
      <c r="U75" t="s">
        <v>15069</v>
      </c>
      <c r="V75" t="s">
        <v>15070</v>
      </c>
      <c r="W75" t="s">
        <v>15071</v>
      </c>
      <c r="X75" t="s">
        <v>15072</v>
      </c>
      <c r="Y75" t="s">
        <v>15073</v>
      </c>
      <c r="Z75" t="s">
        <v>15074</v>
      </c>
      <c r="AA75" t="s">
        <v>15075</v>
      </c>
      <c r="AB75" t="s">
        <v>15076</v>
      </c>
      <c r="AC75" t="s">
        <v>15077</v>
      </c>
      <c r="AD75" t="s">
        <v>15078</v>
      </c>
      <c r="AE75" t="s">
        <v>15079</v>
      </c>
      <c r="AF75" t="s">
        <v>15080</v>
      </c>
      <c r="AG75" t="s">
        <v>15081</v>
      </c>
      <c r="AH75" t="s">
        <v>15082</v>
      </c>
      <c r="AI75" t="s">
        <v>15083</v>
      </c>
      <c r="AJ75" t="s">
        <v>15084</v>
      </c>
      <c r="AK75" t="s">
        <v>15085</v>
      </c>
      <c r="AL75" t="s">
        <v>15086</v>
      </c>
      <c r="AM75" t="s">
        <v>15087</v>
      </c>
      <c r="AN75" t="s">
        <v>15088</v>
      </c>
      <c r="AO75" t="s">
        <v>15089</v>
      </c>
      <c r="AP75" t="s">
        <v>15090</v>
      </c>
      <c r="AQ75" t="s">
        <v>15091</v>
      </c>
      <c r="AR75" t="s">
        <v>15092</v>
      </c>
      <c r="AS75" t="s">
        <v>15093</v>
      </c>
      <c r="AT75" t="s">
        <v>15094</v>
      </c>
      <c r="AU75" t="s">
        <v>15095</v>
      </c>
      <c r="AV75" t="s">
        <v>15096</v>
      </c>
      <c r="AW75" t="s">
        <v>15097</v>
      </c>
      <c r="AX75" t="s">
        <v>15098</v>
      </c>
      <c r="AY75" t="s">
        <v>15099</v>
      </c>
      <c r="AZ75" t="s">
        <v>15100</v>
      </c>
      <c r="BA75" t="s">
        <v>15101</v>
      </c>
      <c r="BB75" t="s">
        <v>15102</v>
      </c>
      <c r="BC75" t="s">
        <v>15103</v>
      </c>
      <c r="BD75" t="s">
        <v>15104</v>
      </c>
      <c r="BE75" t="s">
        <v>15105</v>
      </c>
      <c r="BF75" t="s">
        <v>15106</v>
      </c>
      <c r="BG75" t="s">
        <v>15107</v>
      </c>
      <c r="BH75" t="s">
        <v>15108</v>
      </c>
      <c r="BI75" t="s">
        <v>15109</v>
      </c>
      <c r="BJ75" t="s">
        <v>15110</v>
      </c>
      <c r="BK75" t="s">
        <v>15111</v>
      </c>
      <c r="BL75" t="s">
        <v>15112</v>
      </c>
      <c r="BM75" t="s">
        <v>15113</v>
      </c>
      <c r="BN75" t="s">
        <v>15114</v>
      </c>
      <c r="BO75" t="s">
        <v>15115</v>
      </c>
      <c r="BP75" t="s">
        <v>15116</v>
      </c>
      <c r="BQ75" t="s">
        <v>15117</v>
      </c>
      <c r="BR75" t="s">
        <v>15118</v>
      </c>
      <c r="BS75" t="s">
        <v>15119</v>
      </c>
      <c r="BT75" t="s">
        <v>15120</v>
      </c>
      <c r="BU75" t="s">
        <v>15121</v>
      </c>
      <c r="BV75" t="s">
        <v>15122</v>
      </c>
      <c r="BW75" t="s">
        <v>15123</v>
      </c>
      <c r="BX75" t="s">
        <v>15124</v>
      </c>
      <c r="BY75" t="s">
        <v>15125</v>
      </c>
      <c r="BZ75" t="s">
        <v>15126</v>
      </c>
      <c r="CA75" t="s">
        <v>15127</v>
      </c>
      <c r="CB75" t="s">
        <v>15128</v>
      </c>
      <c r="CC75" t="s">
        <v>15129</v>
      </c>
      <c r="CD75" t="s">
        <v>15130</v>
      </c>
      <c r="CE75" t="s">
        <v>15131</v>
      </c>
      <c r="CF75" t="s">
        <v>15132</v>
      </c>
      <c r="CG75" t="s">
        <v>15133</v>
      </c>
      <c r="CH75" t="s">
        <v>15134</v>
      </c>
      <c r="CI75" t="s">
        <v>15135</v>
      </c>
      <c r="CJ75" t="s">
        <v>15136</v>
      </c>
      <c r="CK75" t="s">
        <v>15137</v>
      </c>
      <c r="CL75" t="s">
        <v>15138</v>
      </c>
      <c r="CM75" t="s">
        <v>15139</v>
      </c>
      <c r="CN75" t="s">
        <v>15140</v>
      </c>
      <c r="CO75" t="s">
        <v>15141</v>
      </c>
      <c r="CP75" t="s">
        <v>15142</v>
      </c>
      <c r="CQ75" t="s">
        <v>15143</v>
      </c>
      <c r="CR75" t="s">
        <v>15144</v>
      </c>
      <c r="CS75" t="s">
        <v>15145</v>
      </c>
      <c r="CT75" t="s">
        <v>15146</v>
      </c>
      <c r="CU75" t="s">
        <v>15147</v>
      </c>
      <c r="CV75" t="s">
        <v>15148</v>
      </c>
      <c r="CW75" t="s">
        <v>15149</v>
      </c>
      <c r="CX75" t="s">
        <v>15150</v>
      </c>
      <c r="CY75" t="s">
        <v>15151</v>
      </c>
      <c r="CZ75" t="s">
        <v>15152</v>
      </c>
      <c r="DA75" t="s">
        <v>15153</v>
      </c>
      <c r="DB75" t="s">
        <v>15154</v>
      </c>
      <c r="DC75" t="s">
        <v>15155</v>
      </c>
      <c r="DD75" t="s">
        <v>15156</v>
      </c>
      <c r="DE75" t="s">
        <v>15157</v>
      </c>
      <c r="DF75" t="s">
        <v>15158</v>
      </c>
      <c r="DG75" t="s">
        <v>15159</v>
      </c>
      <c r="DH75" t="s">
        <v>15160</v>
      </c>
      <c r="DI75" t="s">
        <v>15161</v>
      </c>
      <c r="DJ75" t="s">
        <v>15162</v>
      </c>
      <c r="DK75" t="s">
        <v>15163</v>
      </c>
      <c r="DL75" t="s">
        <v>15164</v>
      </c>
      <c r="DM75" t="s">
        <v>15165</v>
      </c>
      <c r="DN75" t="s">
        <v>15166</v>
      </c>
      <c r="DO75" t="s">
        <v>15167</v>
      </c>
      <c r="DP75" t="s">
        <v>15168</v>
      </c>
      <c r="DQ75" t="s">
        <v>15169</v>
      </c>
      <c r="DR75" t="s">
        <v>15170</v>
      </c>
      <c r="DS75" t="s">
        <v>15171</v>
      </c>
      <c r="DT75" t="s">
        <v>15172</v>
      </c>
      <c r="DU75" t="s">
        <v>15173</v>
      </c>
      <c r="DV75" t="s">
        <v>15174</v>
      </c>
      <c r="DW75" t="s">
        <v>15175</v>
      </c>
      <c r="DX75" t="s">
        <v>15176</v>
      </c>
      <c r="DY75" t="s">
        <v>15177</v>
      </c>
      <c r="DZ75" t="s">
        <v>15178</v>
      </c>
      <c r="EA75" t="s">
        <v>15179</v>
      </c>
      <c r="EB75" t="s">
        <v>15180</v>
      </c>
      <c r="EC75" t="s">
        <v>15181</v>
      </c>
      <c r="ED75" t="s">
        <v>15182</v>
      </c>
      <c r="EE75" t="s">
        <v>15183</v>
      </c>
      <c r="EF75" t="s">
        <v>15184</v>
      </c>
      <c r="EG75" t="s">
        <v>15185</v>
      </c>
      <c r="EH75" t="s">
        <v>15186</v>
      </c>
      <c r="EI75" t="s">
        <v>15187</v>
      </c>
      <c r="EJ75" t="s">
        <v>15188</v>
      </c>
      <c r="EK75" t="s">
        <v>15189</v>
      </c>
      <c r="EL75" t="s">
        <v>15190</v>
      </c>
      <c r="EM75" t="s">
        <v>15191</v>
      </c>
      <c r="EN75" t="s">
        <v>15192</v>
      </c>
      <c r="EO75" t="s">
        <v>15193</v>
      </c>
      <c r="EP75" t="s">
        <v>15194</v>
      </c>
      <c r="EQ75" t="s">
        <v>15195</v>
      </c>
      <c r="ER75" t="s">
        <v>15196</v>
      </c>
      <c r="ES75" t="s">
        <v>15197</v>
      </c>
      <c r="ET75" t="s">
        <v>15198</v>
      </c>
      <c r="EU75" t="s">
        <v>15199</v>
      </c>
      <c r="EV75" t="s">
        <v>15200</v>
      </c>
      <c r="EW75" t="s">
        <v>15201</v>
      </c>
      <c r="EX75" t="s">
        <v>15202</v>
      </c>
      <c r="EY75" t="s">
        <v>15203</v>
      </c>
      <c r="EZ75" t="s">
        <v>15204</v>
      </c>
      <c r="FA75" t="s">
        <v>15205</v>
      </c>
      <c r="FB75" t="s">
        <v>15206</v>
      </c>
      <c r="FC75" t="s">
        <v>15207</v>
      </c>
      <c r="FD75" t="s">
        <v>15208</v>
      </c>
      <c r="FE75" t="s">
        <v>15209</v>
      </c>
      <c r="FF75" t="s">
        <v>15210</v>
      </c>
      <c r="FG75" t="s">
        <v>15211</v>
      </c>
      <c r="FH75" t="s">
        <v>15212</v>
      </c>
      <c r="FI75" t="s">
        <v>15213</v>
      </c>
      <c r="FJ75" t="s">
        <v>15214</v>
      </c>
      <c r="FK75" t="s">
        <v>15215</v>
      </c>
      <c r="FL75" t="s">
        <v>15216</v>
      </c>
      <c r="FM75" t="s">
        <v>15217</v>
      </c>
      <c r="FN75" t="s">
        <v>15218</v>
      </c>
      <c r="FO75" t="s">
        <v>15219</v>
      </c>
      <c r="FP75" t="s">
        <v>15220</v>
      </c>
      <c r="FQ75" t="s">
        <v>15221</v>
      </c>
      <c r="FR75" t="s">
        <v>15222</v>
      </c>
      <c r="FS75" t="s">
        <v>15223</v>
      </c>
      <c r="FT75" t="s">
        <v>15224</v>
      </c>
      <c r="FU75" t="s">
        <v>15225</v>
      </c>
      <c r="FV75" t="s">
        <v>15226</v>
      </c>
      <c r="FW75" t="s">
        <v>15227</v>
      </c>
      <c r="FX75" t="s">
        <v>15228</v>
      </c>
      <c r="FY75" t="s">
        <v>15229</v>
      </c>
      <c r="FZ75" t="s">
        <v>15230</v>
      </c>
      <c r="GA75" t="s">
        <v>15231</v>
      </c>
      <c r="GB75" t="s">
        <v>15232</v>
      </c>
      <c r="GC75" t="s">
        <v>15233</v>
      </c>
      <c r="GD75" t="s">
        <v>15234</v>
      </c>
      <c r="GE75" t="s">
        <v>15235</v>
      </c>
      <c r="GF75" t="s">
        <v>15236</v>
      </c>
      <c r="GG75" t="s">
        <v>15237</v>
      </c>
      <c r="GH75" t="s">
        <v>15238</v>
      </c>
      <c r="GI75" t="s">
        <v>15239</v>
      </c>
      <c r="GJ75" t="s">
        <v>15240</v>
      </c>
      <c r="GK75" t="s">
        <v>15241</v>
      </c>
      <c r="GL75" t="s">
        <v>15242</v>
      </c>
      <c r="GM75" t="s">
        <v>15243</v>
      </c>
      <c r="GN75" t="s">
        <v>15244</v>
      </c>
      <c r="GO75" t="s">
        <v>15245</v>
      </c>
      <c r="GP75" t="s">
        <v>15246</v>
      </c>
      <c r="GQ75" t="s">
        <v>15247</v>
      </c>
      <c r="GR75" t="s">
        <v>15248</v>
      </c>
      <c r="GS75" t="s">
        <v>15249</v>
      </c>
      <c r="GT75" t="s">
        <v>15250</v>
      </c>
      <c r="GU75" t="s">
        <v>15251</v>
      </c>
      <c r="GV75" t="s">
        <v>15252</v>
      </c>
      <c r="GW75" t="s">
        <v>15253</v>
      </c>
      <c r="GX75" t="s">
        <v>15254</v>
      </c>
      <c r="GY75" t="s">
        <v>15255</v>
      </c>
      <c r="GZ75" t="s">
        <v>15256</v>
      </c>
      <c r="HA75" t="s">
        <v>15257</v>
      </c>
      <c r="HB75" t="s">
        <v>15258</v>
      </c>
      <c r="HC75" t="s">
        <v>15259</v>
      </c>
      <c r="HD75" t="s">
        <v>15260</v>
      </c>
      <c r="HE75" t="s">
        <v>15261</v>
      </c>
      <c r="HF75" t="s">
        <v>15262</v>
      </c>
      <c r="HG75" t="s">
        <v>15263</v>
      </c>
      <c r="HH75" t="s">
        <v>15264</v>
      </c>
    </row>
    <row r="76" spans="1:216" x14ac:dyDescent="0.25">
      <c r="A76" t="s">
        <v>15265</v>
      </c>
      <c r="B76" t="s">
        <v>15266</v>
      </c>
      <c r="C76" t="s">
        <v>13850</v>
      </c>
      <c r="D76" t="s">
        <v>15266</v>
      </c>
      <c r="E76" t="s">
        <v>435</v>
      </c>
      <c r="F76" t="s">
        <v>5735</v>
      </c>
      <c r="G76" t="s">
        <v>432</v>
      </c>
      <c r="H76" t="s">
        <v>13647</v>
      </c>
      <c r="I76" t="s">
        <v>13647</v>
      </c>
      <c r="J76" t="s">
        <v>13647</v>
      </c>
      <c r="K76" t="s">
        <v>13647</v>
      </c>
      <c r="L76" t="s">
        <v>13647</v>
      </c>
      <c r="M76" t="s">
        <v>5735</v>
      </c>
      <c r="N76" t="s">
        <v>1056</v>
      </c>
      <c r="O76" t="s">
        <v>13850</v>
      </c>
      <c r="P76" t="s">
        <v>15265</v>
      </c>
      <c r="Q76" t="s">
        <v>15267</v>
      </c>
      <c r="R76" t="s">
        <v>15268</v>
      </c>
      <c r="S76" t="s">
        <v>15269</v>
      </c>
      <c r="T76" t="s">
        <v>15270</v>
      </c>
      <c r="U76" t="s">
        <v>15271</v>
      </c>
      <c r="V76" t="s">
        <v>15272</v>
      </c>
      <c r="W76" t="s">
        <v>15273</v>
      </c>
      <c r="X76" t="s">
        <v>15274</v>
      </c>
      <c r="Y76" t="s">
        <v>15275</v>
      </c>
      <c r="Z76" t="s">
        <v>15276</v>
      </c>
      <c r="AA76" t="s">
        <v>15277</v>
      </c>
      <c r="AB76" t="s">
        <v>15278</v>
      </c>
      <c r="AC76" t="s">
        <v>15279</v>
      </c>
      <c r="AD76" t="s">
        <v>15280</v>
      </c>
      <c r="AE76" t="s">
        <v>15281</v>
      </c>
      <c r="AF76" t="s">
        <v>15282</v>
      </c>
      <c r="AG76" t="s">
        <v>15283</v>
      </c>
      <c r="AH76" t="s">
        <v>15284</v>
      </c>
      <c r="AI76" t="s">
        <v>15285</v>
      </c>
      <c r="AJ76" t="s">
        <v>15286</v>
      </c>
      <c r="AK76" t="s">
        <v>15287</v>
      </c>
      <c r="AL76" t="s">
        <v>15288</v>
      </c>
      <c r="AM76" t="s">
        <v>15289</v>
      </c>
      <c r="AN76" t="s">
        <v>15290</v>
      </c>
      <c r="AO76" t="s">
        <v>15291</v>
      </c>
      <c r="AP76" t="s">
        <v>15292</v>
      </c>
      <c r="AQ76" t="s">
        <v>15293</v>
      </c>
      <c r="AR76" t="s">
        <v>15294</v>
      </c>
      <c r="AS76" t="s">
        <v>15295</v>
      </c>
      <c r="AT76" t="s">
        <v>15296</v>
      </c>
      <c r="AU76" t="s">
        <v>15297</v>
      </c>
      <c r="AV76" t="s">
        <v>15298</v>
      </c>
      <c r="AW76" t="s">
        <v>15299</v>
      </c>
      <c r="AX76" t="s">
        <v>15300</v>
      </c>
      <c r="AY76" t="s">
        <v>15301</v>
      </c>
      <c r="AZ76" t="s">
        <v>15302</v>
      </c>
      <c r="BA76" t="s">
        <v>15303</v>
      </c>
      <c r="BB76" t="s">
        <v>15304</v>
      </c>
      <c r="BC76" t="s">
        <v>15305</v>
      </c>
      <c r="BD76" t="s">
        <v>15306</v>
      </c>
      <c r="BE76" t="s">
        <v>15307</v>
      </c>
      <c r="BF76" t="s">
        <v>15308</v>
      </c>
      <c r="BG76" t="s">
        <v>15309</v>
      </c>
      <c r="BH76" t="s">
        <v>15310</v>
      </c>
      <c r="BI76" t="s">
        <v>15311</v>
      </c>
      <c r="BJ76" t="s">
        <v>15312</v>
      </c>
      <c r="BK76" t="s">
        <v>15313</v>
      </c>
      <c r="BL76" t="s">
        <v>15314</v>
      </c>
      <c r="BM76" t="s">
        <v>15315</v>
      </c>
      <c r="BN76" t="s">
        <v>15316</v>
      </c>
      <c r="BO76" t="s">
        <v>15317</v>
      </c>
      <c r="BP76" t="s">
        <v>15318</v>
      </c>
      <c r="BQ76" t="s">
        <v>15319</v>
      </c>
      <c r="BR76" t="s">
        <v>15320</v>
      </c>
      <c r="BS76" t="s">
        <v>15321</v>
      </c>
      <c r="BT76" t="s">
        <v>15322</v>
      </c>
      <c r="BU76" t="s">
        <v>15323</v>
      </c>
      <c r="BV76" t="s">
        <v>15324</v>
      </c>
      <c r="BW76" t="s">
        <v>15325</v>
      </c>
      <c r="BX76" t="s">
        <v>15326</v>
      </c>
      <c r="BY76" t="s">
        <v>15327</v>
      </c>
      <c r="BZ76" t="s">
        <v>15328</v>
      </c>
      <c r="CA76" t="s">
        <v>15329</v>
      </c>
      <c r="CB76" t="s">
        <v>15330</v>
      </c>
      <c r="CC76" t="s">
        <v>15331</v>
      </c>
      <c r="CD76" t="s">
        <v>15332</v>
      </c>
      <c r="CE76" t="s">
        <v>15333</v>
      </c>
      <c r="CF76" t="s">
        <v>15334</v>
      </c>
      <c r="CG76" t="s">
        <v>15335</v>
      </c>
      <c r="CH76" t="s">
        <v>15336</v>
      </c>
      <c r="CI76" t="s">
        <v>15337</v>
      </c>
      <c r="CJ76" t="s">
        <v>15338</v>
      </c>
      <c r="CK76" t="s">
        <v>15339</v>
      </c>
      <c r="CL76" t="s">
        <v>15340</v>
      </c>
      <c r="CM76" t="s">
        <v>15341</v>
      </c>
      <c r="CN76" t="s">
        <v>15342</v>
      </c>
      <c r="CO76" t="s">
        <v>15343</v>
      </c>
      <c r="CP76" t="s">
        <v>15344</v>
      </c>
      <c r="CQ76" t="s">
        <v>15345</v>
      </c>
      <c r="CR76" t="s">
        <v>15346</v>
      </c>
      <c r="CS76" t="s">
        <v>15347</v>
      </c>
      <c r="CT76" t="s">
        <v>15348</v>
      </c>
      <c r="CU76" t="s">
        <v>15349</v>
      </c>
      <c r="CV76" t="s">
        <v>15350</v>
      </c>
      <c r="CW76" t="s">
        <v>15351</v>
      </c>
      <c r="CX76" t="s">
        <v>15352</v>
      </c>
      <c r="CY76" t="s">
        <v>15353</v>
      </c>
      <c r="CZ76" t="s">
        <v>15354</v>
      </c>
      <c r="DA76" t="s">
        <v>15355</v>
      </c>
      <c r="DB76" t="s">
        <v>15356</v>
      </c>
      <c r="DC76" t="s">
        <v>15357</v>
      </c>
      <c r="DD76" t="s">
        <v>15358</v>
      </c>
      <c r="DE76" t="s">
        <v>15359</v>
      </c>
      <c r="DF76" t="s">
        <v>15360</v>
      </c>
      <c r="DG76" t="s">
        <v>15361</v>
      </c>
      <c r="DH76" t="s">
        <v>15362</v>
      </c>
      <c r="DI76" t="s">
        <v>15363</v>
      </c>
      <c r="DJ76" t="s">
        <v>15364</v>
      </c>
      <c r="DK76" t="s">
        <v>15365</v>
      </c>
      <c r="DL76" t="s">
        <v>15366</v>
      </c>
      <c r="DM76" t="s">
        <v>15367</v>
      </c>
      <c r="DN76" t="s">
        <v>15368</v>
      </c>
      <c r="DO76" t="s">
        <v>15369</v>
      </c>
      <c r="DP76" t="s">
        <v>15370</v>
      </c>
      <c r="DQ76" t="s">
        <v>15371</v>
      </c>
      <c r="DR76" t="s">
        <v>15372</v>
      </c>
      <c r="DS76" t="s">
        <v>15373</v>
      </c>
      <c r="DT76" t="s">
        <v>15374</v>
      </c>
      <c r="DU76" t="s">
        <v>15375</v>
      </c>
      <c r="DV76" t="s">
        <v>15376</v>
      </c>
      <c r="DW76" t="s">
        <v>15377</v>
      </c>
      <c r="DX76" t="s">
        <v>15378</v>
      </c>
      <c r="DY76" t="s">
        <v>15379</v>
      </c>
      <c r="DZ76" t="s">
        <v>15380</v>
      </c>
      <c r="EA76" t="s">
        <v>15381</v>
      </c>
      <c r="EB76" t="s">
        <v>15382</v>
      </c>
      <c r="EC76" t="s">
        <v>15383</v>
      </c>
      <c r="ED76" t="s">
        <v>15384</v>
      </c>
      <c r="EE76" t="s">
        <v>15385</v>
      </c>
      <c r="EF76" t="s">
        <v>15386</v>
      </c>
      <c r="EG76" t="s">
        <v>15387</v>
      </c>
      <c r="EH76" t="s">
        <v>15388</v>
      </c>
      <c r="EI76" t="s">
        <v>15389</v>
      </c>
      <c r="EJ76" t="s">
        <v>15390</v>
      </c>
      <c r="EK76" t="s">
        <v>15391</v>
      </c>
      <c r="EL76" t="s">
        <v>15392</v>
      </c>
      <c r="EM76" t="s">
        <v>15393</v>
      </c>
      <c r="EN76" t="s">
        <v>15394</v>
      </c>
      <c r="EO76" t="s">
        <v>15395</v>
      </c>
      <c r="EP76" t="s">
        <v>15396</v>
      </c>
      <c r="EQ76" t="s">
        <v>15397</v>
      </c>
      <c r="ER76" t="s">
        <v>15398</v>
      </c>
      <c r="ES76" t="s">
        <v>15399</v>
      </c>
      <c r="ET76" t="s">
        <v>15400</v>
      </c>
      <c r="EU76" t="s">
        <v>15401</v>
      </c>
      <c r="EV76" t="s">
        <v>15402</v>
      </c>
      <c r="EW76" t="s">
        <v>15403</v>
      </c>
      <c r="EX76" t="s">
        <v>15404</v>
      </c>
      <c r="EY76" t="s">
        <v>15405</v>
      </c>
      <c r="EZ76" t="s">
        <v>15406</v>
      </c>
      <c r="FA76" t="s">
        <v>15407</v>
      </c>
      <c r="FB76" t="s">
        <v>15408</v>
      </c>
      <c r="FC76" t="s">
        <v>15409</v>
      </c>
      <c r="FD76" t="s">
        <v>15410</v>
      </c>
      <c r="FE76" t="s">
        <v>15411</v>
      </c>
      <c r="FF76" t="s">
        <v>15412</v>
      </c>
      <c r="FG76" t="s">
        <v>15413</v>
      </c>
      <c r="FH76" t="s">
        <v>15414</v>
      </c>
      <c r="FI76" t="s">
        <v>15415</v>
      </c>
      <c r="FJ76" t="s">
        <v>15416</v>
      </c>
      <c r="FK76" t="s">
        <v>15417</v>
      </c>
      <c r="FL76" t="s">
        <v>15418</v>
      </c>
      <c r="FM76" t="s">
        <v>15419</v>
      </c>
      <c r="FN76" t="s">
        <v>15420</v>
      </c>
      <c r="FO76" t="s">
        <v>15421</v>
      </c>
      <c r="FP76" t="s">
        <v>15422</v>
      </c>
      <c r="FQ76" t="s">
        <v>15423</v>
      </c>
      <c r="FR76" t="s">
        <v>15424</v>
      </c>
      <c r="FS76" t="s">
        <v>15425</v>
      </c>
      <c r="FT76" t="s">
        <v>15426</v>
      </c>
      <c r="FU76" t="s">
        <v>15427</v>
      </c>
      <c r="FV76" t="s">
        <v>15428</v>
      </c>
      <c r="FW76" t="s">
        <v>15429</v>
      </c>
      <c r="FX76" t="s">
        <v>15430</v>
      </c>
      <c r="FY76" t="s">
        <v>15431</v>
      </c>
      <c r="FZ76" t="s">
        <v>15432</v>
      </c>
      <c r="GA76" t="s">
        <v>15433</v>
      </c>
      <c r="GB76" t="s">
        <v>15434</v>
      </c>
      <c r="GC76" t="s">
        <v>15435</v>
      </c>
      <c r="GD76" t="s">
        <v>15436</v>
      </c>
      <c r="GE76" t="s">
        <v>15437</v>
      </c>
      <c r="GF76" t="s">
        <v>15438</v>
      </c>
      <c r="GG76" t="s">
        <v>15439</v>
      </c>
      <c r="GH76" t="s">
        <v>15440</v>
      </c>
      <c r="GI76" t="s">
        <v>15441</v>
      </c>
      <c r="GJ76" t="s">
        <v>15442</v>
      </c>
      <c r="GK76" t="s">
        <v>15443</v>
      </c>
      <c r="GL76" t="s">
        <v>15444</v>
      </c>
      <c r="GM76" t="s">
        <v>15445</v>
      </c>
      <c r="GN76" t="s">
        <v>15446</v>
      </c>
      <c r="GO76" t="s">
        <v>15447</v>
      </c>
      <c r="GP76" t="s">
        <v>15448</v>
      </c>
      <c r="GQ76" t="s">
        <v>15449</v>
      </c>
      <c r="GR76" t="s">
        <v>15450</v>
      </c>
      <c r="GS76" t="s">
        <v>15451</v>
      </c>
      <c r="GT76" t="s">
        <v>15452</v>
      </c>
      <c r="GU76" t="s">
        <v>15453</v>
      </c>
      <c r="GV76" t="s">
        <v>15454</v>
      </c>
      <c r="GW76" t="s">
        <v>15455</v>
      </c>
      <c r="GX76" t="s">
        <v>15456</v>
      </c>
      <c r="GY76" t="s">
        <v>15457</v>
      </c>
      <c r="GZ76" t="s">
        <v>15458</v>
      </c>
      <c r="HA76" t="s">
        <v>15459</v>
      </c>
      <c r="HB76" t="s">
        <v>15460</v>
      </c>
      <c r="HC76" t="s">
        <v>15461</v>
      </c>
      <c r="HD76" t="s">
        <v>15462</v>
      </c>
      <c r="HE76" t="s">
        <v>15463</v>
      </c>
      <c r="HF76" t="s">
        <v>15464</v>
      </c>
      <c r="HG76" t="s">
        <v>15465</v>
      </c>
      <c r="HH76" t="s">
        <v>15466</v>
      </c>
    </row>
    <row r="77" spans="1:216" x14ac:dyDescent="0.25">
      <c r="A77" t="s">
        <v>15467</v>
      </c>
      <c r="B77" t="s">
        <v>15468</v>
      </c>
      <c r="C77" t="s">
        <v>14053</v>
      </c>
      <c r="D77" t="s">
        <v>15468</v>
      </c>
      <c r="E77" t="s">
        <v>435</v>
      </c>
      <c r="F77" t="s">
        <v>5735</v>
      </c>
      <c r="G77" t="s">
        <v>644</v>
      </c>
      <c r="H77" t="s">
        <v>13647</v>
      </c>
      <c r="I77" t="s">
        <v>13647</v>
      </c>
      <c r="J77" t="s">
        <v>13647</v>
      </c>
      <c r="K77" t="s">
        <v>13647</v>
      </c>
      <c r="L77" t="s">
        <v>13647</v>
      </c>
      <c r="M77" t="s">
        <v>5735</v>
      </c>
      <c r="N77" t="s">
        <v>1056</v>
      </c>
      <c r="O77" t="s">
        <v>14053</v>
      </c>
      <c r="P77" t="s">
        <v>15467</v>
      </c>
      <c r="Q77" t="s">
        <v>15469</v>
      </c>
      <c r="R77" t="s">
        <v>15470</v>
      </c>
      <c r="S77" t="s">
        <v>15471</v>
      </c>
      <c r="T77" t="s">
        <v>15472</v>
      </c>
      <c r="U77" t="s">
        <v>15473</v>
      </c>
      <c r="V77" t="s">
        <v>15474</v>
      </c>
      <c r="W77" t="s">
        <v>15475</v>
      </c>
      <c r="X77" t="s">
        <v>15476</v>
      </c>
      <c r="Y77" t="s">
        <v>15477</v>
      </c>
      <c r="Z77" t="s">
        <v>15478</v>
      </c>
      <c r="AA77" t="s">
        <v>15479</v>
      </c>
      <c r="AB77" t="s">
        <v>15480</v>
      </c>
      <c r="AC77" t="s">
        <v>15481</v>
      </c>
      <c r="AD77" t="s">
        <v>15482</v>
      </c>
      <c r="AE77" t="s">
        <v>15483</v>
      </c>
      <c r="AF77" t="s">
        <v>15484</v>
      </c>
      <c r="AG77" t="s">
        <v>15485</v>
      </c>
      <c r="AH77" t="s">
        <v>15486</v>
      </c>
      <c r="AI77" t="s">
        <v>15487</v>
      </c>
      <c r="AJ77" t="s">
        <v>15488</v>
      </c>
      <c r="AK77" t="s">
        <v>15489</v>
      </c>
      <c r="AL77" t="s">
        <v>15490</v>
      </c>
      <c r="AM77" t="s">
        <v>15491</v>
      </c>
      <c r="AN77" t="s">
        <v>15492</v>
      </c>
      <c r="AO77" t="s">
        <v>15493</v>
      </c>
      <c r="AP77" t="s">
        <v>15494</v>
      </c>
      <c r="AQ77" t="s">
        <v>15495</v>
      </c>
      <c r="AR77" t="s">
        <v>15496</v>
      </c>
      <c r="AS77" t="s">
        <v>15497</v>
      </c>
      <c r="AT77" t="s">
        <v>15498</v>
      </c>
      <c r="AU77" t="s">
        <v>15499</v>
      </c>
      <c r="AV77" t="s">
        <v>15500</v>
      </c>
      <c r="AW77" t="s">
        <v>15501</v>
      </c>
      <c r="AX77" t="s">
        <v>15502</v>
      </c>
      <c r="AY77" t="s">
        <v>15503</v>
      </c>
      <c r="AZ77" t="s">
        <v>15504</v>
      </c>
      <c r="BA77" t="s">
        <v>15505</v>
      </c>
      <c r="BB77" t="s">
        <v>15506</v>
      </c>
      <c r="BC77" t="s">
        <v>15507</v>
      </c>
      <c r="BD77" t="s">
        <v>15508</v>
      </c>
      <c r="BE77" t="s">
        <v>15509</v>
      </c>
      <c r="BF77" t="s">
        <v>15510</v>
      </c>
      <c r="BG77" t="s">
        <v>15511</v>
      </c>
      <c r="BH77" t="s">
        <v>15512</v>
      </c>
      <c r="BI77" t="s">
        <v>15513</v>
      </c>
      <c r="BJ77" t="s">
        <v>15514</v>
      </c>
      <c r="BK77" t="s">
        <v>15515</v>
      </c>
      <c r="BL77" t="s">
        <v>15516</v>
      </c>
      <c r="BM77" t="s">
        <v>15517</v>
      </c>
      <c r="BN77" t="s">
        <v>15518</v>
      </c>
      <c r="BO77" t="s">
        <v>15519</v>
      </c>
      <c r="BP77" t="s">
        <v>15520</v>
      </c>
      <c r="BQ77" t="s">
        <v>15521</v>
      </c>
      <c r="BR77" t="s">
        <v>15522</v>
      </c>
      <c r="BS77" t="s">
        <v>15523</v>
      </c>
      <c r="BT77" t="s">
        <v>15524</v>
      </c>
      <c r="BU77" t="s">
        <v>15525</v>
      </c>
      <c r="BV77" t="s">
        <v>15526</v>
      </c>
      <c r="BW77" t="s">
        <v>15527</v>
      </c>
      <c r="BX77" t="s">
        <v>15528</v>
      </c>
      <c r="BY77" t="s">
        <v>15529</v>
      </c>
      <c r="BZ77" t="s">
        <v>15530</v>
      </c>
      <c r="CA77" t="s">
        <v>15531</v>
      </c>
      <c r="CB77" t="s">
        <v>15532</v>
      </c>
      <c r="CC77" t="s">
        <v>15533</v>
      </c>
      <c r="CD77" t="s">
        <v>15534</v>
      </c>
      <c r="CE77" t="s">
        <v>15535</v>
      </c>
      <c r="CF77" t="s">
        <v>15536</v>
      </c>
      <c r="CG77" t="s">
        <v>15537</v>
      </c>
      <c r="CH77" t="s">
        <v>15538</v>
      </c>
      <c r="CI77" t="s">
        <v>15539</v>
      </c>
      <c r="CJ77" t="s">
        <v>15540</v>
      </c>
      <c r="CK77" t="s">
        <v>15541</v>
      </c>
      <c r="CL77" t="s">
        <v>15542</v>
      </c>
      <c r="CM77" t="s">
        <v>15543</v>
      </c>
      <c r="CN77" t="s">
        <v>15544</v>
      </c>
      <c r="CO77" t="s">
        <v>15545</v>
      </c>
      <c r="CP77" t="s">
        <v>15546</v>
      </c>
      <c r="CQ77" t="s">
        <v>15547</v>
      </c>
      <c r="CR77" t="s">
        <v>15548</v>
      </c>
      <c r="CS77" t="s">
        <v>15549</v>
      </c>
      <c r="CT77" t="s">
        <v>15550</v>
      </c>
      <c r="CU77" t="s">
        <v>15551</v>
      </c>
      <c r="CV77" t="s">
        <v>15552</v>
      </c>
      <c r="CW77" t="s">
        <v>15553</v>
      </c>
      <c r="CX77" t="s">
        <v>15554</v>
      </c>
      <c r="CY77" t="s">
        <v>15555</v>
      </c>
      <c r="CZ77" t="s">
        <v>15556</v>
      </c>
      <c r="DA77" t="s">
        <v>15557</v>
      </c>
      <c r="DB77" t="s">
        <v>15558</v>
      </c>
      <c r="DC77" t="s">
        <v>15559</v>
      </c>
      <c r="DD77" t="s">
        <v>15560</v>
      </c>
      <c r="DE77" t="s">
        <v>15561</v>
      </c>
      <c r="DF77" t="s">
        <v>15562</v>
      </c>
      <c r="DG77" t="s">
        <v>15563</v>
      </c>
      <c r="DH77" t="s">
        <v>15564</v>
      </c>
      <c r="DI77" t="s">
        <v>15565</v>
      </c>
      <c r="DJ77" t="s">
        <v>15566</v>
      </c>
      <c r="DK77" t="s">
        <v>15567</v>
      </c>
      <c r="DL77" t="s">
        <v>15568</v>
      </c>
      <c r="DM77" t="s">
        <v>15569</v>
      </c>
      <c r="DN77" t="s">
        <v>15570</v>
      </c>
      <c r="DO77" t="s">
        <v>15571</v>
      </c>
      <c r="DP77" t="s">
        <v>15572</v>
      </c>
      <c r="DQ77" t="s">
        <v>15573</v>
      </c>
      <c r="DR77" t="s">
        <v>15574</v>
      </c>
      <c r="DS77" t="s">
        <v>15575</v>
      </c>
      <c r="DT77" t="s">
        <v>15576</v>
      </c>
      <c r="DU77" t="s">
        <v>15577</v>
      </c>
      <c r="DV77" t="s">
        <v>15578</v>
      </c>
      <c r="DW77" t="s">
        <v>15579</v>
      </c>
      <c r="DX77" t="s">
        <v>15580</v>
      </c>
      <c r="DY77" t="s">
        <v>15581</v>
      </c>
      <c r="DZ77" t="s">
        <v>15582</v>
      </c>
      <c r="EA77" t="s">
        <v>15583</v>
      </c>
      <c r="EB77" t="s">
        <v>15584</v>
      </c>
      <c r="EC77" t="s">
        <v>15585</v>
      </c>
      <c r="ED77" t="s">
        <v>15586</v>
      </c>
      <c r="EE77" t="s">
        <v>15587</v>
      </c>
      <c r="EF77" t="s">
        <v>15588</v>
      </c>
      <c r="EG77" t="s">
        <v>15589</v>
      </c>
      <c r="EH77" t="s">
        <v>15590</v>
      </c>
      <c r="EI77" t="s">
        <v>15591</v>
      </c>
      <c r="EJ77" t="s">
        <v>15592</v>
      </c>
      <c r="EK77" t="s">
        <v>15593</v>
      </c>
      <c r="EL77" t="s">
        <v>15594</v>
      </c>
      <c r="EM77" t="s">
        <v>15595</v>
      </c>
      <c r="EN77" t="s">
        <v>15596</v>
      </c>
      <c r="EO77" t="s">
        <v>15597</v>
      </c>
      <c r="EP77" t="s">
        <v>15598</v>
      </c>
      <c r="EQ77" t="s">
        <v>15599</v>
      </c>
      <c r="ER77" t="s">
        <v>15600</v>
      </c>
      <c r="ES77" t="s">
        <v>15601</v>
      </c>
      <c r="ET77" t="s">
        <v>15602</v>
      </c>
      <c r="EU77" t="s">
        <v>15603</v>
      </c>
      <c r="EV77" t="s">
        <v>15604</v>
      </c>
      <c r="EW77" t="s">
        <v>15605</v>
      </c>
      <c r="EX77" t="s">
        <v>15606</v>
      </c>
      <c r="EY77" t="s">
        <v>15607</v>
      </c>
      <c r="EZ77" t="s">
        <v>15608</v>
      </c>
      <c r="FA77" t="s">
        <v>15609</v>
      </c>
      <c r="FB77" t="s">
        <v>15610</v>
      </c>
      <c r="FC77" t="s">
        <v>15611</v>
      </c>
      <c r="FD77" t="s">
        <v>15612</v>
      </c>
      <c r="FE77" t="s">
        <v>15613</v>
      </c>
      <c r="FF77" t="s">
        <v>15614</v>
      </c>
      <c r="FG77" t="s">
        <v>15615</v>
      </c>
      <c r="FH77" t="s">
        <v>15616</v>
      </c>
      <c r="FI77" t="s">
        <v>15617</v>
      </c>
      <c r="FJ77" t="s">
        <v>15618</v>
      </c>
      <c r="FK77" t="s">
        <v>15619</v>
      </c>
      <c r="FL77" t="s">
        <v>15620</v>
      </c>
      <c r="FM77" t="s">
        <v>15621</v>
      </c>
      <c r="FN77" t="s">
        <v>15622</v>
      </c>
      <c r="FO77" t="s">
        <v>15623</v>
      </c>
      <c r="FP77" t="s">
        <v>15624</v>
      </c>
      <c r="FQ77" t="s">
        <v>15625</v>
      </c>
      <c r="FR77" t="s">
        <v>15626</v>
      </c>
      <c r="FS77" t="s">
        <v>15627</v>
      </c>
      <c r="FT77" t="s">
        <v>15628</v>
      </c>
      <c r="FU77" t="s">
        <v>15629</v>
      </c>
      <c r="FV77" t="s">
        <v>15630</v>
      </c>
      <c r="FW77" t="s">
        <v>15631</v>
      </c>
      <c r="FX77" t="s">
        <v>15632</v>
      </c>
      <c r="FY77" t="s">
        <v>15633</v>
      </c>
      <c r="FZ77" t="s">
        <v>15634</v>
      </c>
      <c r="GA77" t="s">
        <v>15635</v>
      </c>
      <c r="GB77" t="s">
        <v>15636</v>
      </c>
      <c r="GC77" t="s">
        <v>15637</v>
      </c>
      <c r="GD77" t="s">
        <v>15638</v>
      </c>
      <c r="GE77" t="s">
        <v>15639</v>
      </c>
      <c r="GF77" t="s">
        <v>15640</v>
      </c>
      <c r="GG77" t="s">
        <v>15641</v>
      </c>
      <c r="GH77" t="s">
        <v>15642</v>
      </c>
      <c r="GI77" t="s">
        <v>15643</v>
      </c>
      <c r="GJ77" t="s">
        <v>15644</v>
      </c>
      <c r="GK77" t="s">
        <v>15645</v>
      </c>
      <c r="GL77" t="s">
        <v>15646</v>
      </c>
      <c r="GM77" t="s">
        <v>15647</v>
      </c>
      <c r="GN77" t="s">
        <v>15648</v>
      </c>
      <c r="GO77" t="s">
        <v>15649</v>
      </c>
      <c r="GP77" t="s">
        <v>15650</v>
      </c>
      <c r="GQ77" t="s">
        <v>15651</v>
      </c>
      <c r="GR77" t="s">
        <v>15652</v>
      </c>
      <c r="GS77" t="s">
        <v>15653</v>
      </c>
      <c r="GT77" t="s">
        <v>15654</v>
      </c>
      <c r="GU77" t="s">
        <v>15655</v>
      </c>
      <c r="GV77" t="s">
        <v>15656</v>
      </c>
      <c r="GW77" t="s">
        <v>15657</v>
      </c>
      <c r="GX77" t="s">
        <v>15658</v>
      </c>
      <c r="GY77" t="s">
        <v>15659</v>
      </c>
      <c r="GZ77" t="s">
        <v>15660</v>
      </c>
      <c r="HA77" t="s">
        <v>15661</v>
      </c>
      <c r="HB77" t="s">
        <v>15662</v>
      </c>
      <c r="HC77" t="s">
        <v>15663</v>
      </c>
      <c r="HD77" t="s">
        <v>15664</v>
      </c>
      <c r="HE77" t="s">
        <v>15665</v>
      </c>
      <c r="HF77" t="s">
        <v>15666</v>
      </c>
      <c r="HG77" t="s">
        <v>15667</v>
      </c>
      <c r="HH77" t="s">
        <v>15668</v>
      </c>
    </row>
    <row r="78" spans="1:216" x14ac:dyDescent="0.25">
      <c r="A78" t="s">
        <v>15669</v>
      </c>
      <c r="B78" t="s">
        <v>15670</v>
      </c>
      <c r="C78" t="s">
        <v>14255</v>
      </c>
      <c r="D78" t="s">
        <v>15670</v>
      </c>
      <c r="E78" t="s">
        <v>435</v>
      </c>
      <c r="F78" t="s">
        <v>5735</v>
      </c>
      <c r="G78" t="s">
        <v>644</v>
      </c>
      <c r="H78" t="s">
        <v>13647</v>
      </c>
      <c r="I78" t="s">
        <v>13647</v>
      </c>
      <c r="J78" t="s">
        <v>13647</v>
      </c>
      <c r="K78" t="s">
        <v>13647</v>
      </c>
      <c r="L78" t="s">
        <v>13647</v>
      </c>
      <c r="M78" t="s">
        <v>5735</v>
      </c>
      <c r="N78" t="s">
        <v>1056</v>
      </c>
      <c r="O78" t="s">
        <v>14255</v>
      </c>
      <c r="P78" t="s">
        <v>15669</v>
      </c>
      <c r="Q78" t="s">
        <v>15671</v>
      </c>
      <c r="R78" t="s">
        <v>15672</v>
      </c>
      <c r="S78" t="s">
        <v>15673</v>
      </c>
      <c r="T78" t="s">
        <v>15674</v>
      </c>
      <c r="U78" t="s">
        <v>15675</v>
      </c>
      <c r="V78" t="s">
        <v>15676</v>
      </c>
      <c r="W78" t="s">
        <v>15677</v>
      </c>
      <c r="X78" t="s">
        <v>15678</v>
      </c>
      <c r="Y78" t="s">
        <v>15679</v>
      </c>
      <c r="Z78" t="s">
        <v>15680</v>
      </c>
      <c r="AA78" t="s">
        <v>15681</v>
      </c>
      <c r="AB78" t="s">
        <v>15682</v>
      </c>
      <c r="AC78" t="s">
        <v>15683</v>
      </c>
      <c r="AD78" t="s">
        <v>15684</v>
      </c>
      <c r="AE78" t="s">
        <v>15685</v>
      </c>
      <c r="AF78" t="s">
        <v>15686</v>
      </c>
      <c r="AG78" t="s">
        <v>15687</v>
      </c>
      <c r="AH78" t="s">
        <v>15688</v>
      </c>
      <c r="AI78" t="s">
        <v>15689</v>
      </c>
      <c r="AJ78" t="s">
        <v>15690</v>
      </c>
      <c r="AK78" t="s">
        <v>15691</v>
      </c>
      <c r="AL78" t="s">
        <v>15692</v>
      </c>
      <c r="AM78" t="s">
        <v>15693</v>
      </c>
      <c r="AN78" t="s">
        <v>15694</v>
      </c>
      <c r="AO78" t="s">
        <v>15695</v>
      </c>
      <c r="AP78" t="s">
        <v>15696</v>
      </c>
      <c r="AQ78" t="s">
        <v>15697</v>
      </c>
      <c r="AR78" t="s">
        <v>15698</v>
      </c>
      <c r="AS78" t="s">
        <v>15699</v>
      </c>
      <c r="AT78" t="s">
        <v>15700</v>
      </c>
      <c r="AU78" t="s">
        <v>15701</v>
      </c>
      <c r="AV78" t="s">
        <v>15702</v>
      </c>
      <c r="AW78" t="s">
        <v>15703</v>
      </c>
      <c r="AX78" t="s">
        <v>15704</v>
      </c>
      <c r="AY78" t="s">
        <v>15705</v>
      </c>
      <c r="AZ78" t="s">
        <v>15706</v>
      </c>
      <c r="BA78" t="s">
        <v>15707</v>
      </c>
      <c r="BB78" t="s">
        <v>15708</v>
      </c>
      <c r="BC78" t="s">
        <v>15709</v>
      </c>
      <c r="BD78" t="s">
        <v>15710</v>
      </c>
      <c r="BE78" t="s">
        <v>15711</v>
      </c>
      <c r="BF78" t="s">
        <v>15712</v>
      </c>
      <c r="BG78" t="s">
        <v>15713</v>
      </c>
      <c r="BH78" t="s">
        <v>15714</v>
      </c>
      <c r="BI78" t="s">
        <v>15715</v>
      </c>
      <c r="BJ78" t="s">
        <v>15716</v>
      </c>
      <c r="BK78" t="s">
        <v>15717</v>
      </c>
      <c r="BL78" t="s">
        <v>15718</v>
      </c>
      <c r="BM78" t="s">
        <v>15719</v>
      </c>
      <c r="BN78" t="s">
        <v>15720</v>
      </c>
      <c r="BO78" t="s">
        <v>15721</v>
      </c>
      <c r="BP78" t="s">
        <v>15722</v>
      </c>
      <c r="BQ78" t="s">
        <v>15723</v>
      </c>
      <c r="BR78" t="s">
        <v>15724</v>
      </c>
      <c r="BS78" t="s">
        <v>15725</v>
      </c>
      <c r="BT78" t="s">
        <v>15726</v>
      </c>
      <c r="BU78" t="s">
        <v>15727</v>
      </c>
      <c r="BV78" t="s">
        <v>15728</v>
      </c>
      <c r="BW78" t="s">
        <v>15729</v>
      </c>
      <c r="BX78" t="s">
        <v>15730</v>
      </c>
      <c r="BY78" t="s">
        <v>15731</v>
      </c>
      <c r="BZ78" t="s">
        <v>15732</v>
      </c>
      <c r="CA78" t="s">
        <v>15733</v>
      </c>
      <c r="CB78" t="s">
        <v>15734</v>
      </c>
      <c r="CC78" t="s">
        <v>15735</v>
      </c>
      <c r="CD78" t="s">
        <v>15736</v>
      </c>
      <c r="CE78" t="s">
        <v>15737</v>
      </c>
      <c r="CF78" t="s">
        <v>15738</v>
      </c>
      <c r="CG78" t="s">
        <v>15739</v>
      </c>
      <c r="CH78" t="s">
        <v>15740</v>
      </c>
      <c r="CI78" t="s">
        <v>15741</v>
      </c>
      <c r="CJ78" t="s">
        <v>15742</v>
      </c>
      <c r="CK78" t="s">
        <v>15743</v>
      </c>
      <c r="CL78" t="s">
        <v>15744</v>
      </c>
      <c r="CM78" t="s">
        <v>15745</v>
      </c>
      <c r="CN78" t="s">
        <v>15746</v>
      </c>
      <c r="CO78" t="s">
        <v>15747</v>
      </c>
      <c r="CP78" t="s">
        <v>15748</v>
      </c>
      <c r="CQ78" t="s">
        <v>15749</v>
      </c>
      <c r="CR78" t="s">
        <v>15750</v>
      </c>
      <c r="CS78" t="s">
        <v>15751</v>
      </c>
      <c r="CT78" t="s">
        <v>15752</v>
      </c>
      <c r="CU78" t="s">
        <v>15753</v>
      </c>
      <c r="CV78" t="s">
        <v>15754</v>
      </c>
      <c r="CW78" t="s">
        <v>15755</v>
      </c>
      <c r="CX78" t="s">
        <v>15756</v>
      </c>
      <c r="CY78" t="s">
        <v>15757</v>
      </c>
      <c r="CZ78" t="s">
        <v>15758</v>
      </c>
      <c r="DA78" t="s">
        <v>15759</v>
      </c>
      <c r="DB78" t="s">
        <v>15760</v>
      </c>
      <c r="DC78" t="s">
        <v>15761</v>
      </c>
      <c r="DD78" t="s">
        <v>15762</v>
      </c>
      <c r="DE78" t="s">
        <v>15763</v>
      </c>
      <c r="DF78" t="s">
        <v>15764</v>
      </c>
      <c r="DG78" t="s">
        <v>15765</v>
      </c>
      <c r="DH78" t="s">
        <v>15766</v>
      </c>
      <c r="DI78" t="s">
        <v>15767</v>
      </c>
      <c r="DJ78" t="s">
        <v>15768</v>
      </c>
      <c r="DK78" t="s">
        <v>15769</v>
      </c>
      <c r="DL78" t="s">
        <v>15770</v>
      </c>
      <c r="DM78" t="s">
        <v>15771</v>
      </c>
      <c r="DN78" t="s">
        <v>15772</v>
      </c>
      <c r="DO78" t="s">
        <v>15773</v>
      </c>
      <c r="DP78" t="s">
        <v>15774</v>
      </c>
      <c r="DQ78" t="s">
        <v>15775</v>
      </c>
      <c r="DR78" t="s">
        <v>15776</v>
      </c>
      <c r="DS78" t="s">
        <v>15777</v>
      </c>
      <c r="DT78" t="s">
        <v>15778</v>
      </c>
      <c r="DU78" t="s">
        <v>15779</v>
      </c>
      <c r="DV78" t="s">
        <v>15780</v>
      </c>
      <c r="DW78" t="s">
        <v>15781</v>
      </c>
      <c r="DX78" t="s">
        <v>15782</v>
      </c>
      <c r="DY78" t="s">
        <v>15783</v>
      </c>
      <c r="DZ78" t="s">
        <v>15784</v>
      </c>
      <c r="EA78" t="s">
        <v>15785</v>
      </c>
      <c r="EB78" t="s">
        <v>15786</v>
      </c>
      <c r="EC78" t="s">
        <v>15787</v>
      </c>
      <c r="ED78" t="s">
        <v>15788</v>
      </c>
      <c r="EE78" t="s">
        <v>15789</v>
      </c>
      <c r="EF78" t="s">
        <v>15790</v>
      </c>
      <c r="EG78" t="s">
        <v>15791</v>
      </c>
      <c r="EH78" t="s">
        <v>15792</v>
      </c>
      <c r="EI78" t="s">
        <v>15793</v>
      </c>
      <c r="EJ78" t="s">
        <v>15794</v>
      </c>
      <c r="EK78" t="s">
        <v>15795</v>
      </c>
      <c r="EL78" t="s">
        <v>15796</v>
      </c>
      <c r="EM78" t="s">
        <v>15797</v>
      </c>
      <c r="EN78" t="s">
        <v>15798</v>
      </c>
      <c r="EO78" t="s">
        <v>15799</v>
      </c>
      <c r="EP78" t="s">
        <v>15800</v>
      </c>
      <c r="EQ78" t="s">
        <v>15801</v>
      </c>
      <c r="ER78" t="s">
        <v>15802</v>
      </c>
      <c r="ES78" t="s">
        <v>15803</v>
      </c>
      <c r="ET78" t="s">
        <v>15804</v>
      </c>
      <c r="EU78" t="s">
        <v>15805</v>
      </c>
      <c r="EV78" t="s">
        <v>15806</v>
      </c>
      <c r="EW78" t="s">
        <v>15807</v>
      </c>
      <c r="EX78" t="s">
        <v>15808</v>
      </c>
      <c r="EY78" t="s">
        <v>15809</v>
      </c>
      <c r="EZ78" t="s">
        <v>15810</v>
      </c>
      <c r="FA78" t="s">
        <v>15811</v>
      </c>
      <c r="FB78" t="s">
        <v>15812</v>
      </c>
      <c r="FC78" t="s">
        <v>15813</v>
      </c>
      <c r="FD78" t="s">
        <v>15814</v>
      </c>
      <c r="FE78" t="s">
        <v>15815</v>
      </c>
      <c r="FF78" t="s">
        <v>15816</v>
      </c>
      <c r="FG78" t="s">
        <v>15817</v>
      </c>
      <c r="FH78" t="s">
        <v>15818</v>
      </c>
      <c r="FI78" t="s">
        <v>15819</v>
      </c>
      <c r="FJ78" t="s">
        <v>15820</v>
      </c>
      <c r="FK78" t="s">
        <v>15821</v>
      </c>
      <c r="FL78" t="s">
        <v>15822</v>
      </c>
      <c r="FM78" t="s">
        <v>15823</v>
      </c>
      <c r="FN78" t="s">
        <v>15824</v>
      </c>
      <c r="FO78" t="s">
        <v>15825</v>
      </c>
      <c r="FP78" t="s">
        <v>15826</v>
      </c>
      <c r="FQ78" t="s">
        <v>15827</v>
      </c>
      <c r="FR78" t="s">
        <v>15828</v>
      </c>
      <c r="FS78" t="s">
        <v>15829</v>
      </c>
      <c r="FT78" t="s">
        <v>15830</v>
      </c>
      <c r="FU78" t="s">
        <v>15831</v>
      </c>
      <c r="FV78" t="s">
        <v>15832</v>
      </c>
      <c r="FW78" t="s">
        <v>15833</v>
      </c>
      <c r="FX78" t="s">
        <v>15834</v>
      </c>
      <c r="FY78" t="s">
        <v>15835</v>
      </c>
      <c r="FZ78" t="s">
        <v>15836</v>
      </c>
      <c r="GA78" t="s">
        <v>15837</v>
      </c>
      <c r="GB78" t="s">
        <v>15838</v>
      </c>
      <c r="GC78" t="s">
        <v>15839</v>
      </c>
      <c r="GD78" t="s">
        <v>15840</v>
      </c>
      <c r="GE78" t="s">
        <v>15841</v>
      </c>
      <c r="GF78" t="s">
        <v>15842</v>
      </c>
      <c r="GG78" t="s">
        <v>15843</v>
      </c>
      <c r="GH78" t="s">
        <v>15844</v>
      </c>
      <c r="GI78" t="s">
        <v>15845</v>
      </c>
      <c r="GJ78" t="s">
        <v>15846</v>
      </c>
      <c r="GK78" t="s">
        <v>15847</v>
      </c>
      <c r="GL78" t="s">
        <v>15848</v>
      </c>
      <c r="GM78" t="s">
        <v>15849</v>
      </c>
      <c r="GN78" t="s">
        <v>15850</v>
      </c>
      <c r="GO78" t="s">
        <v>15851</v>
      </c>
      <c r="GP78" t="s">
        <v>15852</v>
      </c>
      <c r="GQ78" t="s">
        <v>15853</v>
      </c>
      <c r="GR78" t="s">
        <v>15854</v>
      </c>
      <c r="GS78" t="s">
        <v>15855</v>
      </c>
      <c r="GT78" t="s">
        <v>15856</v>
      </c>
      <c r="GU78" t="s">
        <v>15857</v>
      </c>
      <c r="GV78" t="s">
        <v>15858</v>
      </c>
      <c r="GW78" t="s">
        <v>15859</v>
      </c>
      <c r="GX78" t="s">
        <v>15860</v>
      </c>
      <c r="GY78" t="s">
        <v>15861</v>
      </c>
      <c r="GZ78" t="s">
        <v>15862</v>
      </c>
      <c r="HA78" t="s">
        <v>15863</v>
      </c>
      <c r="HB78" t="s">
        <v>15864</v>
      </c>
      <c r="HC78" t="s">
        <v>15865</v>
      </c>
      <c r="HD78" t="s">
        <v>15866</v>
      </c>
      <c r="HE78" t="s">
        <v>15867</v>
      </c>
      <c r="HF78" t="s">
        <v>15868</v>
      </c>
      <c r="HG78" t="s">
        <v>15869</v>
      </c>
      <c r="HH78" t="s">
        <v>15870</v>
      </c>
    </row>
    <row r="79" spans="1:216" x14ac:dyDescent="0.25">
      <c r="A79" t="s">
        <v>15871</v>
      </c>
      <c r="B79" t="s">
        <v>15872</v>
      </c>
      <c r="C79" t="s">
        <v>14457</v>
      </c>
      <c r="D79" t="s">
        <v>15872</v>
      </c>
      <c r="E79" t="s">
        <v>435</v>
      </c>
      <c r="F79" t="s">
        <v>5735</v>
      </c>
      <c r="G79" t="s">
        <v>432</v>
      </c>
      <c r="H79" t="s">
        <v>13647</v>
      </c>
      <c r="I79" t="s">
        <v>13647</v>
      </c>
      <c r="J79" t="s">
        <v>13647</v>
      </c>
      <c r="K79" t="s">
        <v>13647</v>
      </c>
      <c r="L79" t="s">
        <v>13647</v>
      </c>
      <c r="M79" t="s">
        <v>5735</v>
      </c>
      <c r="N79" t="s">
        <v>1056</v>
      </c>
      <c r="O79" t="s">
        <v>14457</v>
      </c>
      <c r="P79" t="s">
        <v>15871</v>
      </c>
      <c r="Q79" t="s">
        <v>15873</v>
      </c>
      <c r="R79" t="s">
        <v>15874</v>
      </c>
      <c r="S79" t="s">
        <v>15875</v>
      </c>
      <c r="T79" t="s">
        <v>15876</v>
      </c>
      <c r="U79" t="s">
        <v>15877</v>
      </c>
      <c r="V79" t="s">
        <v>15878</v>
      </c>
      <c r="W79" t="s">
        <v>15879</v>
      </c>
      <c r="X79" t="s">
        <v>15880</v>
      </c>
      <c r="Y79" t="s">
        <v>15881</v>
      </c>
      <c r="Z79" t="s">
        <v>15882</v>
      </c>
      <c r="AA79" t="s">
        <v>15883</v>
      </c>
      <c r="AB79" t="s">
        <v>15884</v>
      </c>
      <c r="AC79" t="s">
        <v>15885</v>
      </c>
      <c r="AD79" t="s">
        <v>15886</v>
      </c>
      <c r="AE79" t="s">
        <v>15887</v>
      </c>
      <c r="AF79" t="s">
        <v>15888</v>
      </c>
      <c r="AG79" t="s">
        <v>15889</v>
      </c>
      <c r="AH79" t="s">
        <v>15890</v>
      </c>
      <c r="AI79" t="s">
        <v>15891</v>
      </c>
      <c r="AJ79" t="s">
        <v>15892</v>
      </c>
      <c r="AK79" t="s">
        <v>15893</v>
      </c>
      <c r="AL79" t="s">
        <v>15894</v>
      </c>
      <c r="AM79" t="s">
        <v>15895</v>
      </c>
      <c r="AN79" t="s">
        <v>15896</v>
      </c>
      <c r="AO79" t="s">
        <v>15897</v>
      </c>
      <c r="AP79" t="s">
        <v>15898</v>
      </c>
      <c r="AQ79" t="s">
        <v>15899</v>
      </c>
      <c r="AR79" t="s">
        <v>15900</v>
      </c>
      <c r="AS79" t="s">
        <v>15901</v>
      </c>
      <c r="AT79" t="s">
        <v>15902</v>
      </c>
      <c r="AU79" t="s">
        <v>15903</v>
      </c>
      <c r="AV79" t="s">
        <v>15904</v>
      </c>
      <c r="AW79" t="s">
        <v>15905</v>
      </c>
      <c r="AX79" t="s">
        <v>15906</v>
      </c>
      <c r="AY79" t="s">
        <v>15907</v>
      </c>
      <c r="AZ79" t="s">
        <v>15908</v>
      </c>
      <c r="BA79" t="s">
        <v>15909</v>
      </c>
      <c r="BB79" t="s">
        <v>15910</v>
      </c>
      <c r="BC79" t="s">
        <v>15911</v>
      </c>
      <c r="BD79" t="s">
        <v>15912</v>
      </c>
      <c r="BE79" t="s">
        <v>15913</v>
      </c>
      <c r="BF79" t="s">
        <v>15914</v>
      </c>
      <c r="BG79" t="s">
        <v>15915</v>
      </c>
      <c r="BH79" t="s">
        <v>15916</v>
      </c>
      <c r="BI79" t="s">
        <v>15917</v>
      </c>
      <c r="BJ79" t="s">
        <v>15918</v>
      </c>
      <c r="BK79" t="s">
        <v>15919</v>
      </c>
      <c r="BL79" t="s">
        <v>15920</v>
      </c>
      <c r="BM79" t="s">
        <v>15921</v>
      </c>
      <c r="BN79" t="s">
        <v>15922</v>
      </c>
      <c r="BO79" t="s">
        <v>15923</v>
      </c>
      <c r="BP79" t="s">
        <v>15924</v>
      </c>
      <c r="BQ79" t="s">
        <v>15925</v>
      </c>
      <c r="BR79" t="s">
        <v>15926</v>
      </c>
      <c r="BS79" t="s">
        <v>15927</v>
      </c>
      <c r="BT79" t="s">
        <v>15928</v>
      </c>
      <c r="BU79" t="s">
        <v>15929</v>
      </c>
      <c r="BV79" t="s">
        <v>15930</v>
      </c>
      <c r="BW79" t="s">
        <v>15931</v>
      </c>
      <c r="BX79" t="s">
        <v>15932</v>
      </c>
      <c r="BY79" t="s">
        <v>15933</v>
      </c>
      <c r="BZ79" t="s">
        <v>15934</v>
      </c>
      <c r="CA79" t="s">
        <v>15935</v>
      </c>
      <c r="CB79" t="s">
        <v>15936</v>
      </c>
      <c r="CC79" t="s">
        <v>15937</v>
      </c>
      <c r="CD79" t="s">
        <v>15938</v>
      </c>
      <c r="CE79" t="s">
        <v>15939</v>
      </c>
      <c r="CF79" t="s">
        <v>15940</v>
      </c>
      <c r="CG79" t="s">
        <v>15941</v>
      </c>
      <c r="CH79" t="s">
        <v>15942</v>
      </c>
      <c r="CI79" t="s">
        <v>15943</v>
      </c>
      <c r="CJ79" t="s">
        <v>15944</v>
      </c>
      <c r="CK79" t="s">
        <v>15945</v>
      </c>
      <c r="CL79" t="s">
        <v>15946</v>
      </c>
      <c r="CM79" t="s">
        <v>15947</v>
      </c>
      <c r="CN79" t="s">
        <v>15948</v>
      </c>
      <c r="CO79" t="s">
        <v>15949</v>
      </c>
      <c r="CP79" t="s">
        <v>15950</v>
      </c>
      <c r="CQ79" t="s">
        <v>15951</v>
      </c>
      <c r="CR79" t="s">
        <v>15952</v>
      </c>
      <c r="CS79" t="s">
        <v>15953</v>
      </c>
      <c r="CT79" t="s">
        <v>15954</v>
      </c>
      <c r="CU79" t="s">
        <v>15955</v>
      </c>
      <c r="CV79" t="s">
        <v>15956</v>
      </c>
      <c r="CW79" t="s">
        <v>15957</v>
      </c>
      <c r="CX79" t="s">
        <v>15958</v>
      </c>
      <c r="CY79" t="s">
        <v>15959</v>
      </c>
      <c r="CZ79" t="s">
        <v>15960</v>
      </c>
      <c r="DA79" t="s">
        <v>15961</v>
      </c>
      <c r="DB79" t="s">
        <v>15962</v>
      </c>
      <c r="DC79" t="s">
        <v>15963</v>
      </c>
      <c r="DD79" t="s">
        <v>15964</v>
      </c>
      <c r="DE79" t="s">
        <v>15965</v>
      </c>
      <c r="DF79" t="s">
        <v>15966</v>
      </c>
      <c r="DG79" t="s">
        <v>15967</v>
      </c>
      <c r="DH79" t="s">
        <v>15968</v>
      </c>
      <c r="DI79" t="s">
        <v>15969</v>
      </c>
      <c r="DJ79" t="s">
        <v>15970</v>
      </c>
      <c r="DK79" t="s">
        <v>15971</v>
      </c>
      <c r="DL79" t="s">
        <v>15972</v>
      </c>
      <c r="DM79" t="s">
        <v>15973</v>
      </c>
      <c r="DN79" t="s">
        <v>15974</v>
      </c>
      <c r="DO79" t="s">
        <v>15975</v>
      </c>
      <c r="DP79" t="s">
        <v>15976</v>
      </c>
      <c r="DQ79" t="s">
        <v>15977</v>
      </c>
      <c r="DR79" t="s">
        <v>15978</v>
      </c>
      <c r="DS79" t="s">
        <v>15979</v>
      </c>
      <c r="DT79" t="s">
        <v>15980</v>
      </c>
      <c r="DU79" t="s">
        <v>15981</v>
      </c>
      <c r="DV79" t="s">
        <v>15982</v>
      </c>
      <c r="DW79" t="s">
        <v>15983</v>
      </c>
      <c r="DX79" t="s">
        <v>15984</v>
      </c>
      <c r="DY79" t="s">
        <v>15985</v>
      </c>
      <c r="DZ79" t="s">
        <v>15986</v>
      </c>
      <c r="EA79" t="s">
        <v>15987</v>
      </c>
      <c r="EB79" t="s">
        <v>15988</v>
      </c>
      <c r="EC79" t="s">
        <v>15989</v>
      </c>
      <c r="ED79" t="s">
        <v>15990</v>
      </c>
      <c r="EE79" t="s">
        <v>15991</v>
      </c>
      <c r="EF79" t="s">
        <v>15992</v>
      </c>
      <c r="EG79" t="s">
        <v>15993</v>
      </c>
      <c r="EH79" t="s">
        <v>15994</v>
      </c>
      <c r="EI79" t="s">
        <v>15995</v>
      </c>
      <c r="EJ79" t="s">
        <v>15996</v>
      </c>
      <c r="EK79" t="s">
        <v>15997</v>
      </c>
      <c r="EL79" t="s">
        <v>15998</v>
      </c>
      <c r="EM79" t="s">
        <v>15999</v>
      </c>
      <c r="EN79" t="s">
        <v>16000</v>
      </c>
      <c r="EO79" t="s">
        <v>16001</v>
      </c>
      <c r="EP79" t="s">
        <v>16002</v>
      </c>
      <c r="EQ79" t="s">
        <v>16003</v>
      </c>
      <c r="ER79" t="s">
        <v>16004</v>
      </c>
      <c r="ES79" t="s">
        <v>16005</v>
      </c>
      <c r="ET79" t="s">
        <v>16006</v>
      </c>
      <c r="EU79" t="s">
        <v>16007</v>
      </c>
      <c r="EV79" t="s">
        <v>16008</v>
      </c>
      <c r="EW79" t="s">
        <v>16009</v>
      </c>
      <c r="EX79" t="s">
        <v>16010</v>
      </c>
      <c r="EY79" t="s">
        <v>16011</v>
      </c>
      <c r="EZ79" t="s">
        <v>16012</v>
      </c>
      <c r="FA79" t="s">
        <v>16013</v>
      </c>
      <c r="FB79" t="s">
        <v>16014</v>
      </c>
      <c r="FC79" t="s">
        <v>16015</v>
      </c>
      <c r="FD79" t="s">
        <v>16016</v>
      </c>
      <c r="FE79" t="s">
        <v>16017</v>
      </c>
      <c r="FF79" t="s">
        <v>16018</v>
      </c>
      <c r="FG79" t="s">
        <v>16019</v>
      </c>
      <c r="FH79" t="s">
        <v>16020</v>
      </c>
      <c r="FI79" t="s">
        <v>16021</v>
      </c>
      <c r="FJ79" t="s">
        <v>16022</v>
      </c>
      <c r="FK79" t="s">
        <v>16023</v>
      </c>
      <c r="FL79" t="s">
        <v>16024</v>
      </c>
      <c r="FM79" t="s">
        <v>16025</v>
      </c>
      <c r="FN79" t="s">
        <v>16026</v>
      </c>
      <c r="FO79" t="s">
        <v>16027</v>
      </c>
      <c r="FP79" t="s">
        <v>16028</v>
      </c>
      <c r="FQ79" t="s">
        <v>16029</v>
      </c>
      <c r="FR79" t="s">
        <v>16030</v>
      </c>
      <c r="FS79" t="s">
        <v>16031</v>
      </c>
      <c r="FT79" t="s">
        <v>16032</v>
      </c>
      <c r="FU79" t="s">
        <v>16033</v>
      </c>
      <c r="FV79" t="s">
        <v>16034</v>
      </c>
      <c r="FW79" t="s">
        <v>16035</v>
      </c>
      <c r="FX79" t="s">
        <v>16036</v>
      </c>
      <c r="FY79" t="s">
        <v>16037</v>
      </c>
      <c r="FZ79" t="s">
        <v>16038</v>
      </c>
      <c r="GA79" t="s">
        <v>16039</v>
      </c>
      <c r="GB79" t="s">
        <v>16040</v>
      </c>
      <c r="GC79" t="s">
        <v>16041</v>
      </c>
      <c r="GD79" t="s">
        <v>16042</v>
      </c>
      <c r="GE79" t="s">
        <v>16043</v>
      </c>
      <c r="GF79" t="s">
        <v>16044</v>
      </c>
      <c r="GG79" t="s">
        <v>16045</v>
      </c>
      <c r="GH79" t="s">
        <v>16046</v>
      </c>
      <c r="GI79" t="s">
        <v>16047</v>
      </c>
      <c r="GJ79" t="s">
        <v>16048</v>
      </c>
      <c r="GK79" t="s">
        <v>16049</v>
      </c>
      <c r="GL79" t="s">
        <v>16050</v>
      </c>
      <c r="GM79" t="s">
        <v>16051</v>
      </c>
      <c r="GN79" t="s">
        <v>16052</v>
      </c>
      <c r="GO79" t="s">
        <v>16053</v>
      </c>
      <c r="GP79" t="s">
        <v>16054</v>
      </c>
      <c r="GQ79" t="s">
        <v>16055</v>
      </c>
      <c r="GR79" t="s">
        <v>16056</v>
      </c>
      <c r="GS79" t="s">
        <v>16057</v>
      </c>
      <c r="GT79" t="s">
        <v>16058</v>
      </c>
      <c r="GU79" t="s">
        <v>16059</v>
      </c>
      <c r="GV79" t="s">
        <v>16060</v>
      </c>
      <c r="GW79" t="s">
        <v>16061</v>
      </c>
      <c r="GX79" t="s">
        <v>16062</v>
      </c>
      <c r="GY79" t="s">
        <v>16063</v>
      </c>
      <c r="GZ79" t="s">
        <v>16064</v>
      </c>
      <c r="HA79" t="s">
        <v>16065</v>
      </c>
      <c r="HB79" t="s">
        <v>16066</v>
      </c>
      <c r="HC79" t="s">
        <v>16067</v>
      </c>
      <c r="HD79" t="s">
        <v>16068</v>
      </c>
      <c r="HE79" t="s">
        <v>16069</v>
      </c>
      <c r="HF79" t="s">
        <v>16070</v>
      </c>
      <c r="HG79" t="s">
        <v>16071</v>
      </c>
      <c r="HH79" t="s">
        <v>16072</v>
      </c>
    </row>
    <row r="80" spans="1:216" x14ac:dyDescent="0.25">
      <c r="A80" t="s">
        <v>16073</v>
      </c>
      <c r="B80" t="s">
        <v>16074</v>
      </c>
      <c r="C80" t="s">
        <v>13646</v>
      </c>
      <c r="D80" t="s">
        <v>16074</v>
      </c>
      <c r="E80" t="s">
        <v>435</v>
      </c>
      <c r="F80" t="s">
        <v>5735</v>
      </c>
      <c r="G80" t="s">
        <v>644</v>
      </c>
      <c r="H80" t="s">
        <v>13647</v>
      </c>
      <c r="I80" t="s">
        <v>13647</v>
      </c>
      <c r="J80" t="s">
        <v>13647</v>
      </c>
      <c r="K80" t="s">
        <v>13647</v>
      </c>
      <c r="L80" t="s">
        <v>13647</v>
      </c>
      <c r="M80" t="s">
        <v>5735</v>
      </c>
      <c r="N80" t="s">
        <v>1056</v>
      </c>
      <c r="O80" t="s">
        <v>13646</v>
      </c>
      <c r="P80" t="s">
        <v>16073</v>
      </c>
      <c r="Q80" t="s">
        <v>16075</v>
      </c>
      <c r="R80" t="s">
        <v>16076</v>
      </c>
      <c r="S80" t="s">
        <v>16077</v>
      </c>
      <c r="T80" t="s">
        <v>16078</v>
      </c>
      <c r="U80" t="s">
        <v>16079</v>
      </c>
      <c r="V80" t="s">
        <v>16080</v>
      </c>
      <c r="W80" t="s">
        <v>16081</v>
      </c>
      <c r="X80" t="s">
        <v>16082</v>
      </c>
      <c r="Y80" t="s">
        <v>16083</v>
      </c>
      <c r="Z80" t="s">
        <v>16084</v>
      </c>
      <c r="AA80" t="s">
        <v>16085</v>
      </c>
      <c r="AB80" t="s">
        <v>16086</v>
      </c>
      <c r="AC80" t="s">
        <v>16087</v>
      </c>
      <c r="AD80" t="s">
        <v>16088</v>
      </c>
      <c r="AE80" t="s">
        <v>16089</v>
      </c>
      <c r="AF80" t="s">
        <v>16090</v>
      </c>
      <c r="AG80" t="s">
        <v>16091</v>
      </c>
      <c r="AH80" t="s">
        <v>16092</v>
      </c>
      <c r="AI80" t="s">
        <v>16093</v>
      </c>
      <c r="AJ80" t="s">
        <v>16094</v>
      </c>
      <c r="AK80" t="s">
        <v>16095</v>
      </c>
      <c r="AL80" t="s">
        <v>16096</v>
      </c>
      <c r="AM80" t="s">
        <v>16097</v>
      </c>
      <c r="AN80" t="s">
        <v>16098</v>
      </c>
      <c r="AO80" t="s">
        <v>16099</v>
      </c>
      <c r="AP80" t="s">
        <v>16100</v>
      </c>
      <c r="AQ80" t="s">
        <v>16101</v>
      </c>
      <c r="AR80" t="s">
        <v>16102</v>
      </c>
      <c r="AS80" t="s">
        <v>16103</v>
      </c>
      <c r="AT80" t="s">
        <v>16104</v>
      </c>
      <c r="AU80" t="s">
        <v>16105</v>
      </c>
      <c r="AV80" t="s">
        <v>16106</v>
      </c>
      <c r="AW80" t="s">
        <v>16107</v>
      </c>
      <c r="AX80" t="s">
        <v>16108</v>
      </c>
      <c r="AY80" t="s">
        <v>16109</v>
      </c>
      <c r="AZ80" t="s">
        <v>16110</v>
      </c>
      <c r="BA80" t="s">
        <v>16111</v>
      </c>
      <c r="BB80" t="s">
        <v>16112</v>
      </c>
      <c r="BC80" t="s">
        <v>16113</v>
      </c>
      <c r="BD80" t="s">
        <v>16114</v>
      </c>
      <c r="BE80" t="s">
        <v>16115</v>
      </c>
      <c r="BF80" t="s">
        <v>16116</v>
      </c>
      <c r="BG80" t="s">
        <v>16117</v>
      </c>
      <c r="BH80" t="s">
        <v>16118</v>
      </c>
      <c r="BI80" t="s">
        <v>16119</v>
      </c>
      <c r="BJ80" t="s">
        <v>16120</v>
      </c>
      <c r="BK80" t="s">
        <v>16121</v>
      </c>
      <c r="BL80" t="s">
        <v>16122</v>
      </c>
      <c r="BM80" t="s">
        <v>16123</v>
      </c>
      <c r="BN80" t="s">
        <v>16124</v>
      </c>
      <c r="BO80" t="s">
        <v>16125</v>
      </c>
      <c r="BP80" t="s">
        <v>16126</v>
      </c>
      <c r="BQ80" t="s">
        <v>16127</v>
      </c>
      <c r="BR80" t="s">
        <v>16128</v>
      </c>
      <c r="BS80" t="s">
        <v>16129</v>
      </c>
      <c r="BT80" t="s">
        <v>16130</v>
      </c>
      <c r="BU80" t="s">
        <v>16131</v>
      </c>
      <c r="BV80" t="s">
        <v>16132</v>
      </c>
      <c r="BW80" t="s">
        <v>16133</v>
      </c>
      <c r="BX80" t="s">
        <v>16134</v>
      </c>
      <c r="BY80" t="s">
        <v>16135</v>
      </c>
      <c r="BZ80" t="s">
        <v>16136</v>
      </c>
      <c r="CA80" t="s">
        <v>16137</v>
      </c>
      <c r="CB80" t="s">
        <v>16138</v>
      </c>
      <c r="CC80" t="s">
        <v>16139</v>
      </c>
      <c r="CD80" t="s">
        <v>16140</v>
      </c>
      <c r="CE80" t="s">
        <v>16141</v>
      </c>
      <c r="CF80" t="s">
        <v>16142</v>
      </c>
      <c r="CG80" t="s">
        <v>16143</v>
      </c>
      <c r="CH80" t="s">
        <v>16144</v>
      </c>
      <c r="CI80" t="s">
        <v>16145</v>
      </c>
      <c r="CJ80" t="s">
        <v>16146</v>
      </c>
      <c r="CK80" t="s">
        <v>16147</v>
      </c>
      <c r="CL80" t="s">
        <v>16148</v>
      </c>
      <c r="CM80" t="s">
        <v>16149</v>
      </c>
      <c r="CN80" t="s">
        <v>16150</v>
      </c>
      <c r="CO80" t="s">
        <v>16151</v>
      </c>
      <c r="CP80" t="s">
        <v>16152</v>
      </c>
      <c r="CQ80" t="s">
        <v>16153</v>
      </c>
      <c r="CR80" t="s">
        <v>16154</v>
      </c>
      <c r="CS80" t="s">
        <v>16155</v>
      </c>
      <c r="CT80" t="s">
        <v>16156</v>
      </c>
      <c r="CU80" t="s">
        <v>16157</v>
      </c>
      <c r="CV80" t="s">
        <v>16158</v>
      </c>
      <c r="CW80" t="s">
        <v>16159</v>
      </c>
      <c r="CX80" t="s">
        <v>16160</v>
      </c>
      <c r="CY80" t="s">
        <v>16161</v>
      </c>
      <c r="CZ80" t="s">
        <v>16162</v>
      </c>
      <c r="DA80" t="s">
        <v>16163</v>
      </c>
      <c r="DB80" t="s">
        <v>16164</v>
      </c>
      <c r="DC80" t="s">
        <v>16165</v>
      </c>
      <c r="DD80" t="s">
        <v>16166</v>
      </c>
      <c r="DE80" t="s">
        <v>16167</v>
      </c>
      <c r="DF80" t="s">
        <v>16168</v>
      </c>
      <c r="DG80" t="s">
        <v>16169</v>
      </c>
      <c r="DH80" t="s">
        <v>16170</v>
      </c>
      <c r="DI80" t="s">
        <v>16171</v>
      </c>
      <c r="DJ80" t="s">
        <v>16172</v>
      </c>
      <c r="DK80" t="s">
        <v>16173</v>
      </c>
      <c r="DL80" t="s">
        <v>16174</v>
      </c>
      <c r="DM80" t="s">
        <v>16175</v>
      </c>
      <c r="DN80" t="s">
        <v>16176</v>
      </c>
      <c r="DO80" t="s">
        <v>16177</v>
      </c>
      <c r="DP80" t="s">
        <v>16178</v>
      </c>
      <c r="DQ80" t="s">
        <v>16179</v>
      </c>
      <c r="DR80" t="s">
        <v>16180</v>
      </c>
      <c r="DS80" t="s">
        <v>16181</v>
      </c>
      <c r="DT80" t="s">
        <v>16182</v>
      </c>
      <c r="DU80" t="s">
        <v>16183</v>
      </c>
      <c r="DV80" t="s">
        <v>16184</v>
      </c>
      <c r="DW80" t="s">
        <v>16185</v>
      </c>
      <c r="DX80" t="s">
        <v>16186</v>
      </c>
      <c r="DY80" t="s">
        <v>16187</v>
      </c>
      <c r="DZ80" t="s">
        <v>16188</v>
      </c>
      <c r="EA80" t="s">
        <v>16189</v>
      </c>
      <c r="EB80" t="s">
        <v>16190</v>
      </c>
      <c r="EC80" t="s">
        <v>16191</v>
      </c>
      <c r="ED80" t="s">
        <v>16192</v>
      </c>
      <c r="EE80" t="s">
        <v>16193</v>
      </c>
      <c r="EF80" t="s">
        <v>16194</v>
      </c>
      <c r="EG80" t="s">
        <v>16195</v>
      </c>
      <c r="EH80" t="s">
        <v>16196</v>
      </c>
      <c r="EI80" t="s">
        <v>16197</v>
      </c>
      <c r="EJ80" t="s">
        <v>16198</v>
      </c>
      <c r="EK80" t="s">
        <v>16199</v>
      </c>
      <c r="EL80" t="s">
        <v>16200</v>
      </c>
      <c r="EM80" t="s">
        <v>16201</v>
      </c>
      <c r="EN80" t="s">
        <v>16202</v>
      </c>
      <c r="EO80" t="s">
        <v>16203</v>
      </c>
      <c r="EP80" t="s">
        <v>16204</v>
      </c>
      <c r="EQ80" t="s">
        <v>16205</v>
      </c>
      <c r="ER80" t="s">
        <v>16206</v>
      </c>
      <c r="ES80" t="s">
        <v>16207</v>
      </c>
      <c r="ET80" t="s">
        <v>16208</v>
      </c>
      <c r="EU80" t="s">
        <v>16209</v>
      </c>
      <c r="EV80" t="s">
        <v>16210</v>
      </c>
      <c r="EW80" t="s">
        <v>16211</v>
      </c>
      <c r="EX80" t="s">
        <v>16212</v>
      </c>
      <c r="EY80" t="s">
        <v>16213</v>
      </c>
      <c r="EZ80" t="s">
        <v>16214</v>
      </c>
      <c r="FA80" t="s">
        <v>16215</v>
      </c>
      <c r="FB80" t="s">
        <v>16216</v>
      </c>
      <c r="FC80" t="s">
        <v>16217</v>
      </c>
      <c r="FD80" t="s">
        <v>16218</v>
      </c>
      <c r="FE80" t="s">
        <v>16219</v>
      </c>
      <c r="FF80" t="s">
        <v>16220</v>
      </c>
      <c r="FG80" t="s">
        <v>16221</v>
      </c>
      <c r="FH80" t="s">
        <v>16222</v>
      </c>
      <c r="FI80" t="s">
        <v>16223</v>
      </c>
      <c r="FJ80" t="s">
        <v>16224</v>
      </c>
      <c r="FK80" t="s">
        <v>16225</v>
      </c>
      <c r="FL80" t="s">
        <v>16226</v>
      </c>
      <c r="FM80" t="s">
        <v>16227</v>
      </c>
      <c r="FN80" t="s">
        <v>16228</v>
      </c>
      <c r="FO80" t="s">
        <v>16229</v>
      </c>
      <c r="FP80" t="s">
        <v>16230</v>
      </c>
      <c r="FQ80" t="s">
        <v>16231</v>
      </c>
      <c r="FR80" t="s">
        <v>16232</v>
      </c>
      <c r="FS80" t="s">
        <v>16233</v>
      </c>
      <c r="FT80" t="s">
        <v>16234</v>
      </c>
      <c r="FU80" t="s">
        <v>16235</v>
      </c>
      <c r="FV80" t="s">
        <v>16236</v>
      </c>
      <c r="FW80" t="s">
        <v>16237</v>
      </c>
      <c r="FX80" t="s">
        <v>16238</v>
      </c>
      <c r="FY80" t="s">
        <v>16239</v>
      </c>
      <c r="FZ80" t="s">
        <v>16240</v>
      </c>
      <c r="GA80" t="s">
        <v>16241</v>
      </c>
      <c r="GB80" t="s">
        <v>16242</v>
      </c>
      <c r="GC80" t="s">
        <v>16243</v>
      </c>
      <c r="GD80" t="s">
        <v>16244</v>
      </c>
      <c r="GE80" t="s">
        <v>16245</v>
      </c>
      <c r="GF80" t="s">
        <v>16246</v>
      </c>
      <c r="GG80" t="s">
        <v>16247</v>
      </c>
      <c r="GH80" t="s">
        <v>16248</v>
      </c>
      <c r="GI80" t="s">
        <v>16249</v>
      </c>
      <c r="GJ80" t="s">
        <v>16250</v>
      </c>
      <c r="GK80" t="s">
        <v>16251</v>
      </c>
      <c r="GL80" t="s">
        <v>16252</v>
      </c>
      <c r="GM80" t="s">
        <v>16253</v>
      </c>
      <c r="GN80" t="s">
        <v>16254</v>
      </c>
      <c r="GO80" t="s">
        <v>16255</v>
      </c>
      <c r="GP80" t="s">
        <v>16256</v>
      </c>
      <c r="GQ80" t="s">
        <v>16257</v>
      </c>
      <c r="GR80" t="s">
        <v>16258</v>
      </c>
      <c r="GS80" t="s">
        <v>16259</v>
      </c>
      <c r="GT80" t="s">
        <v>16260</v>
      </c>
      <c r="GU80" t="s">
        <v>16261</v>
      </c>
      <c r="GV80" t="s">
        <v>16262</v>
      </c>
      <c r="GW80" t="s">
        <v>16263</v>
      </c>
      <c r="GX80" t="s">
        <v>16264</v>
      </c>
      <c r="GY80" t="s">
        <v>16265</v>
      </c>
      <c r="GZ80" t="s">
        <v>16266</v>
      </c>
      <c r="HA80" t="s">
        <v>16267</v>
      </c>
      <c r="HB80" t="s">
        <v>16268</v>
      </c>
      <c r="HC80" t="s">
        <v>16269</v>
      </c>
      <c r="HD80" t="s">
        <v>16270</v>
      </c>
      <c r="HE80" t="s">
        <v>16271</v>
      </c>
      <c r="HF80" t="s">
        <v>16272</v>
      </c>
      <c r="HG80" t="s">
        <v>16273</v>
      </c>
      <c r="HH80" t="s">
        <v>16274</v>
      </c>
    </row>
    <row r="81" spans="1:216" x14ac:dyDescent="0.25">
      <c r="A81" t="s">
        <v>16275</v>
      </c>
      <c r="B81" t="s">
        <v>16276</v>
      </c>
      <c r="C81" t="s">
        <v>14659</v>
      </c>
      <c r="D81" t="s">
        <v>16276</v>
      </c>
      <c r="E81" t="s">
        <v>435</v>
      </c>
      <c r="F81" t="s">
        <v>5735</v>
      </c>
      <c r="G81" t="s">
        <v>644</v>
      </c>
      <c r="H81" t="s">
        <v>13647</v>
      </c>
      <c r="I81" t="s">
        <v>13647</v>
      </c>
      <c r="J81" t="s">
        <v>13647</v>
      </c>
      <c r="K81" t="s">
        <v>13647</v>
      </c>
      <c r="L81" t="s">
        <v>13647</v>
      </c>
      <c r="M81" t="s">
        <v>5735</v>
      </c>
      <c r="N81" t="s">
        <v>1056</v>
      </c>
      <c r="O81" t="s">
        <v>14659</v>
      </c>
      <c r="P81" t="s">
        <v>16275</v>
      </c>
      <c r="Q81" t="s">
        <v>16277</v>
      </c>
      <c r="R81" t="s">
        <v>16278</v>
      </c>
      <c r="S81" t="s">
        <v>16279</v>
      </c>
      <c r="T81" t="s">
        <v>16280</v>
      </c>
      <c r="U81" t="s">
        <v>16281</v>
      </c>
      <c r="V81" t="s">
        <v>16282</v>
      </c>
      <c r="W81" t="s">
        <v>16283</v>
      </c>
      <c r="X81" t="s">
        <v>16284</v>
      </c>
      <c r="Y81" t="s">
        <v>16285</v>
      </c>
      <c r="Z81" t="s">
        <v>16286</v>
      </c>
      <c r="AA81" t="s">
        <v>16287</v>
      </c>
      <c r="AB81" t="s">
        <v>16288</v>
      </c>
      <c r="AC81" t="s">
        <v>16289</v>
      </c>
      <c r="AD81" t="s">
        <v>16290</v>
      </c>
      <c r="AE81" t="s">
        <v>16291</v>
      </c>
      <c r="AF81" t="s">
        <v>16292</v>
      </c>
      <c r="AG81" t="s">
        <v>16293</v>
      </c>
      <c r="AH81" t="s">
        <v>16294</v>
      </c>
      <c r="AI81" t="s">
        <v>16295</v>
      </c>
      <c r="AJ81" t="s">
        <v>16296</v>
      </c>
      <c r="AK81" t="s">
        <v>16297</v>
      </c>
      <c r="AL81" t="s">
        <v>16298</v>
      </c>
      <c r="AM81" t="s">
        <v>16299</v>
      </c>
      <c r="AN81" t="s">
        <v>16300</v>
      </c>
      <c r="AO81" t="s">
        <v>16301</v>
      </c>
      <c r="AP81" t="s">
        <v>16302</v>
      </c>
      <c r="AQ81" t="s">
        <v>16303</v>
      </c>
      <c r="AR81" t="s">
        <v>16304</v>
      </c>
      <c r="AS81" t="s">
        <v>16305</v>
      </c>
      <c r="AT81" t="s">
        <v>16306</v>
      </c>
      <c r="AU81" t="s">
        <v>16307</v>
      </c>
      <c r="AV81" t="s">
        <v>16308</v>
      </c>
      <c r="AW81" t="s">
        <v>16309</v>
      </c>
      <c r="AX81" t="s">
        <v>16310</v>
      </c>
      <c r="AY81" t="s">
        <v>16311</v>
      </c>
      <c r="AZ81" t="s">
        <v>16312</v>
      </c>
      <c r="BA81" t="s">
        <v>16313</v>
      </c>
      <c r="BB81" t="s">
        <v>16314</v>
      </c>
      <c r="BC81" t="s">
        <v>16315</v>
      </c>
      <c r="BD81" t="s">
        <v>16316</v>
      </c>
      <c r="BE81" t="s">
        <v>16317</v>
      </c>
      <c r="BF81" t="s">
        <v>16318</v>
      </c>
      <c r="BG81" t="s">
        <v>16319</v>
      </c>
      <c r="BH81" t="s">
        <v>16320</v>
      </c>
      <c r="BI81" t="s">
        <v>16321</v>
      </c>
      <c r="BJ81" t="s">
        <v>16322</v>
      </c>
      <c r="BK81" t="s">
        <v>16323</v>
      </c>
      <c r="BL81" t="s">
        <v>16324</v>
      </c>
      <c r="BM81" t="s">
        <v>16325</v>
      </c>
      <c r="BN81" t="s">
        <v>16326</v>
      </c>
      <c r="BO81" t="s">
        <v>16327</v>
      </c>
      <c r="BP81" t="s">
        <v>16328</v>
      </c>
      <c r="BQ81" t="s">
        <v>16329</v>
      </c>
      <c r="BR81" t="s">
        <v>16330</v>
      </c>
      <c r="BS81" t="s">
        <v>16331</v>
      </c>
      <c r="BT81" t="s">
        <v>16332</v>
      </c>
      <c r="BU81" t="s">
        <v>16333</v>
      </c>
      <c r="BV81" t="s">
        <v>16334</v>
      </c>
      <c r="BW81" t="s">
        <v>16335</v>
      </c>
      <c r="BX81" t="s">
        <v>16336</v>
      </c>
      <c r="BY81" t="s">
        <v>16337</v>
      </c>
      <c r="BZ81" t="s">
        <v>16338</v>
      </c>
      <c r="CA81" t="s">
        <v>16339</v>
      </c>
      <c r="CB81" t="s">
        <v>16340</v>
      </c>
      <c r="CC81" t="s">
        <v>16341</v>
      </c>
      <c r="CD81" t="s">
        <v>16342</v>
      </c>
      <c r="CE81" t="s">
        <v>16343</v>
      </c>
      <c r="CF81" t="s">
        <v>16344</v>
      </c>
      <c r="CG81" t="s">
        <v>16345</v>
      </c>
      <c r="CH81" t="s">
        <v>16346</v>
      </c>
      <c r="CI81" t="s">
        <v>16347</v>
      </c>
      <c r="CJ81" t="s">
        <v>16348</v>
      </c>
      <c r="CK81" t="s">
        <v>16349</v>
      </c>
      <c r="CL81" t="s">
        <v>16350</v>
      </c>
      <c r="CM81" t="s">
        <v>16351</v>
      </c>
      <c r="CN81" t="s">
        <v>16352</v>
      </c>
      <c r="CO81" t="s">
        <v>16353</v>
      </c>
      <c r="CP81" t="s">
        <v>16354</v>
      </c>
      <c r="CQ81" t="s">
        <v>16355</v>
      </c>
      <c r="CR81" t="s">
        <v>16356</v>
      </c>
      <c r="CS81" t="s">
        <v>16357</v>
      </c>
      <c r="CT81" t="s">
        <v>16358</v>
      </c>
      <c r="CU81" t="s">
        <v>16359</v>
      </c>
      <c r="CV81" t="s">
        <v>16360</v>
      </c>
      <c r="CW81" t="s">
        <v>16361</v>
      </c>
      <c r="CX81" t="s">
        <v>16362</v>
      </c>
      <c r="CY81" t="s">
        <v>16363</v>
      </c>
      <c r="CZ81" t="s">
        <v>16364</v>
      </c>
      <c r="DA81" t="s">
        <v>16365</v>
      </c>
      <c r="DB81" t="s">
        <v>16366</v>
      </c>
      <c r="DC81" t="s">
        <v>16367</v>
      </c>
      <c r="DD81" t="s">
        <v>16368</v>
      </c>
      <c r="DE81" t="s">
        <v>16369</v>
      </c>
      <c r="DF81" t="s">
        <v>16370</v>
      </c>
      <c r="DG81" t="s">
        <v>16371</v>
      </c>
      <c r="DH81" t="s">
        <v>16372</v>
      </c>
      <c r="DI81" t="s">
        <v>16373</v>
      </c>
      <c r="DJ81" t="s">
        <v>16374</v>
      </c>
      <c r="DK81" t="s">
        <v>16375</v>
      </c>
      <c r="DL81" t="s">
        <v>16376</v>
      </c>
      <c r="DM81" t="s">
        <v>16377</v>
      </c>
      <c r="DN81" t="s">
        <v>16378</v>
      </c>
      <c r="DO81" t="s">
        <v>16379</v>
      </c>
      <c r="DP81" t="s">
        <v>16380</v>
      </c>
      <c r="DQ81" t="s">
        <v>16381</v>
      </c>
      <c r="DR81" t="s">
        <v>16382</v>
      </c>
      <c r="DS81" t="s">
        <v>16383</v>
      </c>
      <c r="DT81" t="s">
        <v>16384</v>
      </c>
      <c r="DU81" t="s">
        <v>16385</v>
      </c>
      <c r="DV81" t="s">
        <v>16386</v>
      </c>
      <c r="DW81" t="s">
        <v>16387</v>
      </c>
      <c r="DX81" t="s">
        <v>16388</v>
      </c>
      <c r="DY81" t="s">
        <v>16389</v>
      </c>
      <c r="DZ81" t="s">
        <v>16390</v>
      </c>
      <c r="EA81" t="s">
        <v>16391</v>
      </c>
      <c r="EB81" t="s">
        <v>16392</v>
      </c>
      <c r="EC81" t="s">
        <v>16393</v>
      </c>
      <c r="ED81" t="s">
        <v>16394</v>
      </c>
      <c r="EE81" t="s">
        <v>16395</v>
      </c>
      <c r="EF81" t="s">
        <v>16396</v>
      </c>
      <c r="EG81" t="s">
        <v>16397</v>
      </c>
      <c r="EH81" t="s">
        <v>16398</v>
      </c>
      <c r="EI81" t="s">
        <v>16399</v>
      </c>
      <c r="EJ81" t="s">
        <v>16400</v>
      </c>
      <c r="EK81" t="s">
        <v>16401</v>
      </c>
      <c r="EL81" t="s">
        <v>16402</v>
      </c>
      <c r="EM81" t="s">
        <v>16403</v>
      </c>
      <c r="EN81" t="s">
        <v>16404</v>
      </c>
      <c r="EO81" t="s">
        <v>16405</v>
      </c>
      <c r="EP81" t="s">
        <v>16406</v>
      </c>
      <c r="EQ81" t="s">
        <v>16407</v>
      </c>
      <c r="ER81" t="s">
        <v>16408</v>
      </c>
      <c r="ES81" t="s">
        <v>16409</v>
      </c>
      <c r="ET81" t="s">
        <v>16410</v>
      </c>
      <c r="EU81" t="s">
        <v>16411</v>
      </c>
      <c r="EV81" t="s">
        <v>16412</v>
      </c>
      <c r="EW81" t="s">
        <v>16413</v>
      </c>
      <c r="EX81" t="s">
        <v>16414</v>
      </c>
      <c r="EY81" t="s">
        <v>16415</v>
      </c>
      <c r="EZ81" t="s">
        <v>16416</v>
      </c>
      <c r="FA81" t="s">
        <v>16417</v>
      </c>
      <c r="FB81" t="s">
        <v>16418</v>
      </c>
      <c r="FC81" t="s">
        <v>16419</v>
      </c>
      <c r="FD81" t="s">
        <v>16420</v>
      </c>
      <c r="FE81" t="s">
        <v>16421</v>
      </c>
      <c r="FF81" t="s">
        <v>16422</v>
      </c>
      <c r="FG81" t="s">
        <v>16423</v>
      </c>
      <c r="FH81" t="s">
        <v>16424</v>
      </c>
      <c r="FI81" t="s">
        <v>16425</v>
      </c>
      <c r="FJ81" t="s">
        <v>16426</v>
      </c>
      <c r="FK81" t="s">
        <v>16427</v>
      </c>
      <c r="FL81" t="s">
        <v>16428</v>
      </c>
      <c r="FM81" t="s">
        <v>16429</v>
      </c>
      <c r="FN81" t="s">
        <v>16430</v>
      </c>
      <c r="FO81" t="s">
        <v>16431</v>
      </c>
      <c r="FP81" t="s">
        <v>16432</v>
      </c>
      <c r="FQ81" t="s">
        <v>16433</v>
      </c>
      <c r="FR81" t="s">
        <v>16434</v>
      </c>
      <c r="FS81" t="s">
        <v>16435</v>
      </c>
      <c r="FT81" t="s">
        <v>16436</v>
      </c>
      <c r="FU81" t="s">
        <v>16437</v>
      </c>
      <c r="FV81" t="s">
        <v>16438</v>
      </c>
      <c r="FW81" t="s">
        <v>16439</v>
      </c>
      <c r="FX81" t="s">
        <v>16440</v>
      </c>
      <c r="FY81" t="s">
        <v>16441</v>
      </c>
      <c r="FZ81" t="s">
        <v>16442</v>
      </c>
      <c r="GA81" t="s">
        <v>16443</v>
      </c>
      <c r="GB81" t="s">
        <v>16444</v>
      </c>
      <c r="GC81" t="s">
        <v>16445</v>
      </c>
      <c r="GD81" t="s">
        <v>16446</v>
      </c>
      <c r="GE81" t="s">
        <v>16447</v>
      </c>
      <c r="GF81" t="s">
        <v>16448</v>
      </c>
      <c r="GG81" t="s">
        <v>16449</v>
      </c>
      <c r="GH81" t="s">
        <v>16450</v>
      </c>
      <c r="GI81" t="s">
        <v>16451</v>
      </c>
      <c r="GJ81" t="s">
        <v>16452</v>
      </c>
      <c r="GK81" t="s">
        <v>16453</v>
      </c>
      <c r="GL81" t="s">
        <v>16454</v>
      </c>
      <c r="GM81" t="s">
        <v>16455</v>
      </c>
      <c r="GN81" t="s">
        <v>16456</v>
      </c>
      <c r="GO81" t="s">
        <v>16457</v>
      </c>
      <c r="GP81" t="s">
        <v>16458</v>
      </c>
      <c r="GQ81" t="s">
        <v>16459</v>
      </c>
      <c r="GR81" t="s">
        <v>16460</v>
      </c>
      <c r="GS81" t="s">
        <v>16461</v>
      </c>
      <c r="GT81" t="s">
        <v>16462</v>
      </c>
      <c r="GU81" t="s">
        <v>16463</v>
      </c>
      <c r="GV81" t="s">
        <v>16464</v>
      </c>
      <c r="GW81" t="s">
        <v>16465</v>
      </c>
      <c r="GX81" t="s">
        <v>16466</v>
      </c>
      <c r="GY81" t="s">
        <v>16467</v>
      </c>
      <c r="GZ81" t="s">
        <v>16468</v>
      </c>
      <c r="HA81" t="s">
        <v>16469</v>
      </c>
      <c r="HB81" t="s">
        <v>16470</v>
      </c>
      <c r="HC81" t="s">
        <v>16471</v>
      </c>
      <c r="HD81" t="s">
        <v>16472</v>
      </c>
      <c r="HE81" t="s">
        <v>16473</v>
      </c>
      <c r="HF81" t="s">
        <v>16474</v>
      </c>
      <c r="HG81" t="s">
        <v>16475</v>
      </c>
      <c r="HH81" t="s">
        <v>16476</v>
      </c>
    </row>
    <row r="82" spans="1:216" x14ac:dyDescent="0.25">
      <c r="A82" t="s">
        <v>16477</v>
      </c>
      <c r="B82" t="s">
        <v>16478</v>
      </c>
      <c r="C82" t="s">
        <v>14861</v>
      </c>
      <c r="D82" t="s">
        <v>16478</v>
      </c>
      <c r="E82" t="s">
        <v>435</v>
      </c>
      <c r="F82" t="s">
        <v>5735</v>
      </c>
      <c r="G82" t="s">
        <v>432</v>
      </c>
      <c r="H82" t="s">
        <v>13647</v>
      </c>
      <c r="I82" t="s">
        <v>13647</v>
      </c>
      <c r="J82" t="s">
        <v>13647</v>
      </c>
      <c r="K82" t="s">
        <v>13647</v>
      </c>
      <c r="L82" t="s">
        <v>13647</v>
      </c>
      <c r="M82" t="s">
        <v>5735</v>
      </c>
      <c r="N82" t="s">
        <v>1056</v>
      </c>
      <c r="O82" t="s">
        <v>14861</v>
      </c>
      <c r="P82" t="s">
        <v>16477</v>
      </c>
      <c r="Q82" t="s">
        <v>16479</v>
      </c>
      <c r="R82" t="s">
        <v>16480</v>
      </c>
      <c r="S82" t="s">
        <v>16481</v>
      </c>
      <c r="T82" t="s">
        <v>16482</v>
      </c>
      <c r="U82" t="s">
        <v>16483</v>
      </c>
      <c r="V82" t="s">
        <v>16484</v>
      </c>
      <c r="W82" t="s">
        <v>16485</v>
      </c>
      <c r="X82" t="s">
        <v>16486</v>
      </c>
      <c r="Y82" t="s">
        <v>16487</v>
      </c>
      <c r="Z82" t="s">
        <v>16488</v>
      </c>
      <c r="AA82" t="s">
        <v>16489</v>
      </c>
      <c r="AB82" t="s">
        <v>16490</v>
      </c>
      <c r="AC82" t="s">
        <v>16491</v>
      </c>
      <c r="AD82" t="s">
        <v>16492</v>
      </c>
      <c r="AE82" t="s">
        <v>16493</v>
      </c>
      <c r="AF82" t="s">
        <v>16494</v>
      </c>
      <c r="AG82" t="s">
        <v>16495</v>
      </c>
      <c r="AH82" t="s">
        <v>16496</v>
      </c>
      <c r="AI82" t="s">
        <v>16497</v>
      </c>
      <c r="AJ82" t="s">
        <v>16498</v>
      </c>
      <c r="AK82" t="s">
        <v>16499</v>
      </c>
      <c r="AL82" t="s">
        <v>16500</v>
      </c>
      <c r="AM82" t="s">
        <v>16501</v>
      </c>
      <c r="AN82" t="s">
        <v>16502</v>
      </c>
      <c r="AO82" t="s">
        <v>16503</v>
      </c>
      <c r="AP82" t="s">
        <v>16504</v>
      </c>
      <c r="AQ82" t="s">
        <v>16505</v>
      </c>
      <c r="AR82" t="s">
        <v>16506</v>
      </c>
      <c r="AS82" t="s">
        <v>16507</v>
      </c>
      <c r="AT82" t="s">
        <v>16508</v>
      </c>
      <c r="AU82" t="s">
        <v>16509</v>
      </c>
      <c r="AV82" t="s">
        <v>16510</v>
      </c>
      <c r="AW82" t="s">
        <v>16511</v>
      </c>
      <c r="AX82" t="s">
        <v>16512</v>
      </c>
      <c r="AY82" t="s">
        <v>16513</v>
      </c>
      <c r="AZ82" t="s">
        <v>16514</v>
      </c>
      <c r="BA82" t="s">
        <v>16515</v>
      </c>
      <c r="BB82" t="s">
        <v>16516</v>
      </c>
      <c r="BC82" t="s">
        <v>16517</v>
      </c>
      <c r="BD82" t="s">
        <v>16518</v>
      </c>
      <c r="BE82" t="s">
        <v>16519</v>
      </c>
      <c r="BF82" t="s">
        <v>16520</v>
      </c>
      <c r="BG82" t="s">
        <v>16521</v>
      </c>
      <c r="BH82" t="s">
        <v>16522</v>
      </c>
      <c r="BI82" t="s">
        <v>16523</v>
      </c>
      <c r="BJ82" t="s">
        <v>16524</v>
      </c>
      <c r="BK82" t="s">
        <v>16525</v>
      </c>
      <c r="BL82" t="s">
        <v>16526</v>
      </c>
      <c r="BM82" t="s">
        <v>16527</v>
      </c>
      <c r="BN82" t="s">
        <v>16528</v>
      </c>
      <c r="BO82" t="s">
        <v>16529</v>
      </c>
      <c r="BP82" t="s">
        <v>16530</v>
      </c>
      <c r="BQ82" t="s">
        <v>16531</v>
      </c>
      <c r="BR82" t="s">
        <v>16532</v>
      </c>
      <c r="BS82" t="s">
        <v>16533</v>
      </c>
      <c r="BT82" t="s">
        <v>16534</v>
      </c>
      <c r="BU82" t="s">
        <v>16535</v>
      </c>
      <c r="BV82" t="s">
        <v>16536</v>
      </c>
      <c r="BW82" t="s">
        <v>16537</v>
      </c>
      <c r="BX82" t="s">
        <v>16538</v>
      </c>
      <c r="BY82" t="s">
        <v>16539</v>
      </c>
      <c r="BZ82" t="s">
        <v>16540</v>
      </c>
      <c r="CA82" t="s">
        <v>16541</v>
      </c>
      <c r="CB82" t="s">
        <v>16542</v>
      </c>
      <c r="CC82" t="s">
        <v>16543</v>
      </c>
      <c r="CD82" t="s">
        <v>16544</v>
      </c>
      <c r="CE82" t="s">
        <v>16545</v>
      </c>
      <c r="CF82" t="s">
        <v>16546</v>
      </c>
      <c r="CG82" t="s">
        <v>16547</v>
      </c>
      <c r="CH82" t="s">
        <v>16548</v>
      </c>
      <c r="CI82" t="s">
        <v>16549</v>
      </c>
      <c r="CJ82" t="s">
        <v>16550</v>
      </c>
      <c r="CK82" t="s">
        <v>16551</v>
      </c>
      <c r="CL82" t="s">
        <v>16552</v>
      </c>
      <c r="CM82" t="s">
        <v>16553</v>
      </c>
      <c r="CN82" t="s">
        <v>16554</v>
      </c>
      <c r="CO82" t="s">
        <v>16555</v>
      </c>
      <c r="CP82" t="s">
        <v>16556</v>
      </c>
      <c r="CQ82" t="s">
        <v>16557</v>
      </c>
      <c r="CR82" t="s">
        <v>16558</v>
      </c>
      <c r="CS82" t="s">
        <v>16559</v>
      </c>
      <c r="CT82" t="s">
        <v>16560</v>
      </c>
      <c r="CU82" t="s">
        <v>16561</v>
      </c>
      <c r="CV82" t="s">
        <v>16562</v>
      </c>
      <c r="CW82" t="s">
        <v>16563</v>
      </c>
      <c r="CX82" t="s">
        <v>16564</v>
      </c>
      <c r="CY82" t="s">
        <v>16565</v>
      </c>
      <c r="CZ82" t="s">
        <v>16566</v>
      </c>
      <c r="DA82" t="s">
        <v>16567</v>
      </c>
      <c r="DB82" t="s">
        <v>16568</v>
      </c>
      <c r="DC82" t="s">
        <v>16569</v>
      </c>
      <c r="DD82" t="s">
        <v>16570</v>
      </c>
      <c r="DE82" t="s">
        <v>16571</v>
      </c>
      <c r="DF82" t="s">
        <v>16572</v>
      </c>
      <c r="DG82" t="s">
        <v>16573</v>
      </c>
      <c r="DH82" t="s">
        <v>16574</v>
      </c>
      <c r="DI82" t="s">
        <v>16575</v>
      </c>
      <c r="DJ82" t="s">
        <v>16576</v>
      </c>
      <c r="DK82" t="s">
        <v>16577</v>
      </c>
      <c r="DL82" t="s">
        <v>16578</v>
      </c>
      <c r="DM82" t="s">
        <v>16579</v>
      </c>
      <c r="DN82" t="s">
        <v>16580</v>
      </c>
      <c r="DO82" t="s">
        <v>16581</v>
      </c>
      <c r="DP82" t="s">
        <v>16582</v>
      </c>
      <c r="DQ82" t="s">
        <v>16583</v>
      </c>
      <c r="DR82" t="s">
        <v>16584</v>
      </c>
      <c r="DS82" t="s">
        <v>16585</v>
      </c>
      <c r="DT82" t="s">
        <v>16586</v>
      </c>
      <c r="DU82" t="s">
        <v>16587</v>
      </c>
      <c r="DV82" t="s">
        <v>16588</v>
      </c>
      <c r="DW82" t="s">
        <v>16589</v>
      </c>
      <c r="DX82" t="s">
        <v>16590</v>
      </c>
      <c r="DY82" t="s">
        <v>16591</v>
      </c>
      <c r="DZ82" t="s">
        <v>16592</v>
      </c>
      <c r="EA82" t="s">
        <v>16593</v>
      </c>
      <c r="EB82" t="s">
        <v>16594</v>
      </c>
      <c r="EC82" t="s">
        <v>16595</v>
      </c>
      <c r="ED82" t="s">
        <v>16596</v>
      </c>
      <c r="EE82" t="s">
        <v>16597</v>
      </c>
      <c r="EF82" t="s">
        <v>16598</v>
      </c>
      <c r="EG82" t="s">
        <v>16599</v>
      </c>
      <c r="EH82" t="s">
        <v>16600</v>
      </c>
      <c r="EI82" t="s">
        <v>16601</v>
      </c>
      <c r="EJ82" t="s">
        <v>16602</v>
      </c>
      <c r="EK82" t="s">
        <v>16603</v>
      </c>
      <c r="EL82" t="s">
        <v>16604</v>
      </c>
      <c r="EM82" t="s">
        <v>16605</v>
      </c>
      <c r="EN82" t="s">
        <v>16606</v>
      </c>
      <c r="EO82" t="s">
        <v>16607</v>
      </c>
      <c r="EP82" t="s">
        <v>16608</v>
      </c>
      <c r="EQ82" t="s">
        <v>16609</v>
      </c>
      <c r="ER82" t="s">
        <v>16610</v>
      </c>
      <c r="ES82" t="s">
        <v>16611</v>
      </c>
      <c r="ET82" t="s">
        <v>16612</v>
      </c>
      <c r="EU82" t="s">
        <v>16613</v>
      </c>
      <c r="EV82" t="s">
        <v>16614</v>
      </c>
      <c r="EW82" t="s">
        <v>16615</v>
      </c>
      <c r="EX82" t="s">
        <v>16616</v>
      </c>
      <c r="EY82" t="s">
        <v>16617</v>
      </c>
      <c r="EZ82" t="s">
        <v>16618</v>
      </c>
      <c r="FA82" t="s">
        <v>16619</v>
      </c>
      <c r="FB82" t="s">
        <v>16620</v>
      </c>
      <c r="FC82" t="s">
        <v>16621</v>
      </c>
      <c r="FD82" t="s">
        <v>16622</v>
      </c>
      <c r="FE82" t="s">
        <v>16623</v>
      </c>
      <c r="FF82" t="s">
        <v>16624</v>
      </c>
      <c r="FG82" t="s">
        <v>16625</v>
      </c>
      <c r="FH82" t="s">
        <v>16626</v>
      </c>
      <c r="FI82" t="s">
        <v>16627</v>
      </c>
      <c r="FJ82" t="s">
        <v>16628</v>
      </c>
      <c r="FK82" t="s">
        <v>16629</v>
      </c>
      <c r="FL82" t="s">
        <v>16630</v>
      </c>
      <c r="FM82" t="s">
        <v>16631</v>
      </c>
      <c r="FN82" t="s">
        <v>16632</v>
      </c>
      <c r="FO82" t="s">
        <v>16633</v>
      </c>
      <c r="FP82" t="s">
        <v>16634</v>
      </c>
      <c r="FQ82" t="s">
        <v>16635</v>
      </c>
      <c r="FR82" t="s">
        <v>16636</v>
      </c>
      <c r="FS82" t="s">
        <v>16637</v>
      </c>
      <c r="FT82" t="s">
        <v>16638</v>
      </c>
      <c r="FU82" t="s">
        <v>16639</v>
      </c>
      <c r="FV82" t="s">
        <v>16640</v>
      </c>
      <c r="FW82" t="s">
        <v>16641</v>
      </c>
      <c r="FX82" t="s">
        <v>16642</v>
      </c>
      <c r="FY82" t="s">
        <v>16643</v>
      </c>
      <c r="FZ82" t="s">
        <v>16644</v>
      </c>
      <c r="GA82" t="s">
        <v>16645</v>
      </c>
      <c r="GB82" t="s">
        <v>16646</v>
      </c>
      <c r="GC82" t="s">
        <v>16647</v>
      </c>
      <c r="GD82" t="s">
        <v>16648</v>
      </c>
      <c r="GE82" t="s">
        <v>16649</v>
      </c>
      <c r="GF82" t="s">
        <v>16650</v>
      </c>
      <c r="GG82" t="s">
        <v>16651</v>
      </c>
      <c r="GH82" t="s">
        <v>16652</v>
      </c>
      <c r="GI82" t="s">
        <v>16653</v>
      </c>
      <c r="GJ82" t="s">
        <v>16654</v>
      </c>
      <c r="GK82" t="s">
        <v>16655</v>
      </c>
      <c r="GL82" t="s">
        <v>16656</v>
      </c>
      <c r="GM82" t="s">
        <v>16657</v>
      </c>
      <c r="GN82" t="s">
        <v>16658</v>
      </c>
      <c r="GO82" t="s">
        <v>16659</v>
      </c>
      <c r="GP82" t="s">
        <v>16660</v>
      </c>
      <c r="GQ82" t="s">
        <v>16661</v>
      </c>
      <c r="GR82" t="s">
        <v>16662</v>
      </c>
      <c r="GS82" t="s">
        <v>16663</v>
      </c>
      <c r="GT82" t="s">
        <v>16664</v>
      </c>
      <c r="GU82" t="s">
        <v>16665</v>
      </c>
      <c r="GV82" t="s">
        <v>16666</v>
      </c>
      <c r="GW82" t="s">
        <v>16667</v>
      </c>
      <c r="GX82" t="s">
        <v>16668</v>
      </c>
      <c r="GY82" t="s">
        <v>16669</v>
      </c>
      <c r="GZ82" t="s">
        <v>16670</v>
      </c>
      <c r="HA82" t="s">
        <v>16671</v>
      </c>
      <c r="HB82" t="s">
        <v>16672</v>
      </c>
      <c r="HC82" t="s">
        <v>16673</v>
      </c>
      <c r="HD82" t="s">
        <v>16674</v>
      </c>
      <c r="HE82" t="s">
        <v>16675</v>
      </c>
      <c r="HF82" t="s">
        <v>16676</v>
      </c>
      <c r="HG82" t="s">
        <v>16677</v>
      </c>
      <c r="HH82" t="s">
        <v>16678</v>
      </c>
    </row>
    <row r="83" spans="1:216" x14ac:dyDescent="0.25">
      <c r="A83" t="s">
        <v>16679</v>
      </c>
      <c r="B83" t="s">
        <v>16680</v>
      </c>
      <c r="C83" t="s">
        <v>15064</v>
      </c>
      <c r="D83" t="s">
        <v>16680</v>
      </c>
      <c r="E83" t="s">
        <v>435</v>
      </c>
      <c r="F83" t="s">
        <v>5735</v>
      </c>
      <c r="G83" t="s">
        <v>644</v>
      </c>
      <c r="H83" t="s">
        <v>13647</v>
      </c>
      <c r="I83" t="s">
        <v>13647</v>
      </c>
      <c r="J83" t="s">
        <v>13647</v>
      </c>
      <c r="K83" t="s">
        <v>13647</v>
      </c>
      <c r="L83" t="s">
        <v>13647</v>
      </c>
      <c r="M83" t="s">
        <v>5735</v>
      </c>
      <c r="N83" t="s">
        <v>1056</v>
      </c>
      <c r="O83" t="s">
        <v>15064</v>
      </c>
      <c r="P83" t="s">
        <v>16679</v>
      </c>
      <c r="Q83" t="s">
        <v>16681</v>
      </c>
      <c r="R83" t="s">
        <v>16682</v>
      </c>
      <c r="S83" t="s">
        <v>16683</v>
      </c>
      <c r="T83" t="s">
        <v>16684</v>
      </c>
      <c r="U83" t="s">
        <v>16685</v>
      </c>
      <c r="V83" t="s">
        <v>16686</v>
      </c>
      <c r="W83" t="s">
        <v>16687</v>
      </c>
      <c r="X83" t="s">
        <v>16688</v>
      </c>
      <c r="Y83" t="s">
        <v>16689</v>
      </c>
      <c r="Z83" t="s">
        <v>16690</v>
      </c>
      <c r="AA83" t="s">
        <v>16691</v>
      </c>
      <c r="AB83" t="s">
        <v>16692</v>
      </c>
      <c r="AC83" t="s">
        <v>16693</v>
      </c>
      <c r="AD83" t="s">
        <v>16694</v>
      </c>
      <c r="AE83" t="s">
        <v>16695</v>
      </c>
      <c r="AF83" t="s">
        <v>16696</v>
      </c>
      <c r="AG83" t="s">
        <v>16697</v>
      </c>
      <c r="AH83" t="s">
        <v>16698</v>
      </c>
      <c r="AI83" t="s">
        <v>16699</v>
      </c>
      <c r="AJ83" t="s">
        <v>16700</v>
      </c>
      <c r="AK83" t="s">
        <v>16701</v>
      </c>
      <c r="AL83" t="s">
        <v>16702</v>
      </c>
      <c r="AM83" t="s">
        <v>16703</v>
      </c>
      <c r="AN83" t="s">
        <v>16704</v>
      </c>
      <c r="AO83" t="s">
        <v>16705</v>
      </c>
      <c r="AP83" t="s">
        <v>16706</v>
      </c>
      <c r="AQ83" t="s">
        <v>16707</v>
      </c>
      <c r="AR83" t="s">
        <v>16708</v>
      </c>
      <c r="AS83" t="s">
        <v>16709</v>
      </c>
      <c r="AT83" t="s">
        <v>16710</v>
      </c>
      <c r="AU83" t="s">
        <v>16711</v>
      </c>
      <c r="AV83" t="s">
        <v>16712</v>
      </c>
      <c r="AW83" t="s">
        <v>16713</v>
      </c>
      <c r="AX83" t="s">
        <v>16714</v>
      </c>
      <c r="AY83" t="s">
        <v>16715</v>
      </c>
      <c r="AZ83" t="s">
        <v>16716</v>
      </c>
      <c r="BA83" t="s">
        <v>16717</v>
      </c>
      <c r="BB83" t="s">
        <v>16718</v>
      </c>
      <c r="BC83" t="s">
        <v>16719</v>
      </c>
      <c r="BD83" t="s">
        <v>16720</v>
      </c>
      <c r="BE83" t="s">
        <v>16721</v>
      </c>
      <c r="BF83" t="s">
        <v>16722</v>
      </c>
      <c r="BG83" t="s">
        <v>16723</v>
      </c>
      <c r="BH83" t="s">
        <v>16724</v>
      </c>
      <c r="BI83" t="s">
        <v>16725</v>
      </c>
      <c r="BJ83" t="s">
        <v>16726</v>
      </c>
      <c r="BK83" t="s">
        <v>16727</v>
      </c>
      <c r="BL83" t="s">
        <v>16728</v>
      </c>
      <c r="BM83" t="s">
        <v>16729</v>
      </c>
      <c r="BN83" t="s">
        <v>16730</v>
      </c>
      <c r="BO83" t="s">
        <v>16731</v>
      </c>
      <c r="BP83" t="s">
        <v>16732</v>
      </c>
      <c r="BQ83" t="s">
        <v>16733</v>
      </c>
      <c r="BR83" t="s">
        <v>16734</v>
      </c>
      <c r="BS83" t="s">
        <v>16735</v>
      </c>
      <c r="BT83" t="s">
        <v>16736</v>
      </c>
      <c r="BU83" t="s">
        <v>16737</v>
      </c>
      <c r="BV83" t="s">
        <v>16738</v>
      </c>
      <c r="BW83" t="s">
        <v>16739</v>
      </c>
      <c r="BX83" t="s">
        <v>16740</v>
      </c>
      <c r="BY83" t="s">
        <v>16741</v>
      </c>
      <c r="BZ83" t="s">
        <v>16742</v>
      </c>
      <c r="CA83" t="s">
        <v>16743</v>
      </c>
      <c r="CB83" t="s">
        <v>16744</v>
      </c>
      <c r="CC83" t="s">
        <v>16745</v>
      </c>
      <c r="CD83" t="s">
        <v>16746</v>
      </c>
      <c r="CE83" t="s">
        <v>16747</v>
      </c>
      <c r="CF83" t="s">
        <v>16748</v>
      </c>
      <c r="CG83" t="s">
        <v>16749</v>
      </c>
      <c r="CH83" t="s">
        <v>16750</v>
      </c>
      <c r="CI83" t="s">
        <v>16751</v>
      </c>
      <c r="CJ83" t="s">
        <v>16752</v>
      </c>
      <c r="CK83" t="s">
        <v>16753</v>
      </c>
      <c r="CL83" t="s">
        <v>16754</v>
      </c>
      <c r="CM83" t="s">
        <v>16755</v>
      </c>
      <c r="CN83" t="s">
        <v>16756</v>
      </c>
      <c r="CO83" t="s">
        <v>16757</v>
      </c>
      <c r="CP83" t="s">
        <v>16758</v>
      </c>
      <c r="CQ83" t="s">
        <v>16759</v>
      </c>
      <c r="CR83" t="s">
        <v>16760</v>
      </c>
      <c r="CS83" t="s">
        <v>16761</v>
      </c>
      <c r="CT83" t="s">
        <v>16762</v>
      </c>
      <c r="CU83" t="s">
        <v>16763</v>
      </c>
      <c r="CV83" t="s">
        <v>16764</v>
      </c>
      <c r="CW83" t="s">
        <v>16765</v>
      </c>
      <c r="CX83" t="s">
        <v>16766</v>
      </c>
      <c r="CY83" t="s">
        <v>16767</v>
      </c>
      <c r="CZ83" t="s">
        <v>16768</v>
      </c>
      <c r="DA83" t="s">
        <v>16769</v>
      </c>
      <c r="DB83" t="s">
        <v>16770</v>
      </c>
      <c r="DC83" t="s">
        <v>16771</v>
      </c>
      <c r="DD83" t="s">
        <v>16772</v>
      </c>
      <c r="DE83" t="s">
        <v>16773</v>
      </c>
      <c r="DF83" t="s">
        <v>16774</v>
      </c>
      <c r="DG83" t="s">
        <v>16775</v>
      </c>
      <c r="DH83" t="s">
        <v>16776</v>
      </c>
      <c r="DI83" t="s">
        <v>16777</v>
      </c>
      <c r="DJ83" t="s">
        <v>16778</v>
      </c>
      <c r="DK83" t="s">
        <v>16779</v>
      </c>
      <c r="DL83" t="s">
        <v>16780</v>
      </c>
      <c r="DM83" t="s">
        <v>16781</v>
      </c>
      <c r="DN83" t="s">
        <v>16782</v>
      </c>
      <c r="DO83" t="s">
        <v>16783</v>
      </c>
      <c r="DP83" t="s">
        <v>16784</v>
      </c>
      <c r="DQ83" t="s">
        <v>16785</v>
      </c>
      <c r="DR83" t="s">
        <v>16786</v>
      </c>
      <c r="DS83" t="s">
        <v>16787</v>
      </c>
      <c r="DT83" t="s">
        <v>16788</v>
      </c>
      <c r="DU83" t="s">
        <v>16789</v>
      </c>
      <c r="DV83" t="s">
        <v>16790</v>
      </c>
      <c r="DW83" t="s">
        <v>16791</v>
      </c>
      <c r="DX83" t="s">
        <v>16792</v>
      </c>
      <c r="DY83" t="s">
        <v>16793</v>
      </c>
      <c r="DZ83" t="s">
        <v>16794</v>
      </c>
      <c r="EA83" t="s">
        <v>16795</v>
      </c>
      <c r="EB83" t="s">
        <v>16796</v>
      </c>
      <c r="EC83" t="s">
        <v>16797</v>
      </c>
      <c r="ED83" t="s">
        <v>16798</v>
      </c>
      <c r="EE83" t="s">
        <v>16799</v>
      </c>
      <c r="EF83" t="s">
        <v>16800</v>
      </c>
      <c r="EG83" t="s">
        <v>16801</v>
      </c>
      <c r="EH83" t="s">
        <v>16802</v>
      </c>
      <c r="EI83" t="s">
        <v>16803</v>
      </c>
      <c r="EJ83" t="s">
        <v>16804</v>
      </c>
      <c r="EK83" t="s">
        <v>16805</v>
      </c>
      <c r="EL83" t="s">
        <v>16806</v>
      </c>
      <c r="EM83" t="s">
        <v>16807</v>
      </c>
      <c r="EN83" t="s">
        <v>16808</v>
      </c>
      <c r="EO83" t="s">
        <v>16809</v>
      </c>
      <c r="EP83" t="s">
        <v>16810</v>
      </c>
      <c r="EQ83" t="s">
        <v>16811</v>
      </c>
      <c r="ER83" t="s">
        <v>16812</v>
      </c>
      <c r="ES83" t="s">
        <v>16813</v>
      </c>
      <c r="ET83" t="s">
        <v>16814</v>
      </c>
      <c r="EU83" t="s">
        <v>16815</v>
      </c>
      <c r="EV83" t="s">
        <v>16816</v>
      </c>
      <c r="EW83" t="s">
        <v>16817</v>
      </c>
      <c r="EX83" t="s">
        <v>16818</v>
      </c>
      <c r="EY83" t="s">
        <v>16819</v>
      </c>
      <c r="EZ83" t="s">
        <v>16820</v>
      </c>
      <c r="FA83" t="s">
        <v>16821</v>
      </c>
      <c r="FB83" t="s">
        <v>16822</v>
      </c>
      <c r="FC83" t="s">
        <v>16823</v>
      </c>
      <c r="FD83" t="s">
        <v>16824</v>
      </c>
      <c r="FE83" t="s">
        <v>16825</v>
      </c>
      <c r="FF83" t="s">
        <v>16826</v>
      </c>
      <c r="FG83" t="s">
        <v>16827</v>
      </c>
      <c r="FH83" t="s">
        <v>16828</v>
      </c>
      <c r="FI83" t="s">
        <v>16829</v>
      </c>
      <c r="FJ83" t="s">
        <v>16830</v>
      </c>
      <c r="FK83" t="s">
        <v>16831</v>
      </c>
      <c r="FL83" t="s">
        <v>16832</v>
      </c>
      <c r="FM83" t="s">
        <v>16833</v>
      </c>
      <c r="FN83" t="s">
        <v>16834</v>
      </c>
      <c r="FO83" t="s">
        <v>16835</v>
      </c>
      <c r="FP83" t="s">
        <v>16836</v>
      </c>
      <c r="FQ83" t="s">
        <v>16837</v>
      </c>
      <c r="FR83" t="s">
        <v>16838</v>
      </c>
      <c r="FS83" t="s">
        <v>16839</v>
      </c>
      <c r="FT83" t="s">
        <v>16840</v>
      </c>
      <c r="FU83" t="s">
        <v>16841</v>
      </c>
      <c r="FV83" t="s">
        <v>16842</v>
      </c>
      <c r="FW83" t="s">
        <v>16843</v>
      </c>
      <c r="FX83" t="s">
        <v>16844</v>
      </c>
      <c r="FY83" t="s">
        <v>16845</v>
      </c>
      <c r="FZ83" t="s">
        <v>16846</v>
      </c>
      <c r="GA83" t="s">
        <v>16847</v>
      </c>
      <c r="GB83" t="s">
        <v>16848</v>
      </c>
      <c r="GC83" t="s">
        <v>16849</v>
      </c>
      <c r="GD83" t="s">
        <v>16850</v>
      </c>
      <c r="GE83" t="s">
        <v>16851</v>
      </c>
      <c r="GF83" t="s">
        <v>16852</v>
      </c>
      <c r="GG83" t="s">
        <v>16853</v>
      </c>
      <c r="GH83" t="s">
        <v>16854</v>
      </c>
      <c r="GI83" t="s">
        <v>16855</v>
      </c>
      <c r="GJ83" t="s">
        <v>16856</v>
      </c>
      <c r="GK83" t="s">
        <v>16857</v>
      </c>
      <c r="GL83" t="s">
        <v>16858</v>
      </c>
      <c r="GM83" t="s">
        <v>16859</v>
      </c>
      <c r="GN83" t="s">
        <v>16860</v>
      </c>
      <c r="GO83" t="s">
        <v>16861</v>
      </c>
      <c r="GP83" t="s">
        <v>16862</v>
      </c>
      <c r="GQ83" t="s">
        <v>16863</v>
      </c>
      <c r="GR83" t="s">
        <v>16864</v>
      </c>
      <c r="GS83" t="s">
        <v>16865</v>
      </c>
      <c r="GT83" t="s">
        <v>16866</v>
      </c>
      <c r="GU83" t="s">
        <v>16867</v>
      </c>
      <c r="GV83" t="s">
        <v>16868</v>
      </c>
      <c r="GW83" t="s">
        <v>16869</v>
      </c>
      <c r="GX83" t="s">
        <v>16870</v>
      </c>
      <c r="GY83" t="s">
        <v>16871</v>
      </c>
      <c r="GZ83" t="s">
        <v>16872</v>
      </c>
      <c r="HA83" t="s">
        <v>16873</v>
      </c>
      <c r="HB83" t="s">
        <v>16874</v>
      </c>
      <c r="HC83" t="s">
        <v>16875</v>
      </c>
      <c r="HD83" t="s">
        <v>16876</v>
      </c>
      <c r="HE83" t="s">
        <v>16877</v>
      </c>
      <c r="HF83" t="s">
        <v>16878</v>
      </c>
      <c r="HG83" t="s">
        <v>16879</v>
      </c>
      <c r="HH83" t="s">
        <v>16880</v>
      </c>
    </row>
    <row r="84" spans="1:216" x14ac:dyDescent="0.25">
      <c r="A84" t="s">
        <v>5735</v>
      </c>
      <c r="B84" t="s">
        <v>16881</v>
      </c>
      <c r="C84" t="s">
        <v>5735</v>
      </c>
      <c r="D84" t="s">
        <v>5735</v>
      </c>
      <c r="E84" t="s">
        <v>5735</v>
      </c>
      <c r="F84" t="s">
        <v>5735</v>
      </c>
      <c r="G84" t="s">
        <v>5735</v>
      </c>
      <c r="H84" t="s">
        <v>5735</v>
      </c>
      <c r="I84" t="s">
        <v>5735</v>
      </c>
      <c r="J84" t="s">
        <v>5735</v>
      </c>
      <c r="K84" t="s">
        <v>5735</v>
      </c>
      <c r="L84" t="s">
        <v>5735</v>
      </c>
      <c r="M84" t="s">
        <v>5735</v>
      </c>
      <c r="N84" t="s">
        <v>5735</v>
      </c>
      <c r="O84" t="s">
        <v>5735</v>
      </c>
      <c r="P84" t="s">
        <v>5735</v>
      </c>
      <c r="Q84" t="s">
        <v>16882</v>
      </c>
      <c r="R84" t="s">
        <v>16883</v>
      </c>
      <c r="S84" t="s">
        <v>16884</v>
      </c>
      <c r="T84" t="s">
        <v>16885</v>
      </c>
      <c r="U84" t="s">
        <v>16886</v>
      </c>
      <c r="V84" t="s">
        <v>16887</v>
      </c>
      <c r="W84" t="s">
        <v>16888</v>
      </c>
      <c r="X84" t="s">
        <v>16889</v>
      </c>
      <c r="Y84" t="s">
        <v>16890</v>
      </c>
      <c r="Z84" t="s">
        <v>16891</v>
      </c>
      <c r="AA84" t="s">
        <v>16892</v>
      </c>
      <c r="AB84" t="s">
        <v>16893</v>
      </c>
      <c r="AC84" t="s">
        <v>16894</v>
      </c>
      <c r="AD84" t="s">
        <v>16895</v>
      </c>
      <c r="AE84" t="s">
        <v>16896</v>
      </c>
      <c r="AF84" t="s">
        <v>16897</v>
      </c>
      <c r="AG84" t="s">
        <v>16898</v>
      </c>
      <c r="AH84" t="s">
        <v>16899</v>
      </c>
      <c r="AI84" t="s">
        <v>16900</v>
      </c>
      <c r="AJ84" t="s">
        <v>16901</v>
      </c>
      <c r="AK84" t="s">
        <v>16902</v>
      </c>
      <c r="AL84" t="s">
        <v>16903</v>
      </c>
      <c r="AM84" t="s">
        <v>16904</v>
      </c>
      <c r="AN84" t="s">
        <v>16905</v>
      </c>
      <c r="AO84" t="s">
        <v>16906</v>
      </c>
      <c r="AP84" t="s">
        <v>16907</v>
      </c>
      <c r="AQ84" t="s">
        <v>16908</v>
      </c>
      <c r="AR84" t="s">
        <v>16909</v>
      </c>
      <c r="AS84" t="s">
        <v>16910</v>
      </c>
      <c r="AT84" t="s">
        <v>16911</v>
      </c>
      <c r="AU84" t="s">
        <v>16912</v>
      </c>
      <c r="AV84" t="s">
        <v>16913</v>
      </c>
      <c r="AW84" t="s">
        <v>16914</v>
      </c>
      <c r="AX84" t="s">
        <v>16915</v>
      </c>
      <c r="AY84" t="s">
        <v>16916</v>
      </c>
      <c r="AZ84" t="s">
        <v>16917</v>
      </c>
      <c r="BA84" t="s">
        <v>16918</v>
      </c>
      <c r="BB84" t="s">
        <v>16919</v>
      </c>
      <c r="BC84" t="s">
        <v>16920</v>
      </c>
      <c r="BD84" t="s">
        <v>16921</v>
      </c>
      <c r="BE84" t="s">
        <v>16922</v>
      </c>
      <c r="BF84" t="s">
        <v>16923</v>
      </c>
      <c r="BG84" t="s">
        <v>16924</v>
      </c>
      <c r="BH84" t="s">
        <v>16925</v>
      </c>
      <c r="BI84" t="s">
        <v>16926</v>
      </c>
      <c r="BJ84" t="s">
        <v>16927</v>
      </c>
      <c r="BK84" t="s">
        <v>16928</v>
      </c>
      <c r="BL84" t="s">
        <v>16929</v>
      </c>
      <c r="BM84" t="s">
        <v>16930</v>
      </c>
      <c r="BN84" t="s">
        <v>16931</v>
      </c>
      <c r="BO84" t="s">
        <v>16932</v>
      </c>
      <c r="BP84" t="s">
        <v>16933</v>
      </c>
      <c r="BQ84" t="s">
        <v>16934</v>
      </c>
      <c r="BR84" t="s">
        <v>16935</v>
      </c>
      <c r="BS84" t="s">
        <v>16936</v>
      </c>
      <c r="BT84" t="s">
        <v>16937</v>
      </c>
      <c r="BU84" t="s">
        <v>16938</v>
      </c>
      <c r="BV84" t="s">
        <v>16939</v>
      </c>
      <c r="BW84" t="s">
        <v>16940</v>
      </c>
      <c r="BX84" t="s">
        <v>16941</v>
      </c>
      <c r="BY84" t="s">
        <v>16942</v>
      </c>
      <c r="BZ84" t="s">
        <v>16943</v>
      </c>
      <c r="CA84" t="s">
        <v>16944</v>
      </c>
      <c r="CB84" t="s">
        <v>16945</v>
      </c>
      <c r="CC84" t="s">
        <v>16946</v>
      </c>
      <c r="CD84" t="s">
        <v>16947</v>
      </c>
      <c r="CE84" t="s">
        <v>16948</v>
      </c>
      <c r="CF84" t="s">
        <v>16949</v>
      </c>
      <c r="CG84" t="s">
        <v>16950</v>
      </c>
      <c r="CH84" t="s">
        <v>16951</v>
      </c>
      <c r="CI84" t="s">
        <v>16952</v>
      </c>
      <c r="CJ84" t="s">
        <v>16953</v>
      </c>
      <c r="CK84" t="s">
        <v>16954</v>
      </c>
      <c r="CL84" t="s">
        <v>16955</v>
      </c>
      <c r="CM84" t="s">
        <v>16956</v>
      </c>
      <c r="CN84" t="s">
        <v>16957</v>
      </c>
      <c r="CO84" t="s">
        <v>16958</v>
      </c>
      <c r="CP84" t="s">
        <v>16959</v>
      </c>
      <c r="CQ84" t="s">
        <v>16960</v>
      </c>
      <c r="CR84" t="s">
        <v>16961</v>
      </c>
      <c r="CS84" t="s">
        <v>16962</v>
      </c>
      <c r="CT84" t="s">
        <v>16963</v>
      </c>
      <c r="CU84" t="s">
        <v>16964</v>
      </c>
      <c r="CV84" t="s">
        <v>16965</v>
      </c>
      <c r="CW84" t="s">
        <v>16966</v>
      </c>
      <c r="CX84" t="s">
        <v>16967</v>
      </c>
      <c r="CY84" t="s">
        <v>16968</v>
      </c>
      <c r="CZ84" t="s">
        <v>16969</v>
      </c>
      <c r="DA84" t="s">
        <v>16970</v>
      </c>
      <c r="DB84" t="s">
        <v>16971</v>
      </c>
      <c r="DC84" t="s">
        <v>16972</v>
      </c>
      <c r="DD84" t="s">
        <v>16973</v>
      </c>
      <c r="DE84" t="s">
        <v>16974</v>
      </c>
      <c r="DF84" t="s">
        <v>16975</v>
      </c>
      <c r="DG84" t="s">
        <v>16976</v>
      </c>
      <c r="DH84" t="s">
        <v>16977</v>
      </c>
      <c r="DI84" t="s">
        <v>16978</v>
      </c>
      <c r="DJ84" t="s">
        <v>16979</v>
      </c>
      <c r="DK84" t="s">
        <v>16980</v>
      </c>
      <c r="DL84" t="s">
        <v>16981</v>
      </c>
      <c r="DM84" t="s">
        <v>16982</v>
      </c>
      <c r="DN84" t="s">
        <v>16983</v>
      </c>
      <c r="DO84" t="s">
        <v>16984</v>
      </c>
      <c r="DP84" t="s">
        <v>16985</v>
      </c>
      <c r="DQ84" t="s">
        <v>16986</v>
      </c>
      <c r="DR84" t="s">
        <v>16987</v>
      </c>
      <c r="DS84" t="s">
        <v>16988</v>
      </c>
      <c r="DT84" t="s">
        <v>16989</v>
      </c>
      <c r="DU84" t="s">
        <v>16990</v>
      </c>
      <c r="DV84" t="s">
        <v>16991</v>
      </c>
      <c r="DW84" t="s">
        <v>16992</v>
      </c>
      <c r="DX84" t="s">
        <v>16993</v>
      </c>
      <c r="DY84" t="s">
        <v>16994</v>
      </c>
      <c r="DZ84" t="s">
        <v>16995</v>
      </c>
      <c r="EA84" t="s">
        <v>16996</v>
      </c>
      <c r="EB84" t="s">
        <v>16997</v>
      </c>
      <c r="EC84" t="s">
        <v>16998</v>
      </c>
      <c r="ED84" t="s">
        <v>16999</v>
      </c>
      <c r="EE84" t="s">
        <v>17000</v>
      </c>
      <c r="EF84" t="s">
        <v>17001</v>
      </c>
      <c r="EG84" t="s">
        <v>17002</v>
      </c>
      <c r="EH84" t="s">
        <v>17003</v>
      </c>
      <c r="EI84" t="s">
        <v>17004</v>
      </c>
      <c r="EJ84" t="s">
        <v>17005</v>
      </c>
      <c r="EK84" t="s">
        <v>17006</v>
      </c>
      <c r="EL84" t="s">
        <v>17007</v>
      </c>
      <c r="EM84" t="s">
        <v>17008</v>
      </c>
      <c r="EN84" t="s">
        <v>17009</v>
      </c>
      <c r="EO84" t="s">
        <v>17010</v>
      </c>
      <c r="EP84" t="s">
        <v>17011</v>
      </c>
      <c r="EQ84" t="s">
        <v>17012</v>
      </c>
      <c r="ER84" t="s">
        <v>17013</v>
      </c>
      <c r="ES84" t="s">
        <v>17014</v>
      </c>
      <c r="ET84" t="s">
        <v>17015</v>
      </c>
      <c r="EU84" t="s">
        <v>17016</v>
      </c>
      <c r="EV84" t="s">
        <v>17017</v>
      </c>
      <c r="EW84" t="s">
        <v>17018</v>
      </c>
      <c r="EX84" t="s">
        <v>17019</v>
      </c>
      <c r="EY84" t="s">
        <v>17020</v>
      </c>
      <c r="EZ84" t="s">
        <v>17021</v>
      </c>
      <c r="FA84" t="s">
        <v>17022</v>
      </c>
      <c r="FB84" t="s">
        <v>17023</v>
      </c>
      <c r="FC84" t="s">
        <v>17024</v>
      </c>
      <c r="FD84" t="s">
        <v>17025</v>
      </c>
      <c r="FE84" t="s">
        <v>17026</v>
      </c>
      <c r="FF84" t="s">
        <v>17027</v>
      </c>
      <c r="FG84" t="s">
        <v>17028</v>
      </c>
      <c r="FH84" t="s">
        <v>17029</v>
      </c>
      <c r="FI84" t="s">
        <v>17030</v>
      </c>
      <c r="FJ84" t="s">
        <v>17031</v>
      </c>
      <c r="FK84" t="s">
        <v>17032</v>
      </c>
      <c r="FL84" t="s">
        <v>17033</v>
      </c>
      <c r="FM84" t="s">
        <v>17034</v>
      </c>
      <c r="FN84" t="s">
        <v>17035</v>
      </c>
      <c r="FO84" t="s">
        <v>17036</v>
      </c>
      <c r="FP84" t="s">
        <v>17037</v>
      </c>
      <c r="FQ84" t="s">
        <v>17038</v>
      </c>
      <c r="FR84" t="s">
        <v>17039</v>
      </c>
      <c r="FS84" t="s">
        <v>17040</v>
      </c>
      <c r="FT84" t="s">
        <v>17041</v>
      </c>
      <c r="FU84" t="s">
        <v>17042</v>
      </c>
      <c r="FV84" t="s">
        <v>17043</v>
      </c>
      <c r="FW84" t="s">
        <v>17044</v>
      </c>
      <c r="FX84" t="s">
        <v>17045</v>
      </c>
      <c r="FY84" t="s">
        <v>17046</v>
      </c>
      <c r="FZ84" t="s">
        <v>17047</v>
      </c>
      <c r="GA84" t="s">
        <v>17048</v>
      </c>
      <c r="GB84" t="s">
        <v>17049</v>
      </c>
      <c r="GC84" t="s">
        <v>17050</v>
      </c>
      <c r="GD84" t="s">
        <v>17051</v>
      </c>
      <c r="GE84" t="s">
        <v>17052</v>
      </c>
      <c r="GF84" t="s">
        <v>17053</v>
      </c>
      <c r="GG84" t="s">
        <v>17054</v>
      </c>
      <c r="GH84" t="s">
        <v>17055</v>
      </c>
      <c r="GI84" t="s">
        <v>17056</v>
      </c>
      <c r="GJ84" t="s">
        <v>17057</v>
      </c>
      <c r="GK84" t="s">
        <v>17058</v>
      </c>
      <c r="GL84" t="s">
        <v>17059</v>
      </c>
      <c r="GM84" t="s">
        <v>17060</v>
      </c>
      <c r="GN84" t="s">
        <v>17061</v>
      </c>
      <c r="GO84" t="s">
        <v>17062</v>
      </c>
      <c r="GP84" t="s">
        <v>17063</v>
      </c>
      <c r="GQ84" t="s">
        <v>17064</v>
      </c>
      <c r="GR84" t="s">
        <v>17065</v>
      </c>
      <c r="GS84" t="s">
        <v>17066</v>
      </c>
      <c r="GT84" t="s">
        <v>17067</v>
      </c>
      <c r="GU84" t="s">
        <v>17068</v>
      </c>
      <c r="GV84" t="s">
        <v>17069</v>
      </c>
      <c r="GW84" t="s">
        <v>17070</v>
      </c>
      <c r="GX84" t="s">
        <v>17071</v>
      </c>
      <c r="GY84" t="s">
        <v>17072</v>
      </c>
      <c r="GZ84" t="s">
        <v>17073</v>
      </c>
      <c r="HA84" t="s">
        <v>17074</v>
      </c>
      <c r="HB84" t="s">
        <v>17075</v>
      </c>
      <c r="HC84" t="s">
        <v>17076</v>
      </c>
      <c r="HD84" t="s">
        <v>17077</v>
      </c>
      <c r="HE84" t="s">
        <v>17078</v>
      </c>
      <c r="HF84" t="s">
        <v>17079</v>
      </c>
      <c r="HG84" t="s">
        <v>17080</v>
      </c>
      <c r="HH84" t="s">
        <v>17081</v>
      </c>
    </row>
    <row r="85" spans="1:216" x14ac:dyDescent="0.25">
      <c r="A85" t="s">
        <v>5735</v>
      </c>
      <c r="B85" t="s">
        <v>17082</v>
      </c>
      <c r="C85" t="s">
        <v>5735</v>
      </c>
      <c r="D85" t="s">
        <v>5735</v>
      </c>
      <c r="E85" t="s">
        <v>5735</v>
      </c>
      <c r="F85" t="s">
        <v>5735</v>
      </c>
      <c r="G85" t="s">
        <v>5735</v>
      </c>
      <c r="H85" t="s">
        <v>5735</v>
      </c>
      <c r="I85" t="s">
        <v>5735</v>
      </c>
      <c r="J85" t="s">
        <v>5735</v>
      </c>
      <c r="K85" t="s">
        <v>5735</v>
      </c>
      <c r="L85" t="s">
        <v>5735</v>
      </c>
      <c r="M85" t="s">
        <v>5735</v>
      </c>
      <c r="N85" t="s">
        <v>5735</v>
      </c>
      <c r="O85" t="s">
        <v>5735</v>
      </c>
      <c r="P85" t="s">
        <v>5735</v>
      </c>
      <c r="Q85" t="s">
        <v>17083</v>
      </c>
      <c r="R85" t="s">
        <v>17084</v>
      </c>
      <c r="S85" t="s">
        <v>17085</v>
      </c>
      <c r="T85" t="s">
        <v>17086</v>
      </c>
      <c r="U85" t="s">
        <v>17087</v>
      </c>
      <c r="V85" t="s">
        <v>17088</v>
      </c>
      <c r="W85" t="s">
        <v>17089</v>
      </c>
      <c r="X85" t="s">
        <v>17090</v>
      </c>
      <c r="Y85" t="s">
        <v>17091</v>
      </c>
      <c r="Z85" t="s">
        <v>17092</v>
      </c>
      <c r="AA85" t="s">
        <v>17093</v>
      </c>
      <c r="AB85" t="s">
        <v>17094</v>
      </c>
      <c r="AC85" t="s">
        <v>17095</v>
      </c>
      <c r="AD85" t="s">
        <v>17096</v>
      </c>
      <c r="AE85" t="s">
        <v>17097</v>
      </c>
      <c r="AF85" t="s">
        <v>17098</v>
      </c>
      <c r="AG85" t="s">
        <v>17099</v>
      </c>
      <c r="AH85" t="s">
        <v>17100</v>
      </c>
      <c r="AI85" t="s">
        <v>17101</v>
      </c>
      <c r="AJ85" t="s">
        <v>17102</v>
      </c>
      <c r="AK85" t="s">
        <v>17103</v>
      </c>
      <c r="AL85" t="s">
        <v>17104</v>
      </c>
      <c r="AM85" t="s">
        <v>17105</v>
      </c>
      <c r="AN85" t="s">
        <v>17106</v>
      </c>
      <c r="AO85" t="s">
        <v>17107</v>
      </c>
      <c r="AP85" t="s">
        <v>17108</v>
      </c>
      <c r="AQ85" t="s">
        <v>17109</v>
      </c>
      <c r="AR85" t="s">
        <v>17110</v>
      </c>
      <c r="AS85" t="s">
        <v>17111</v>
      </c>
      <c r="AT85" t="s">
        <v>17112</v>
      </c>
      <c r="AU85" t="s">
        <v>17113</v>
      </c>
      <c r="AV85" t="s">
        <v>17114</v>
      </c>
      <c r="AW85" t="s">
        <v>17115</v>
      </c>
      <c r="AX85" t="s">
        <v>17116</v>
      </c>
      <c r="AY85" t="s">
        <v>17117</v>
      </c>
      <c r="AZ85" t="s">
        <v>17118</v>
      </c>
      <c r="BA85" t="s">
        <v>17119</v>
      </c>
      <c r="BB85" t="s">
        <v>17120</v>
      </c>
      <c r="BC85" t="s">
        <v>17121</v>
      </c>
      <c r="BD85" t="s">
        <v>17122</v>
      </c>
      <c r="BE85" t="s">
        <v>17123</v>
      </c>
      <c r="BF85" t="s">
        <v>17124</v>
      </c>
      <c r="BG85" t="s">
        <v>17125</v>
      </c>
      <c r="BH85" t="s">
        <v>17126</v>
      </c>
      <c r="BI85" t="s">
        <v>17127</v>
      </c>
      <c r="BJ85" t="s">
        <v>17128</v>
      </c>
      <c r="BK85" t="s">
        <v>17129</v>
      </c>
      <c r="BL85" t="s">
        <v>17130</v>
      </c>
      <c r="BM85" t="s">
        <v>17131</v>
      </c>
      <c r="BN85" t="s">
        <v>17132</v>
      </c>
      <c r="BO85" t="s">
        <v>17133</v>
      </c>
      <c r="BP85" t="s">
        <v>17134</v>
      </c>
      <c r="BQ85" t="s">
        <v>17135</v>
      </c>
      <c r="BR85" t="s">
        <v>17136</v>
      </c>
      <c r="BS85" t="s">
        <v>17137</v>
      </c>
      <c r="BT85" t="s">
        <v>17138</v>
      </c>
      <c r="BU85" t="s">
        <v>17139</v>
      </c>
      <c r="BV85" t="s">
        <v>17140</v>
      </c>
      <c r="BW85" t="s">
        <v>17141</v>
      </c>
      <c r="BX85" t="s">
        <v>17142</v>
      </c>
      <c r="BY85" t="s">
        <v>17143</v>
      </c>
      <c r="BZ85" t="s">
        <v>17144</v>
      </c>
      <c r="CA85" t="s">
        <v>17145</v>
      </c>
      <c r="CB85" t="s">
        <v>17146</v>
      </c>
      <c r="CC85" t="s">
        <v>17147</v>
      </c>
      <c r="CD85" t="s">
        <v>17148</v>
      </c>
      <c r="CE85" t="s">
        <v>17149</v>
      </c>
      <c r="CF85" t="s">
        <v>17150</v>
      </c>
      <c r="CG85" t="s">
        <v>17151</v>
      </c>
      <c r="CH85" t="s">
        <v>17152</v>
      </c>
      <c r="CI85" t="s">
        <v>17153</v>
      </c>
      <c r="CJ85" t="s">
        <v>17154</v>
      </c>
      <c r="CK85" t="s">
        <v>17155</v>
      </c>
      <c r="CL85" t="s">
        <v>17156</v>
      </c>
      <c r="CM85" t="s">
        <v>17157</v>
      </c>
      <c r="CN85" t="s">
        <v>17158</v>
      </c>
      <c r="CO85" t="s">
        <v>17159</v>
      </c>
      <c r="CP85" t="s">
        <v>17160</v>
      </c>
      <c r="CQ85" t="s">
        <v>17161</v>
      </c>
      <c r="CR85" t="s">
        <v>17162</v>
      </c>
      <c r="CS85" t="s">
        <v>17163</v>
      </c>
      <c r="CT85" t="s">
        <v>17164</v>
      </c>
      <c r="CU85" t="s">
        <v>17165</v>
      </c>
      <c r="CV85" t="s">
        <v>17166</v>
      </c>
      <c r="CW85" t="s">
        <v>17167</v>
      </c>
      <c r="CX85" t="s">
        <v>17168</v>
      </c>
      <c r="CY85" t="s">
        <v>17169</v>
      </c>
      <c r="CZ85" t="s">
        <v>17170</v>
      </c>
      <c r="DA85" t="s">
        <v>17171</v>
      </c>
      <c r="DB85" t="s">
        <v>17172</v>
      </c>
      <c r="DC85" t="s">
        <v>17173</v>
      </c>
      <c r="DD85" t="s">
        <v>17174</v>
      </c>
      <c r="DE85" t="s">
        <v>17175</v>
      </c>
      <c r="DF85" t="s">
        <v>17176</v>
      </c>
      <c r="DG85" t="s">
        <v>17177</v>
      </c>
      <c r="DH85" t="s">
        <v>17178</v>
      </c>
      <c r="DI85" t="s">
        <v>17179</v>
      </c>
      <c r="DJ85" t="s">
        <v>17180</v>
      </c>
      <c r="DK85" t="s">
        <v>17181</v>
      </c>
      <c r="DL85" t="s">
        <v>17182</v>
      </c>
      <c r="DM85" t="s">
        <v>17183</v>
      </c>
      <c r="DN85" t="s">
        <v>17184</v>
      </c>
      <c r="DO85" t="s">
        <v>17185</v>
      </c>
      <c r="DP85" t="s">
        <v>17186</v>
      </c>
      <c r="DQ85" t="s">
        <v>17187</v>
      </c>
      <c r="DR85" t="s">
        <v>17188</v>
      </c>
      <c r="DS85" t="s">
        <v>17189</v>
      </c>
      <c r="DT85" t="s">
        <v>17190</v>
      </c>
      <c r="DU85" t="s">
        <v>17191</v>
      </c>
      <c r="DV85" t="s">
        <v>17192</v>
      </c>
      <c r="DW85" t="s">
        <v>17193</v>
      </c>
      <c r="DX85" t="s">
        <v>17194</v>
      </c>
      <c r="DY85" t="s">
        <v>17195</v>
      </c>
      <c r="DZ85" t="s">
        <v>17196</v>
      </c>
      <c r="EA85" t="s">
        <v>17197</v>
      </c>
      <c r="EB85" t="s">
        <v>17198</v>
      </c>
      <c r="EC85" t="s">
        <v>17199</v>
      </c>
      <c r="ED85" t="s">
        <v>17200</v>
      </c>
      <c r="EE85" t="s">
        <v>17201</v>
      </c>
      <c r="EF85" t="s">
        <v>17202</v>
      </c>
      <c r="EG85" t="s">
        <v>17203</v>
      </c>
      <c r="EH85" t="s">
        <v>17204</v>
      </c>
      <c r="EI85" t="s">
        <v>17205</v>
      </c>
      <c r="EJ85" t="s">
        <v>17206</v>
      </c>
      <c r="EK85" t="s">
        <v>17207</v>
      </c>
      <c r="EL85" t="s">
        <v>17208</v>
      </c>
      <c r="EM85" t="s">
        <v>17209</v>
      </c>
      <c r="EN85" t="s">
        <v>17210</v>
      </c>
      <c r="EO85" t="s">
        <v>17211</v>
      </c>
      <c r="EP85" t="s">
        <v>17212</v>
      </c>
      <c r="EQ85" t="s">
        <v>17213</v>
      </c>
      <c r="ER85" t="s">
        <v>17214</v>
      </c>
      <c r="ES85" t="s">
        <v>17215</v>
      </c>
      <c r="ET85" t="s">
        <v>17216</v>
      </c>
      <c r="EU85" t="s">
        <v>17217</v>
      </c>
      <c r="EV85" t="s">
        <v>17218</v>
      </c>
      <c r="EW85" t="s">
        <v>17219</v>
      </c>
      <c r="EX85" t="s">
        <v>17220</v>
      </c>
      <c r="EY85" t="s">
        <v>17221</v>
      </c>
      <c r="EZ85" t="s">
        <v>17222</v>
      </c>
      <c r="FA85" t="s">
        <v>17223</v>
      </c>
      <c r="FB85" t="s">
        <v>17224</v>
      </c>
      <c r="FC85" t="s">
        <v>17225</v>
      </c>
      <c r="FD85" t="s">
        <v>17226</v>
      </c>
      <c r="FE85" t="s">
        <v>17227</v>
      </c>
      <c r="FF85" t="s">
        <v>17228</v>
      </c>
      <c r="FG85" t="s">
        <v>17229</v>
      </c>
      <c r="FH85" t="s">
        <v>17230</v>
      </c>
      <c r="FI85" t="s">
        <v>17231</v>
      </c>
      <c r="FJ85" t="s">
        <v>17232</v>
      </c>
      <c r="FK85" t="s">
        <v>17233</v>
      </c>
      <c r="FL85" t="s">
        <v>17234</v>
      </c>
      <c r="FM85" t="s">
        <v>17235</v>
      </c>
      <c r="FN85" t="s">
        <v>17236</v>
      </c>
      <c r="FO85" t="s">
        <v>17237</v>
      </c>
      <c r="FP85" t="s">
        <v>17238</v>
      </c>
      <c r="FQ85" t="s">
        <v>17239</v>
      </c>
      <c r="FR85" t="s">
        <v>17240</v>
      </c>
      <c r="FS85" t="s">
        <v>17241</v>
      </c>
      <c r="FT85" t="s">
        <v>17242</v>
      </c>
      <c r="FU85" t="s">
        <v>17243</v>
      </c>
      <c r="FV85" t="s">
        <v>17244</v>
      </c>
      <c r="FW85" t="s">
        <v>17245</v>
      </c>
      <c r="FX85" t="s">
        <v>17246</v>
      </c>
      <c r="FY85" t="s">
        <v>17247</v>
      </c>
      <c r="FZ85" t="s">
        <v>17248</v>
      </c>
      <c r="GA85" t="s">
        <v>17249</v>
      </c>
      <c r="GB85" t="s">
        <v>17250</v>
      </c>
      <c r="GC85" t="s">
        <v>17251</v>
      </c>
      <c r="GD85" t="s">
        <v>17252</v>
      </c>
      <c r="GE85" t="s">
        <v>17253</v>
      </c>
      <c r="GF85" t="s">
        <v>17254</v>
      </c>
      <c r="GG85" t="s">
        <v>17255</v>
      </c>
      <c r="GH85" t="s">
        <v>17256</v>
      </c>
      <c r="GI85" t="s">
        <v>17257</v>
      </c>
      <c r="GJ85" t="s">
        <v>17258</v>
      </c>
      <c r="GK85" t="s">
        <v>17259</v>
      </c>
      <c r="GL85" t="s">
        <v>17260</v>
      </c>
      <c r="GM85" t="s">
        <v>17261</v>
      </c>
      <c r="GN85" t="s">
        <v>17262</v>
      </c>
      <c r="GO85" t="s">
        <v>17263</v>
      </c>
      <c r="GP85" t="s">
        <v>17264</v>
      </c>
      <c r="GQ85" t="s">
        <v>17265</v>
      </c>
      <c r="GR85" t="s">
        <v>17266</v>
      </c>
      <c r="GS85" t="s">
        <v>17267</v>
      </c>
      <c r="GT85" t="s">
        <v>17268</v>
      </c>
      <c r="GU85" t="s">
        <v>17269</v>
      </c>
      <c r="GV85" t="s">
        <v>17270</v>
      </c>
      <c r="GW85" t="s">
        <v>17271</v>
      </c>
      <c r="GX85" t="s">
        <v>17272</v>
      </c>
      <c r="GY85" t="s">
        <v>17273</v>
      </c>
      <c r="GZ85" t="s">
        <v>17274</v>
      </c>
      <c r="HA85" t="s">
        <v>17275</v>
      </c>
      <c r="HB85" t="s">
        <v>17276</v>
      </c>
      <c r="HC85" t="s">
        <v>17277</v>
      </c>
      <c r="HD85" t="s">
        <v>17278</v>
      </c>
      <c r="HE85" t="s">
        <v>17279</v>
      </c>
      <c r="HF85" t="s">
        <v>17280</v>
      </c>
      <c r="HG85" t="s">
        <v>17281</v>
      </c>
      <c r="HH85" t="s">
        <v>17282</v>
      </c>
    </row>
    <row r="86" spans="1:216" x14ac:dyDescent="0.25">
      <c r="A86" t="s">
        <v>5735</v>
      </c>
      <c r="B86" t="s">
        <v>17283</v>
      </c>
      <c r="C86" t="s">
        <v>5735</v>
      </c>
      <c r="D86" t="s">
        <v>5735</v>
      </c>
      <c r="E86" t="s">
        <v>5735</v>
      </c>
      <c r="F86" t="s">
        <v>5735</v>
      </c>
      <c r="G86" t="s">
        <v>5735</v>
      </c>
      <c r="H86" t="s">
        <v>5735</v>
      </c>
      <c r="I86" t="s">
        <v>5735</v>
      </c>
      <c r="J86" t="s">
        <v>5735</v>
      </c>
      <c r="K86" t="s">
        <v>5735</v>
      </c>
      <c r="L86" t="s">
        <v>5735</v>
      </c>
      <c r="M86" t="s">
        <v>5735</v>
      </c>
      <c r="N86" t="s">
        <v>5735</v>
      </c>
      <c r="O86" t="s">
        <v>5735</v>
      </c>
      <c r="P86" t="s">
        <v>5735</v>
      </c>
      <c r="Q86" t="s">
        <v>17284</v>
      </c>
      <c r="R86" t="s">
        <v>17285</v>
      </c>
      <c r="S86" t="s">
        <v>17286</v>
      </c>
      <c r="T86" t="s">
        <v>17287</v>
      </c>
      <c r="U86" t="s">
        <v>17288</v>
      </c>
      <c r="V86" t="s">
        <v>17289</v>
      </c>
      <c r="W86" t="s">
        <v>17290</v>
      </c>
      <c r="X86" t="s">
        <v>17291</v>
      </c>
      <c r="Y86" t="s">
        <v>17292</v>
      </c>
      <c r="Z86" t="s">
        <v>17293</v>
      </c>
      <c r="AA86" t="s">
        <v>17294</v>
      </c>
      <c r="AB86" t="s">
        <v>17295</v>
      </c>
      <c r="AC86" t="s">
        <v>17296</v>
      </c>
      <c r="AD86" t="s">
        <v>17297</v>
      </c>
      <c r="AE86" t="s">
        <v>17298</v>
      </c>
      <c r="AF86" t="s">
        <v>17299</v>
      </c>
      <c r="AG86" t="s">
        <v>17300</v>
      </c>
      <c r="AH86" t="s">
        <v>17301</v>
      </c>
      <c r="AI86" t="s">
        <v>17302</v>
      </c>
      <c r="AJ86" t="s">
        <v>17303</v>
      </c>
      <c r="AK86" t="s">
        <v>17304</v>
      </c>
      <c r="AL86" t="s">
        <v>17305</v>
      </c>
      <c r="AM86" t="s">
        <v>17306</v>
      </c>
      <c r="AN86" t="s">
        <v>17307</v>
      </c>
      <c r="AO86" t="s">
        <v>17308</v>
      </c>
      <c r="AP86" t="s">
        <v>17309</v>
      </c>
      <c r="AQ86" t="s">
        <v>17310</v>
      </c>
      <c r="AR86" t="s">
        <v>17311</v>
      </c>
      <c r="AS86" t="s">
        <v>17312</v>
      </c>
      <c r="AT86" t="s">
        <v>17313</v>
      </c>
      <c r="AU86" t="s">
        <v>17314</v>
      </c>
      <c r="AV86" t="s">
        <v>17315</v>
      </c>
      <c r="AW86" t="s">
        <v>17316</v>
      </c>
      <c r="AX86" t="s">
        <v>17317</v>
      </c>
      <c r="AY86" t="s">
        <v>17318</v>
      </c>
      <c r="AZ86" t="s">
        <v>17319</v>
      </c>
      <c r="BA86" t="s">
        <v>17320</v>
      </c>
      <c r="BB86" t="s">
        <v>17321</v>
      </c>
      <c r="BC86" t="s">
        <v>17322</v>
      </c>
      <c r="BD86" t="s">
        <v>17323</v>
      </c>
      <c r="BE86" t="s">
        <v>17324</v>
      </c>
      <c r="BF86" t="s">
        <v>17325</v>
      </c>
      <c r="BG86" t="s">
        <v>17326</v>
      </c>
      <c r="BH86" t="s">
        <v>17327</v>
      </c>
      <c r="BI86" t="s">
        <v>17328</v>
      </c>
      <c r="BJ86" t="s">
        <v>17329</v>
      </c>
      <c r="BK86" t="s">
        <v>17330</v>
      </c>
      <c r="BL86" t="s">
        <v>17331</v>
      </c>
      <c r="BM86" t="s">
        <v>17332</v>
      </c>
      <c r="BN86" t="s">
        <v>17333</v>
      </c>
      <c r="BO86" t="s">
        <v>17334</v>
      </c>
      <c r="BP86" t="s">
        <v>17335</v>
      </c>
      <c r="BQ86" t="s">
        <v>17336</v>
      </c>
      <c r="BR86" t="s">
        <v>17337</v>
      </c>
      <c r="BS86" t="s">
        <v>17338</v>
      </c>
      <c r="BT86" t="s">
        <v>17339</v>
      </c>
      <c r="BU86" t="s">
        <v>17340</v>
      </c>
      <c r="BV86" t="s">
        <v>17341</v>
      </c>
      <c r="BW86" t="s">
        <v>17342</v>
      </c>
      <c r="BX86" t="s">
        <v>17343</v>
      </c>
      <c r="BY86" t="s">
        <v>17344</v>
      </c>
      <c r="BZ86" t="s">
        <v>17345</v>
      </c>
      <c r="CA86" t="s">
        <v>17346</v>
      </c>
      <c r="CB86" t="s">
        <v>17347</v>
      </c>
      <c r="CC86" t="s">
        <v>17348</v>
      </c>
      <c r="CD86" t="s">
        <v>17349</v>
      </c>
      <c r="CE86" t="s">
        <v>17350</v>
      </c>
      <c r="CF86" t="s">
        <v>17351</v>
      </c>
      <c r="CG86" t="s">
        <v>17352</v>
      </c>
      <c r="CH86" t="s">
        <v>17353</v>
      </c>
      <c r="CI86" t="s">
        <v>17354</v>
      </c>
      <c r="CJ86" t="s">
        <v>17355</v>
      </c>
      <c r="CK86" t="s">
        <v>17356</v>
      </c>
      <c r="CL86" t="s">
        <v>17357</v>
      </c>
      <c r="CM86" t="s">
        <v>17358</v>
      </c>
      <c r="CN86" t="s">
        <v>17359</v>
      </c>
      <c r="CO86" t="s">
        <v>17360</v>
      </c>
      <c r="CP86" t="s">
        <v>17361</v>
      </c>
      <c r="CQ86" t="s">
        <v>17362</v>
      </c>
      <c r="CR86" t="s">
        <v>17363</v>
      </c>
      <c r="CS86" t="s">
        <v>17364</v>
      </c>
      <c r="CT86" t="s">
        <v>17365</v>
      </c>
      <c r="CU86" t="s">
        <v>17366</v>
      </c>
      <c r="CV86" t="s">
        <v>17367</v>
      </c>
      <c r="CW86" t="s">
        <v>17368</v>
      </c>
      <c r="CX86" t="s">
        <v>17369</v>
      </c>
      <c r="CY86" t="s">
        <v>17370</v>
      </c>
      <c r="CZ86" t="s">
        <v>17371</v>
      </c>
      <c r="DA86" t="s">
        <v>17372</v>
      </c>
      <c r="DB86" t="s">
        <v>17373</v>
      </c>
      <c r="DC86" t="s">
        <v>17374</v>
      </c>
      <c r="DD86" t="s">
        <v>17375</v>
      </c>
      <c r="DE86" t="s">
        <v>17376</v>
      </c>
      <c r="DF86" t="s">
        <v>17377</v>
      </c>
      <c r="DG86" t="s">
        <v>17378</v>
      </c>
      <c r="DH86" t="s">
        <v>17379</v>
      </c>
      <c r="DI86" t="s">
        <v>17380</v>
      </c>
      <c r="DJ86" t="s">
        <v>17381</v>
      </c>
      <c r="DK86" t="s">
        <v>17382</v>
      </c>
      <c r="DL86" t="s">
        <v>17383</v>
      </c>
      <c r="DM86" t="s">
        <v>17384</v>
      </c>
      <c r="DN86" t="s">
        <v>17385</v>
      </c>
      <c r="DO86" t="s">
        <v>17386</v>
      </c>
      <c r="DP86" t="s">
        <v>17387</v>
      </c>
      <c r="DQ86" t="s">
        <v>17388</v>
      </c>
      <c r="DR86" t="s">
        <v>17389</v>
      </c>
      <c r="DS86" t="s">
        <v>17390</v>
      </c>
      <c r="DT86" t="s">
        <v>17391</v>
      </c>
      <c r="DU86" t="s">
        <v>17392</v>
      </c>
      <c r="DV86" t="s">
        <v>17393</v>
      </c>
      <c r="DW86" t="s">
        <v>17394</v>
      </c>
      <c r="DX86" t="s">
        <v>17395</v>
      </c>
      <c r="DY86" t="s">
        <v>17396</v>
      </c>
      <c r="DZ86" t="s">
        <v>17397</v>
      </c>
      <c r="EA86" t="s">
        <v>17398</v>
      </c>
      <c r="EB86" t="s">
        <v>17399</v>
      </c>
      <c r="EC86" t="s">
        <v>17400</v>
      </c>
      <c r="ED86" t="s">
        <v>17401</v>
      </c>
      <c r="EE86" t="s">
        <v>17402</v>
      </c>
      <c r="EF86" t="s">
        <v>17403</v>
      </c>
      <c r="EG86" t="s">
        <v>17404</v>
      </c>
      <c r="EH86" t="s">
        <v>17405</v>
      </c>
      <c r="EI86" t="s">
        <v>17406</v>
      </c>
      <c r="EJ86" t="s">
        <v>17407</v>
      </c>
      <c r="EK86" t="s">
        <v>17408</v>
      </c>
      <c r="EL86" t="s">
        <v>17409</v>
      </c>
      <c r="EM86" t="s">
        <v>17410</v>
      </c>
      <c r="EN86" t="s">
        <v>17411</v>
      </c>
      <c r="EO86" t="s">
        <v>17412</v>
      </c>
      <c r="EP86" t="s">
        <v>17413</v>
      </c>
      <c r="EQ86" t="s">
        <v>17414</v>
      </c>
      <c r="ER86" t="s">
        <v>17415</v>
      </c>
      <c r="ES86" t="s">
        <v>17416</v>
      </c>
      <c r="ET86" t="s">
        <v>17417</v>
      </c>
      <c r="EU86" t="s">
        <v>17418</v>
      </c>
      <c r="EV86" t="s">
        <v>17419</v>
      </c>
      <c r="EW86" t="s">
        <v>17420</v>
      </c>
      <c r="EX86" t="s">
        <v>17421</v>
      </c>
      <c r="EY86" t="s">
        <v>17422</v>
      </c>
      <c r="EZ86" t="s">
        <v>17423</v>
      </c>
      <c r="FA86" t="s">
        <v>17424</v>
      </c>
      <c r="FB86" t="s">
        <v>17425</v>
      </c>
      <c r="FC86" t="s">
        <v>17426</v>
      </c>
      <c r="FD86" t="s">
        <v>17427</v>
      </c>
      <c r="FE86" t="s">
        <v>17428</v>
      </c>
      <c r="FF86" t="s">
        <v>17429</v>
      </c>
      <c r="FG86" t="s">
        <v>17430</v>
      </c>
      <c r="FH86" t="s">
        <v>17431</v>
      </c>
      <c r="FI86" t="s">
        <v>17432</v>
      </c>
      <c r="FJ86" t="s">
        <v>17433</v>
      </c>
      <c r="FK86" t="s">
        <v>17434</v>
      </c>
      <c r="FL86" t="s">
        <v>17435</v>
      </c>
      <c r="FM86" t="s">
        <v>17436</v>
      </c>
      <c r="FN86" t="s">
        <v>17437</v>
      </c>
      <c r="FO86" t="s">
        <v>17438</v>
      </c>
      <c r="FP86" t="s">
        <v>17439</v>
      </c>
      <c r="FQ86" t="s">
        <v>17440</v>
      </c>
      <c r="FR86" t="s">
        <v>17441</v>
      </c>
      <c r="FS86" t="s">
        <v>17442</v>
      </c>
      <c r="FT86" t="s">
        <v>17443</v>
      </c>
      <c r="FU86" t="s">
        <v>17444</v>
      </c>
      <c r="FV86" t="s">
        <v>17445</v>
      </c>
      <c r="FW86" t="s">
        <v>17446</v>
      </c>
      <c r="FX86" t="s">
        <v>17447</v>
      </c>
      <c r="FY86" t="s">
        <v>17448</v>
      </c>
      <c r="FZ86" t="s">
        <v>17449</v>
      </c>
      <c r="GA86" t="s">
        <v>17450</v>
      </c>
      <c r="GB86" t="s">
        <v>17451</v>
      </c>
      <c r="GC86" t="s">
        <v>17452</v>
      </c>
      <c r="GD86" t="s">
        <v>17453</v>
      </c>
      <c r="GE86" t="s">
        <v>17454</v>
      </c>
      <c r="GF86" t="s">
        <v>17455</v>
      </c>
      <c r="GG86" t="s">
        <v>17456</v>
      </c>
      <c r="GH86" t="s">
        <v>17457</v>
      </c>
      <c r="GI86" t="s">
        <v>17458</v>
      </c>
      <c r="GJ86" t="s">
        <v>17459</v>
      </c>
      <c r="GK86" t="s">
        <v>17460</v>
      </c>
      <c r="GL86" t="s">
        <v>17461</v>
      </c>
      <c r="GM86" t="s">
        <v>17462</v>
      </c>
      <c r="GN86" t="s">
        <v>17463</v>
      </c>
      <c r="GO86" t="s">
        <v>17464</v>
      </c>
      <c r="GP86" t="s">
        <v>17465</v>
      </c>
      <c r="GQ86" t="s">
        <v>17466</v>
      </c>
      <c r="GR86" t="s">
        <v>17467</v>
      </c>
      <c r="GS86" t="s">
        <v>17468</v>
      </c>
      <c r="GT86" t="s">
        <v>17469</v>
      </c>
      <c r="GU86" t="s">
        <v>17470</v>
      </c>
      <c r="GV86" t="s">
        <v>17471</v>
      </c>
      <c r="GW86" t="s">
        <v>17472</v>
      </c>
      <c r="GX86" t="s">
        <v>17473</v>
      </c>
      <c r="GY86" t="s">
        <v>17474</v>
      </c>
      <c r="GZ86" t="s">
        <v>17475</v>
      </c>
      <c r="HA86" t="s">
        <v>17476</v>
      </c>
      <c r="HB86" t="s">
        <v>17477</v>
      </c>
      <c r="HC86" t="s">
        <v>17478</v>
      </c>
      <c r="HD86" t="s">
        <v>17479</v>
      </c>
      <c r="HE86" t="s">
        <v>17480</v>
      </c>
      <c r="HF86" t="s">
        <v>17481</v>
      </c>
      <c r="HG86" t="s">
        <v>17482</v>
      </c>
      <c r="HH86" t="s">
        <v>17483</v>
      </c>
    </row>
    <row r="87" spans="1:216" x14ac:dyDescent="0.25">
      <c r="A87" t="s">
        <v>5735</v>
      </c>
      <c r="B87" t="s">
        <v>17484</v>
      </c>
      <c r="C87" t="s">
        <v>5735</v>
      </c>
      <c r="D87" t="s">
        <v>5735</v>
      </c>
      <c r="E87" t="s">
        <v>5735</v>
      </c>
      <c r="F87" t="s">
        <v>5735</v>
      </c>
      <c r="G87" t="s">
        <v>5735</v>
      </c>
      <c r="H87" t="s">
        <v>5735</v>
      </c>
      <c r="I87" t="s">
        <v>5735</v>
      </c>
      <c r="J87" t="s">
        <v>5735</v>
      </c>
      <c r="K87" t="s">
        <v>5735</v>
      </c>
      <c r="L87" t="s">
        <v>5735</v>
      </c>
      <c r="M87" t="s">
        <v>5735</v>
      </c>
      <c r="N87" t="s">
        <v>5735</v>
      </c>
      <c r="O87" t="s">
        <v>5735</v>
      </c>
      <c r="P87" t="s">
        <v>5735</v>
      </c>
      <c r="Q87" t="s">
        <v>17485</v>
      </c>
      <c r="R87" t="s">
        <v>17486</v>
      </c>
      <c r="S87" t="s">
        <v>17487</v>
      </c>
      <c r="T87" t="s">
        <v>17488</v>
      </c>
      <c r="U87" t="s">
        <v>17489</v>
      </c>
      <c r="V87" t="s">
        <v>17490</v>
      </c>
      <c r="W87" t="s">
        <v>17491</v>
      </c>
      <c r="X87" t="s">
        <v>17492</v>
      </c>
      <c r="Y87" t="s">
        <v>17493</v>
      </c>
      <c r="Z87" t="s">
        <v>17494</v>
      </c>
      <c r="AA87" t="s">
        <v>17495</v>
      </c>
      <c r="AB87" t="s">
        <v>17496</v>
      </c>
      <c r="AC87" t="s">
        <v>17497</v>
      </c>
      <c r="AD87" t="s">
        <v>17498</v>
      </c>
      <c r="AE87" t="s">
        <v>17499</v>
      </c>
      <c r="AF87" t="s">
        <v>17500</v>
      </c>
      <c r="AG87" t="s">
        <v>17501</v>
      </c>
      <c r="AH87" t="s">
        <v>17502</v>
      </c>
      <c r="AI87" t="s">
        <v>17503</v>
      </c>
      <c r="AJ87" t="s">
        <v>17504</v>
      </c>
      <c r="AK87" t="s">
        <v>17505</v>
      </c>
      <c r="AL87" t="s">
        <v>17506</v>
      </c>
      <c r="AM87" t="s">
        <v>17507</v>
      </c>
      <c r="AN87" t="s">
        <v>17508</v>
      </c>
      <c r="AO87" t="s">
        <v>17509</v>
      </c>
      <c r="AP87" t="s">
        <v>17510</v>
      </c>
      <c r="AQ87" t="s">
        <v>17511</v>
      </c>
      <c r="AR87" t="s">
        <v>17512</v>
      </c>
      <c r="AS87" t="s">
        <v>17513</v>
      </c>
      <c r="AT87" t="s">
        <v>17514</v>
      </c>
      <c r="AU87" t="s">
        <v>17515</v>
      </c>
      <c r="AV87" t="s">
        <v>17516</v>
      </c>
      <c r="AW87" t="s">
        <v>17517</v>
      </c>
      <c r="AX87" t="s">
        <v>17518</v>
      </c>
      <c r="AY87" t="s">
        <v>17519</v>
      </c>
      <c r="AZ87" t="s">
        <v>17520</v>
      </c>
      <c r="BA87" t="s">
        <v>17521</v>
      </c>
      <c r="BB87" t="s">
        <v>17522</v>
      </c>
      <c r="BC87" t="s">
        <v>17523</v>
      </c>
      <c r="BD87" t="s">
        <v>17524</v>
      </c>
      <c r="BE87" t="s">
        <v>17525</v>
      </c>
      <c r="BF87" t="s">
        <v>17526</v>
      </c>
      <c r="BG87" t="s">
        <v>17527</v>
      </c>
      <c r="BH87" t="s">
        <v>17528</v>
      </c>
      <c r="BI87" t="s">
        <v>17512</v>
      </c>
      <c r="BJ87" t="s">
        <v>17529</v>
      </c>
      <c r="BK87" t="s">
        <v>17530</v>
      </c>
      <c r="BL87" t="s">
        <v>17531</v>
      </c>
      <c r="BM87" t="s">
        <v>17532</v>
      </c>
      <c r="BN87" t="s">
        <v>17533</v>
      </c>
      <c r="BO87" t="s">
        <v>17534</v>
      </c>
      <c r="BP87" t="s">
        <v>17535</v>
      </c>
      <c r="BQ87" t="s">
        <v>17536</v>
      </c>
      <c r="BR87" t="s">
        <v>17537</v>
      </c>
      <c r="BS87" t="s">
        <v>17538</v>
      </c>
      <c r="BT87" t="s">
        <v>17539</v>
      </c>
      <c r="BU87" t="s">
        <v>17540</v>
      </c>
      <c r="BV87" t="s">
        <v>17541</v>
      </c>
      <c r="BW87" t="s">
        <v>17542</v>
      </c>
      <c r="BX87" t="s">
        <v>17543</v>
      </c>
      <c r="BY87" t="s">
        <v>17544</v>
      </c>
      <c r="BZ87" t="s">
        <v>17545</v>
      </c>
      <c r="CA87" t="s">
        <v>17546</v>
      </c>
      <c r="CB87" t="s">
        <v>17547</v>
      </c>
      <c r="CC87" t="s">
        <v>17548</v>
      </c>
      <c r="CD87" t="s">
        <v>17549</v>
      </c>
      <c r="CE87" t="s">
        <v>17550</v>
      </c>
      <c r="CF87" t="s">
        <v>17551</v>
      </c>
      <c r="CG87" t="s">
        <v>17552</v>
      </c>
      <c r="CH87" t="s">
        <v>17553</v>
      </c>
      <c r="CI87" t="s">
        <v>17554</v>
      </c>
      <c r="CJ87" t="s">
        <v>17555</v>
      </c>
      <c r="CK87" t="s">
        <v>17556</v>
      </c>
      <c r="CL87" t="s">
        <v>17557</v>
      </c>
      <c r="CM87" t="s">
        <v>17558</v>
      </c>
      <c r="CN87" t="s">
        <v>17559</v>
      </c>
      <c r="CO87" t="s">
        <v>17560</v>
      </c>
      <c r="CP87" t="s">
        <v>17561</v>
      </c>
      <c r="CQ87" t="s">
        <v>17562</v>
      </c>
      <c r="CR87" t="s">
        <v>17563</v>
      </c>
      <c r="CS87" t="s">
        <v>17564</v>
      </c>
      <c r="CT87" t="s">
        <v>17565</v>
      </c>
      <c r="CU87" t="s">
        <v>17566</v>
      </c>
      <c r="CV87" t="s">
        <v>17567</v>
      </c>
      <c r="CW87" t="s">
        <v>17568</v>
      </c>
      <c r="CX87" t="s">
        <v>17569</v>
      </c>
      <c r="CY87" t="s">
        <v>17570</v>
      </c>
      <c r="CZ87" t="s">
        <v>17571</v>
      </c>
      <c r="DA87" t="s">
        <v>17572</v>
      </c>
      <c r="DB87" t="s">
        <v>17573</v>
      </c>
      <c r="DC87" t="s">
        <v>17574</v>
      </c>
      <c r="DD87" t="s">
        <v>17575</v>
      </c>
      <c r="DE87" t="s">
        <v>17576</v>
      </c>
      <c r="DF87" t="s">
        <v>17577</v>
      </c>
      <c r="DG87" t="s">
        <v>17578</v>
      </c>
      <c r="DH87" t="s">
        <v>17579</v>
      </c>
      <c r="DI87" t="s">
        <v>17580</v>
      </c>
      <c r="DJ87" t="s">
        <v>17581</v>
      </c>
      <c r="DK87" t="s">
        <v>17582</v>
      </c>
      <c r="DL87" t="s">
        <v>17583</v>
      </c>
      <c r="DM87" t="s">
        <v>17584</v>
      </c>
      <c r="DN87" t="s">
        <v>17585</v>
      </c>
      <c r="DO87" t="s">
        <v>17586</v>
      </c>
      <c r="DP87" t="s">
        <v>17587</v>
      </c>
      <c r="DQ87" t="s">
        <v>17588</v>
      </c>
      <c r="DR87" t="s">
        <v>17589</v>
      </c>
      <c r="DS87" t="s">
        <v>17590</v>
      </c>
      <c r="DT87" t="s">
        <v>17591</v>
      </c>
      <c r="DU87" t="s">
        <v>17592</v>
      </c>
      <c r="DV87" t="s">
        <v>17593</v>
      </c>
      <c r="DW87" t="s">
        <v>17594</v>
      </c>
      <c r="DX87" t="s">
        <v>17595</v>
      </c>
      <c r="DY87" t="s">
        <v>17596</v>
      </c>
      <c r="DZ87" t="s">
        <v>17597</v>
      </c>
      <c r="EA87" t="s">
        <v>17598</v>
      </c>
      <c r="EB87" t="s">
        <v>17599</v>
      </c>
      <c r="EC87" t="s">
        <v>17600</v>
      </c>
      <c r="ED87" t="s">
        <v>17601</v>
      </c>
      <c r="EE87" t="s">
        <v>17602</v>
      </c>
      <c r="EF87" t="s">
        <v>17603</v>
      </c>
      <c r="EG87" t="s">
        <v>17604</v>
      </c>
      <c r="EH87" t="s">
        <v>17605</v>
      </c>
      <c r="EI87" t="s">
        <v>17606</v>
      </c>
      <c r="EJ87" t="s">
        <v>17607</v>
      </c>
      <c r="EK87" t="s">
        <v>17608</v>
      </c>
      <c r="EL87" t="s">
        <v>17609</v>
      </c>
      <c r="EM87" t="s">
        <v>17610</v>
      </c>
      <c r="EN87" t="s">
        <v>17611</v>
      </c>
      <c r="EO87" t="s">
        <v>17612</v>
      </c>
      <c r="EP87" t="s">
        <v>17613</v>
      </c>
      <c r="EQ87" t="s">
        <v>17614</v>
      </c>
      <c r="ER87" t="s">
        <v>17615</v>
      </c>
      <c r="ES87" t="s">
        <v>17616</v>
      </c>
      <c r="ET87" t="s">
        <v>17617</v>
      </c>
      <c r="EU87" t="s">
        <v>17618</v>
      </c>
      <c r="EV87" t="s">
        <v>17619</v>
      </c>
      <c r="EW87" t="s">
        <v>17620</v>
      </c>
      <c r="EX87" t="s">
        <v>17621</v>
      </c>
      <c r="EY87" t="s">
        <v>17622</v>
      </c>
      <c r="EZ87" t="s">
        <v>17623</v>
      </c>
      <c r="FA87" t="s">
        <v>17624</v>
      </c>
      <c r="FB87" t="s">
        <v>17625</v>
      </c>
      <c r="FC87" t="s">
        <v>17626</v>
      </c>
      <c r="FD87" t="s">
        <v>17627</v>
      </c>
      <c r="FE87" t="s">
        <v>17628</v>
      </c>
      <c r="FF87" t="s">
        <v>17629</v>
      </c>
      <c r="FG87" t="s">
        <v>17630</v>
      </c>
      <c r="FH87" t="s">
        <v>17631</v>
      </c>
      <c r="FI87" t="s">
        <v>17632</v>
      </c>
      <c r="FJ87" t="s">
        <v>17633</v>
      </c>
      <c r="FK87" t="s">
        <v>17634</v>
      </c>
      <c r="FL87" t="s">
        <v>17635</v>
      </c>
      <c r="FM87" t="s">
        <v>17636</v>
      </c>
      <c r="FN87" t="s">
        <v>17637</v>
      </c>
      <c r="FO87" t="s">
        <v>17638</v>
      </c>
      <c r="FP87" t="s">
        <v>17639</v>
      </c>
      <c r="FQ87" t="s">
        <v>17640</v>
      </c>
      <c r="FR87" t="s">
        <v>17641</v>
      </c>
      <c r="FS87" t="s">
        <v>17642</v>
      </c>
      <c r="FT87" t="s">
        <v>17643</v>
      </c>
      <c r="FU87" t="s">
        <v>17644</v>
      </c>
      <c r="FV87" t="s">
        <v>17645</v>
      </c>
      <c r="FW87" t="s">
        <v>17646</v>
      </c>
      <c r="FX87" t="s">
        <v>17647</v>
      </c>
      <c r="FY87" t="s">
        <v>17648</v>
      </c>
      <c r="FZ87" t="s">
        <v>17649</v>
      </c>
      <c r="GA87" t="s">
        <v>17650</v>
      </c>
      <c r="GB87" t="s">
        <v>17651</v>
      </c>
      <c r="GC87" t="s">
        <v>17652</v>
      </c>
      <c r="GD87" t="s">
        <v>17653</v>
      </c>
      <c r="GE87" t="s">
        <v>17654</v>
      </c>
      <c r="GF87" t="s">
        <v>17655</v>
      </c>
      <c r="GG87" t="s">
        <v>17656</v>
      </c>
      <c r="GH87" t="s">
        <v>17657</v>
      </c>
      <c r="GI87" t="s">
        <v>17658</v>
      </c>
      <c r="GJ87" t="s">
        <v>17659</v>
      </c>
      <c r="GK87" t="s">
        <v>17660</v>
      </c>
      <c r="GL87" t="s">
        <v>17661</v>
      </c>
      <c r="GM87" t="s">
        <v>17662</v>
      </c>
      <c r="GN87" t="s">
        <v>17663</v>
      </c>
      <c r="GO87" t="s">
        <v>17664</v>
      </c>
      <c r="GP87" t="s">
        <v>17665</v>
      </c>
      <c r="GQ87" t="s">
        <v>17666</v>
      </c>
      <c r="GR87" t="s">
        <v>17667</v>
      </c>
      <c r="GS87" t="s">
        <v>17668</v>
      </c>
      <c r="GT87" t="s">
        <v>17669</v>
      </c>
      <c r="GU87" t="s">
        <v>17670</v>
      </c>
      <c r="GV87" t="s">
        <v>17671</v>
      </c>
      <c r="GW87" t="s">
        <v>17672</v>
      </c>
      <c r="GX87" t="s">
        <v>17673</v>
      </c>
      <c r="GY87" t="s">
        <v>17674</v>
      </c>
      <c r="GZ87" t="s">
        <v>17675</v>
      </c>
      <c r="HA87" t="s">
        <v>17676</v>
      </c>
      <c r="HB87" t="s">
        <v>17677</v>
      </c>
      <c r="HC87" t="s">
        <v>17678</v>
      </c>
      <c r="HD87" t="s">
        <v>17679</v>
      </c>
      <c r="HE87" t="s">
        <v>17680</v>
      </c>
      <c r="HF87" t="s">
        <v>17681</v>
      </c>
      <c r="HG87" t="s">
        <v>17682</v>
      </c>
      <c r="HH87" t="s">
        <v>17683</v>
      </c>
    </row>
    <row r="88" spans="1:216" x14ac:dyDescent="0.25">
      <c r="A88" t="s">
        <v>5735</v>
      </c>
      <c r="B88" t="s">
        <v>17684</v>
      </c>
      <c r="C88" t="s">
        <v>5735</v>
      </c>
      <c r="D88" t="s">
        <v>5735</v>
      </c>
      <c r="E88" t="s">
        <v>5735</v>
      </c>
      <c r="F88" t="s">
        <v>5735</v>
      </c>
      <c r="G88" t="s">
        <v>5735</v>
      </c>
      <c r="H88" t="s">
        <v>5735</v>
      </c>
      <c r="I88" t="s">
        <v>5735</v>
      </c>
      <c r="J88" t="s">
        <v>5735</v>
      </c>
      <c r="K88" t="s">
        <v>5735</v>
      </c>
      <c r="L88" t="s">
        <v>5735</v>
      </c>
      <c r="M88" t="s">
        <v>5735</v>
      </c>
      <c r="N88" t="s">
        <v>5735</v>
      </c>
      <c r="O88" t="s">
        <v>5735</v>
      </c>
      <c r="P88" t="s">
        <v>5735</v>
      </c>
      <c r="Q88" t="s">
        <v>17685</v>
      </c>
      <c r="R88" t="s">
        <v>17686</v>
      </c>
      <c r="S88" t="s">
        <v>17687</v>
      </c>
      <c r="T88" t="s">
        <v>17688</v>
      </c>
      <c r="U88" t="s">
        <v>17689</v>
      </c>
      <c r="V88" t="s">
        <v>17690</v>
      </c>
      <c r="W88" t="s">
        <v>17691</v>
      </c>
      <c r="X88" t="s">
        <v>17692</v>
      </c>
      <c r="Y88" t="s">
        <v>17693</v>
      </c>
      <c r="Z88" t="s">
        <v>17694</v>
      </c>
      <c r="AA88" t="s">
        <v>17695</v>
      </c>
      <c r="AB88" t="s">
        <v>17696</v>
      </c>
      <c r="AC88" t="s">
        <v>17697</v>
      </c>
      <c r="AD88" t="s">
        <v>17698</v>
      </c>
      <c r="AE88" t="s">
        <v>17699</v>
      </c>
      <c r="AF88" t="s">
        <v>17700</v>
      </c>
      <c r="AG88" t="s">
        <v>17701</v>
      </c>
      <c r="AH88" t="s">
        <v>17702</v>
      </c>
      <c r="AI88" t="s">
        <v>17703</v>
      </c>
      <c r="AJ88" t="s">
        <v>17704</v>
      </c>
      <c r="AK88" t="s">
        <v>17705</v>
      </c>
      <c r="AL88" t="s">
        <v>17706</v>
      </c>
      <c r="AM88" t="s">
        <v>17707</v>
      </c>
      <c r="AN88" t="s">
        <v>17708</v>
      </c>
      <c r="AO88" t="s">
        <v>17709</v>
      </c>
      <c r="AP88" t="s">
        <v>17710</v>
      </c>
      <c r="AQ88" t="s">
        <v>17711</v>
      </c>
      <c r="AR88" t="s">
        <v>17712</v>
      </c>
      <c r="AS88" t="s">
        <v>17713</v>
      </c>
      <c r="AT88" t="s">
        <v>17714</v>
      </c>
      <c r="AU88" t="s">
        <v>17715</v>
      </c>
      <c r="AV88" t="s">
        <v>17716</v>
      </c>
      <c r="AW88" t="s">
        <v>17717</v>
      </c>
      <c r="AX88" t="s">
        <v>17718</v>
      </c>
      <c r="AY88" t="s">
        <v>17719</v>
      </c>
      <c r="AZ88" t="s">
        <v>17720</v>
      </c>
      <c r="BA88" t="s">
        <v>17721</v>
      </c>
      <c r="BB88" t="s">
        <v>17722</v>
      </c>
      <c r="BC88" t="s">
        <v>17723</v>
      </c>
      <c r="BD88" t="s">
        <v>17724</v>
      </c>
      <c r="BE88" t="s">
        <v>17708</v>
      </c>
      <c r="BF88" t="s">
        <v>17725</v>
      </c>
      <c r="BG88" t="s">
        <v>17726</v>
      </c>
      <c r="BH88" t="s">
        <v>17727</v>
      </c>
      <c r="BI88" t="s">
        <v>17712</v>
      </c>
      <c r="BJ88" t="s">
        <v>17728</v>
      </c>
      <c r="BK88" t="s">
        <v>17729</v>
      </c>
      <c r="BL88" t="s">
        <v>17730</v>
      </c>
      <c r="BM88" t="s">
        <v>17731</v>
      </c>
      <c r="BN88" t="s">
        <v>17732</v>
      </c>
      <c r="BO88" t="s">
        <v>17733</v>
      </c>
      <c r="BP88" t="s">
        <v>17734</v>
      </c>
      <c r="BQ88" t="s">
        <v>17735</v>
      </c>
      <c r="BR88" t="s">
        <v>17736</v>
      </c>
      <c r="BS88" t="s">
        <v>17712</v>
      </c>
      <c r="BT88" t="s">
        <v>17737</v>
      </c>
      <c r="BU88" t="s">
        <v>17738</v>
      </c>
      <c r="BV88" t="s">
        <v>17739</v>
      </c>
      <c r="BW88" t="s">
        <v>17740</v>
      </c>
      <c r="BX88" t="s">
        <v>17741</v>
      </c>
      <c r="BY88" t="s">
        <v>17742</v>
      </c>
      <c r="BZ88" t="s">
        <v>17743</v>
      </c>
      <c r="CA88" t="s">
        <v>17744</v>
      </c>
      <c r="CB88" t="s">
        <v>17745</v>
      </c>
      <c r="CC88" t="s">
        <v>17746</v>
      </c>
      <c r="CD88" t="s">
        <v>17747</v>
      </c>
      <c r="CE88" t="s">
        <v>17748</v>
      </c>
      <c r="CF88" t="s">
        <v>17749</v>
      </c>
      <c r="CG88" t="s">
        <v>17750</v>
      </c>
      <c r="CH88" t="s">
        <v>17751</v>
      </c>
      <c r="CI88" t="s">
        <v>17752</v>
      </c>
      <c r="CJ88" t="s">
        <v>17753</v>
      </c>
      <c r="CK88" t="s">
        <v>17754</v>
      </c>
      <c r="CL88" t="s">
        <v>17755</v>
      </c>
      <c r="CM88" t="s">
        <v>17756</v>
      </c>
      <c r="CN88" t="s">
        <v>17757</v>
      </c>
      <c r="CO88" t="s">
        <v>17758</v>
      </c>
      <c r="CP88" t="s">
        <v>17759</v>
      </c>
      <c r="CQ88" t="s">
        <v>17760</v>
      </c>
      <c r="CR88" t="s">
        <v>17761</v>
      </c>
      <c r="CS88" t="s">
        <v>17762</v>
      </c>
      <c r="CT88" t="s">
        <v>17763</v>
      </c>
      <c r="CU88" t="s">
        <v>17764</v>
      </c>
      <c r="CV88" t="s">
        <v>17765</v>
      </c>
      <c r="CW88" t="s">
        <v>17766</v>
      </c>
      <c r="CX88" t="s">
        <v>17767</v>
      </c>
      <c r="CY88" t="s">
        <v>17768</v>
      </c>
      <c r="CZ88" t="s">
        <v>17769</v>
      </c>
      <c r="DA88" t="s">
        <v>17770</v>
      </c>
      <c r="DB88" t="s">
        <v>17771</v>
      </c>
      <c r="DC88" t="s">
        <v>17772</v>
      </c>
      <c r="DD88" t="s">
        <v>17712</v>
      </c>
      <c r="DE88" t="s">
        <v>17773</v>
      </c>
      <c r="DF88" t="s">
        <v>17774</v>
      </c>
      <c r="DG88" t="s">
        <v>17775</v>
      </c>
      <c r="DH88" t="s">
        <v>17776</v>
      </c>
      <c r="DI88" t="s">
        <v>17777</v>
      </c>
      <c r="DJ88" t="s">
        <v>17778</v>
      </c>
      <c r="DK88" t="s">
        <v>17779</v>
      </c>
      <c r="DL88" t="s">
        <v>17780</v>
      </c>
      <c r="DM88" t="s">
        <v>17781</v>
      </c>
      <c r="DN88" t="s">
        <v>17782</v>
      </c>
      <c r="DO88" t="s">
        <v>17783</v>
      </c>
      <c r="DP88" t="s">
        <v>17784</v>
      </c>
      <c r="DQ88" t="s">
        <v>17742</v>
      </c>
      <c r="DR88" t="s">
        <v>17785</v>
      </c>
      <c r="DS88" t="s">
        <v>17786</v>
      </c>
      <c r="DT88" t="s">
        <v>17787</v>
      </c>
      <c r="DU88" t="s">
        <v>17788</v>
      </c>
      <c r="DV88" t="s">
        <v>17789</v>
      </c>
      <c r="DW88" t="s">
        <v>17790</v>
      </c>
      <c r="DX88" t="s">
        <v>17791</v>
      </c>
      <c r="DY88" t="s">
        <v>17792</v>
      </c>
      <c r="DZ88" t="s">
        <v>17793</v>
      </c>
      <c r="EA88" t="s">
        <v>17794</v>
      </c>
      <c r="EB88" t="s">
        <v>17795</v>
      </c>
      <c r="EC88" t="s">
        <v>17796</v>
      </c>
      <c r="ED88" t="s">
        <v>17797</v>
      </c>
      <c r="EE88" t="s">
        <v>17798</v>
      </c>
      <c r="EF88" t="s">
        <v>17799</v>
      </c>
      <c r="EG88" t="s">
        <v>17800</v>
      </c>
      <c r="EH88" t="s">
        <v>17801</v>
      </c>
      <c r="EI88" t="s">
        <v>17802</v>
      </c>
      <c r="EJ88" t="s">
        <v>17803</v>
      </c>
      <c r="EK88" t="s">
        <v>17804</v>
      </c>
      <c r="EL88" t="s">
        <v>17805</v>
      </c>
      <c r="EM88" t="s">
        <v>17806</v>
      </c>
      <c r="EN88" t="s">
        <v>17807</v>
      </c>
      <c r="EO88" t="s">
        <v>17750</v>
      </c>
      <c r="EP88" t="s">
        <v>17808</v>
      </c>
      <c r="EQ88" t="s">
        <v>17809</v>
      </c>
      <c r="ER88" t="s">
        <v>17810</v>
      </c>
      <c r="ES88" t="s">
        <v>17750</v>
      </c>
      <c r="ET88" t="s">
        <v>17811</v>
      </c>
      <c r="EU88" t="s">
        <v>17812</v>
      </c>
      <c r="EV88" t="s">
        <v>17813</v>
      </c>
      <c r="EW88" t="s">
        <v>17814</v>
      </c>
      <c r="EX88" t="s">
        <v>17815</v>
      </c>
      <c r="EY88" t="s">
        <v>17816</v>
      </c>
      <c r="EZ88" t="s">
        <v>17817</v>
      </c>
      <c r="FA88" t="s">
        <v>17818</v>
      </c>
      <c r="FB88" t="s">
        <v>17819</v>
      </c>
      <c r="FC88" t="s">
        <v>17820</v>
      </c>
      <c r="FD88" t="s">
        <v>17821</v>
      </c>
      <c r="FE88" t="s">
        <v>17822</v>
      </c>
      <c r="FF88" t="s">
        <v>17823</v>
      </c>
      <c r="FG88" t="s">
        <v>17824</v>
      </c>
      <c r="FH88" t="s">
        <v>17825</v>
      </c>
      <c r="FI88" t="s">
        <v>17826</v>
      </c>
      <c r="FJ88" t="s">
        <v>17827</v>
      </c>
      <c r="FK88" t="s">
        <v>17828</v>
      </c>
      <c r="FL88" t="s">
        <v>17758</v>
      </c>
      <c r="FM88" t="s">
        <v>17829</v>
      </c>
      <c r="FN88" t="s">
        <v>17830</v>
      </c>
      <c r="FO88" t="s">
        <v>17831</v>
      </c>
      <c r="FP88" t="s">
        <v>17832</v>
      </c>
      <c r="FQ88" t="s">
        <v>17833</v>
      </c>
      <c r="FR88" t="s">
        <v>17834</v>
      </c>
      <c r="FS88" t="s">
        <v>17835</v>
      </c>
      <c r="FT88" t="s">
        <v>17836</v>
      </c>
      <c r="FU88" t="s">
        <v>17837</v>
      </c>
      <c r="FV88" t="s">
        <v>17838</v>
      </c>
      <c r="FW88" t="s">
        <v>17779</v>
      </c>
      <c r="FX88" t="s">
        <v>17839</v>
      </c>
      <c r="FY88" t="s">
        <v>17750</v>
      </c>
      <c r="FZ88" t="s">
        <v>17840</v>
      </c>
      <c r="GA88" t="s">
        <v>17841</v>
      </c>
      <c r="GB88" t="s">
        <v>17842</v>
      </c>
      <c r="GC88" t="s">
        <v>17843</v>
      </c>
      <c r="GD88" t="s">
        <v>17844</v>
      </c>
      <c r="GE88" t="s">
        <v>17845</v>
      </c>
      <c r="GF88" t="s">
        <v>17846</v>
      </c>
      <c r="GG88" t="s">
        <v>17847</v>
      </c>
      <c r="GH88" t="s">
        <v>17848</v>
      </c>
      <c r="GI88" t="s">
        <v>17849</v>
      </c>
      <c r="GJ88" t="s">
        <v>17850</v>
      </c>
      <c r="GK88" t="s">
        <v>17851</v>
      </c>
      <c r="GL88" t="s">
        <v>17852</v>
      </c>
      <c r="GM88" t="s">
        <v>17853</v>
      </c>
      <c r="GN88" t="s">
        <v>17854</v>
      </c>
      <c r="GO88" t="s">
        <v>17855</v>
      </c>
      <c r="GP88" t="s">
        <v>17856</v>
      </c>
      <c r="GQ88" t="s">
        <v>17857</v>
      </c>
      <c r="GR88" t="s">
        <v>17858</v>
      </c>
      <c r="GS88" t="s">
        <v>17859</v>
      </c>
      <c r="GT88" t="s">
        <v>17860</v>
      </c>
      <c r="GU88" t="s">
        <v>17861</v>
      </c>
      <c r="GV88" t="s">
        <v>17862</v>
      </c>
      <c r="GW88" t="s">
        <v>17863</v>
      </c>
      <c r="GX88" t="s">
        <v>17864</v>
      </c>
      <c r="GY88" t="s">
        <v>17865</v>
      </c>
      <c r="GZ88" t="s">
        <v>17866</v>
      </c>
      <c r="HA88" t="s">
        <v>17867</v>
      </c>
      <c r="HB88" t="s">
        <v>17868</v>
      </c>
      <c r="HC88" t="s">
        <v>17869</v>
      </c>
      <c r="HD88" t="s">
        <v>17712</v>
      </c>
      <c r="HE88" t="s">
        <v>17870</v>
      </c>
      <c r="HF88" t="s">
        <v>17871</v>
      </c>
      <c r="HG88" t="s">
        <v>17872</v>
      </c>
      <c r="HH88" t="s">
        <v>17873</v>
      </c>
    </row>
    <row r="89" spans="1:216" x14ac:dyDescent="0.25">
      <c r="A89" t="s">
        <v>5735</v>
      </c>
      <c r="B89" t="s">
        <v>17874</v>
      </c>
      <c r="C89" t="s">
        <v>5735</v>
      </c>
      <c r="D89" t="s">
        <v>5735</v>
      </c>
      <c r="E89" t="s">
        <v>5735</v>
      </c>
      <c r="F89" t="s">
        <v>5735</v>
      </c>
      <c r="G89" t="s">
        <v>5735</v>
      </c>
      <c r="H89" t="s">
        <v>5735</v>
      </c>
      <c r="I89" t="s">
        <v>5735</v>
      </c>
      <c r="J89" t="s">
        <v>5735</v>
      </c>
      <c r="K89" t="s">
        <v>5735</v>
      </c>
      <c r="L89" t="s">
        <v>5735</v>
      </c>
      <c r="M89" t="s">
        <v>5735</v>
      </c>
      <c r="N89" t="s">
        <v>5735</v>
      </c>
      <c r="O89" t="s">
        <v>5735</v>
      </c>
      <c r="P89" t="s">
        <v>5735</v>
      </c>
      <c r="Q89" t="s">
        <v>17875</v>
      </c>
      <c r="R89" t="s">
        <v>17876</v>
      </c>
      <c r="S89" t="s">
        <v>17877</v>
      </c>
      <c r="T89" t="s">
        <v>17878</v>
      </c>
      <c r="U89" t="s">
        <v>17879</v>
      </c>
      <c r="V89" t="s">
        <v>17880</v>
      </c>
      <c r="W89" t="s">
        <v>17881</v>
      </c>
      <c r="X89" t="s">
        <v>17882</v>
      </c>
      <c r="Y89" t="s">
        <v>17883</v>
      </c>
      <c r="Z89" t="s">
        <v>17884</v>
      </c>
      <c r="AA89" t="s">
        <v>17885</v>
      </c>
      <c r="AB89" t="s">
        <v>17886</v>
      </c>
      <c r="AC89" t="s">
        <v>17887</v>
      </c>
      <c r="AD89" t="s">
        <v>17888</v>
      </c>
      <c r="AE89" t="s">
        <v>17889</v>
      </c>
      <c r="AF89" t="s">
        <v>17890</v>
      </c>
      <c r="AG89" t="s">
        <v>17891</v>
      </c>
      <c r="AH89" t="s">
        <v>17892</v>
      </c>
      <c r="AI89" t="s">
        <v>17893</v>
      </c>
      <c r="AJ89" t="s">
        <v>17894</v>
      </c>
      <c r="AK89" t="s">
        <v>17895</v>
      </c>
      <c r="AL89" t="s">
        <v>17896</v>
      </c>
      <c r="AM89" t="s">
        <v>17897</v>
      </c>
      <c r="AN89" t="s">
        <v>17898</v>
      </c>
      <c r="AO89" t="s">
        <v>17899</v>
      </c>
      <c r="AP89" t="s">
        <v>17900</v>
      </c>
      <c r="AQ89" t="s">
        <v>17901</v>
      </c>
      <c r="AR89" t="s">
        <v>17902</v>
      </c>
      <c r="AS89" t="s">
        <v>17903</v>
      </c>
      <c r="AT89" t="s">
        <v>17904</v>
      </c>
      <c r="AU89" t="s">
        <v>17905</v>
      </c>
      <c r="AV89" t="s">
        <v>17906</v>
      </c>
      <c r="AW89" t="s">
        <v>17907</v>
      </c>
      <c r="AX89" t="s">
        <v>17908</v>
      </c>
      <c r="AY89" t="s">
        <v>17909</v>
      </c>
      <c r="AZ89" t="s">
        <v>17910</v>
      </c>
      <c r="BA89" t="s">
        <v>17911</v>
      </c>
      <c r="BB89" t="s">
        <v>17912</v>
      </c>
      <c r="BC89" t="s">
        <v>17913</v>
      </c>
      <c r="BD89" t="s">
        <v>17914</v>
      </c>
      <c r="BE89" t="s">
        <v>17915</v>
      </c>
      <c r="BF89" t="s">
        <v>17916</v>
      </c>
      <c r="BG89" t="s">
        <v>17917</v>
      </c>
      <c r="BH89" t="s">
        <v>17918</v>
      </c>
      <c r="BI89" t="s">
        <v>17919</v>
      </c>
      <c r="BJ89" t="s">
        <v>17920</v>
      </c>
      <c r="BK89" t="s">
        <v>17921</v>
      </c>
      <c r="BL89" t="s">
        <v>17922</v>
      </c>
      <c r="BM89" t="s">
        <v>17923</v>
      </c>
      <c r="BN89" t="s">
        <v>17924</v>
      </c>
      <c r="BO89" t="s">
        <v>17925</v>
      </c>
      <c r="BP89" t="s">
        <v>17926</v>
      </c>
      <c r="BQ89" t="s">
        <v>17927</v>
      </c>
      <c r="BR89" t="s">
        <v>17928</v>
      </c>
      <c r="BS89" t="s">
        <v>17929</v>
      </c>
      <c r="BT89" t="s">
        <v>17930</v>
      </c>
      <c r="BU89" t="s">
        <v>17931</v>
      </c>
      <c r="BV89" t="s">
        <v>17932</v>
      </c>
      <c r="BW89" t="s">
        <v>17933</v>
      </c>
      <c r="BX89" t="s">
        <v>17934</v>
      </c>
      <c r="BY89" t="s">
        <v>17935</v>
      </c>
      <c r="BZ89" t="s">
        <v>17936</v>
      </c>
      <c r="CA89" t="s">
        <v>17937</v>
      </c>
      <c r="CB89" t="s">
        <v>17938</v>
      </c>
      <c r="CC89" t="s">
        <v>17939</v>
      </c>
      <c r="CD89" t="s">
        <v>17940</v>
      </c>
      <c r="CE89" t="s">
        <v>17941</v>
      </c>
      <c r="CF89" t="s">
        <v>17942</v>
      </c>
      <c r="CG89" t="s">
        <v>17943</v>
      </c>
      <c r="CH89" t="s">
        <v>17944</v>
      </c>
      <c r="CI89" t="s">
        <v>17945</v>
      </c>
      <c r="CJ89" t="s">
        <v>17946</v>
      </c>
      <c r="CK89" t="s">
        <v>17947</v>
      </c>
      <c r="CL89" t="s">
        <v>17948</v>
      </c>
      <c r="CM89" t="s">
        <v>17949</v>
      </c>
      <c r="CN89" t="s">
        <v>17950</v>
      </c>
      <c r="CO89" t="s">
        <v>17880</v>
      </c>
      <c r="CP89" t="s">
        <v>17951</v>
      </c>
      <c r="CQ89" t="s">
        <v>17952</v>
      </c>
      <c r="CR89" t="s">
        <v>17953</v>
      </c>
      <c r="CS89" t="s">
        <v>17954</v>
      </c>
      <c r="CT89" t="s">
        <v>17955</v>
      </c>
      <c r="CU89" t="s">
        <v>17956</v>
      </c>
      <c r="CV89" t="s">
        <v>17898</v>
      </c>
      <c r="CW89" t="s">
        <v>17957</v>
      </c>
      <c r="CX89" t="s">
        <v>17958</v>
      </c>
      <c r="CY89" t="s">
        <v>17959</v>
      </c>
      <c r="CZ89" t="s">
        <v>17960</v>
      </c>
      <c r="DA89" t="s">
        <v>17961</v>
      </c>
      <c r="DB89" t="s">
        <v>17962</v>
      </c>
      <c r="DC89" t="s">
        <v>17963</v>
      </c>
      <c r="DD89" t="s">
        <v>17964</v>
      </c>
      <c r="DE89" t="s">
        <v>17965</v>
      </c>
      <c r="DF89" t="s">
        <v>17966</v>
      </c>
      <c r="DG89" t="s">
        <v>17967</v>
      </c>
      <c r="DH89" t="s">
        <v>17968</v>
      </c>
      <c r="DI89" t="s">
        <v>17969</v>
      </c>
      <c r="DJ89" t="s">
        <v>17970</v>
      </c>
      <c r="DK89" t="s">
        <v>17971</v>
      </c>
      <c r="DL89" t="s">
        <v>17972</v>
      </c>
      <c r="DM89" t="s">
        <v>17973</v>
      </c>
      <c r="DN89" t="s">
        <v>17974</v>
      </c>
      <c r="DO89" t="s">
        <v>17975</v>
      </c>
      <c r="DP89" t="s">
        <v>17976</v>
      </c>
      <c r="DQ89" t="s">
        <v>17977</v>
      </c>
      <c r="DR89" t="s">
        <v>17978</v>
      </c>
      <c r="DS89" t="s">
        <v>17979</v>
      </c>
      <c r="DT89" t="s">
        <v>17980</v>
      </c>
      <c r="DU89" t="s">
        <v>17981</v>
      </c>
      <c r="DV89" t="s">
        <v>17982</v>
      </c>
      <c r="DW89" t="s">
        <v>17983</v>
      </c>
      <c r="DX89" t="s">
        <v>17984</v>
      </c>
      <c r="DY89" t="s">
        <v>17985</v>
      </c>
      <c r="DZ89" t="s">
        <v>17986</v>
      </c>
      <c r="EA89" t="s">
        <v>17987</v>
      </c>
      <c r="EB89" t="s">
        <v>17988</v>
      </c>
      <c r="EC89" t="s">
        <v>17989</v>
      </c>
      <c r="ED89" t="s">
        <v>17990</v>
      </c>
      <c r="EE89" t="s">
        <v>17991</v>
      </c>
      <c r="EF89" t="s">
        <v>17992</v>
      </c>
      <c r="EG89" t="s">
        <v>17993</v>
      </c>
      <c r="EH89" t="s">
        <v>17994</v>
      </c>
      <c r="EI89" t="s">
        <v>17995</v>
      </c>
      <c r="EJ89" t="s">
        <v>17996</v>
      </c>
      <c r="EK89" t="s">
        <v>17997</v>
      </c>
      <c r="EL89" t="s">
        <v>17998</v>
      </c>
      <c r="EM89" t="s">
        <v>17999</v>
      </c>
      <c r="EN89" t="s">
        <v>18000</v>
      </c>
      <c r="EO89" t="s">
        <v>18001</v>
      </c>
      <c r="EP89" t="s">
        <v>18002</v>
      </c>
      <c r="EQ89" t="s">
        <v>18003</v>
      </c>
      <c r="ER89" t="s">
        <v>18004</v>
      </c>
      <c r="ES89" t="s">
        <v>18005</v>
      </c>
      <c r="ET89" t="s">
        <v>18006</v>
      </c>
      <c r="EU89" t="s">
        <v>18007</v>
      </c>
      <c r="EV89" t="s">
        <v>18008</v>
      </c>
      <c r="EW89" t="s">
        <v>17965</v>
      </c>
      <c r="EX89" t="s">
        <v>18009</v>
      </c>
      <c r="EY89" t="s">
        <v>18010</v>
      </c>
      <c r="EZ89" t="s">
        <v>18011</v>
      </c>
      <c r="FA89" t="s">
        <v>18012</v>
      </c>
      <c r="FB89" t="s">
        <v>18013</v>
      </c>
      <c r="FC89" t="s">
        <v>18014</v>
      </c>
      <c r="FD89" t="s">
        <v>18015</v>
      </c>
      <c r="FE89" t="s">
        <v>18016</v>
      </c>
      <c r="FF89" t="s">
        <v>18017</v>
      </c>
      <c r="FG89" t="s">
        <v>18018</v>
      </c>
      <c r="FH89" t="s">
        <v>18019</v>
      </c>
      <c r="FI89" t="s">
        <v>18020</v>
      </c>
      <c r="FJ89" t="s">
        <v>18021</v>
      </c>
      <c r="FK89" t="s">
        <v>18022</v>
      </c>
      <c r="FL89" t="s">
        <v>17978</v>
      </c>
      <c r="FM89" t="s">
        <v>18023</v>
      </c>
      <c r="FN89" t="s">
        <v>18024</v>
      </c>
      <c r="FO89" t="s">
        <v>18025</v>
      </c>
      <c r="FP89" t="s">
        <v>18026</v>
      </c>
      <c r="FQ89" t="s">
        <v>18024</v>
      </c>
      <c r="FR89" t="s">
        <v>18027</v>
      </c>
      <c r="FS89" t="s">
        <v>18028</v>
      </c>
      <c r="FT89" t="s">
        <v>18029</v>
      </c>
      <c r="FU89" t="s">
        <v>18030</v>
      </c>
      <c r="FV89" t="s">
        <v>18031</v>
      </c>
      <c r="FW89" t="s">
        <v>18032</v>
      </c>
      <c r="FX89" t="s">
        <v>18033</v>
      </c>
      <c r="FY89" t="s">
        <v>18034</v>
      </c>
      <c r="FZ89" t="s">
        <v>18035</v>
      </c>
      <c r="GA89" t="s">
        <v>18036</v>
      </c>
      <c r="GB89" t="s">
        <v>18037</v>
      </c>
      <c r="GC89" t="s">
        <v>18038</v>
      </c>
      <c r="GD89" t="s">
        <v>18039</v>
      </c>
      <c r="GE89" t="s">
        <v>18040</v>
      </c>
      <c r="GF89" t="s">
        <v>18041</v>
      </c>
      <c r="GG89" t="s">
        <v>18042</v>
      </c>
      <c r="GH89" t="s">
        <v>17880</v>
      </c>
      <c r="GI89" t="s">
        <v>18043</v>
      </c>
      <c r="GJ89" t="s">
        <v>18044</v>
      </c>
      <c r="GK89" t="s">
        <v>18045</v>
      </c>
      <c r="GL89" t="s">
        <v>18046</v>
      </c>
      <c r="GM89" t="s">
        <v>18047</v>
      </c>
      <c r="GN89" t="s">
        <v>18048</v>
      </c>
      <c r="GO89" t="s">
        <v>18049</v>
      </c>
      <c r="GP89" t="s">
        <v>18050</v>
      </c>
      <c r="GQ89" t="s">
        <v>18051</v>
      </c>
      <c r="GR89" t="s">
        <v>18052</v>
      </c>
      <c r="GS89" t="s">
        <v>18053</v>
      </c>
      <c r="GT89" t="s">
        <v>18054</v>
      </c>
      <c r="GU89" t="s">
        <v>18055</v>
      </c>
      <c r="GV89" t="s">
        <v>18056</v>
      </c>
      <c r="GW89" t="s">
        <v>17941</v>
      </c>
      <c r="GX89" t="s">
        <v>18057</v>
      </c>
      <c r="GY89" t="s">
        <v>18058</v>
      </c>
      <c r="GZ89" t="s">
        <v>18059</v>
      </c>
      <c r="HA89" t="s">
        <v>18060</v>
      </c>
      <c r="HB89" t="s">
        <v>18061</v>
      </c>
      <c r="HC89" t="s">
        <v>18062</v>
      </c>
      <c r="HD89" t="s">
        <v>18063</v>
      </c>
      <c r="HE89" t="s">
        <v>18064</v>
      </c>
      <c r="HF89" t="s">
        <v>18065</v>
      </c>
      <c r="HG89" t="s">
        <v>17733</v>
      </c>
      <c r="HH89" t="s">
        <v>17941</v>
      </c>
    </row>
    <row r="90" spans="1:216" x14ac:dyDescent="0.25">
      <c r="A90" t="s">
        <v>5735</v>
      </c>
      <c r="B90" t="s">
        <v>18066</v>
      </c>
      <c r="C90" t="s">
        <v>5735</v>
      </c>
      <c r="D90" t="s">
        <v>5735</v>
      </c>
      <c r="E90" t="s">
        <v>5735</v>
      </c>
      <c r="F90" t="s">
        <v>5735</v>
      </c>
      <c r="G90" t="s">
        <v>5735</v>
      </c>
      <c r="H90" t="s">
        <v>5735</v>
      </c>
      <c r="I90" t="s">
        <v>5735</v>
      </c>
      <c r="J90" t="s">
        <v>5735</v>
      </c>
      <c r="K90" t="s">
        <v>5735</v>
      </c>
      <c r="L90" t="s">
        <v>5735</v>
      </c>
      <c r="M90" t="s">
        <v>5735</v>
      </c>
      <c r="N90" t="s">
        <v>5735</v>
      </c>
      <c r="O90" t="s">
        <v>5735</v>
      </c>
      <c r="P90" t="s">
        <v>5735</v>
      </c>
      <c r="Q90" t="s">
        <v>18067</v>
      </c>
      <c r="R90" t="s">
        <v>18068</v>
      </c>
      <c r="S90" t="s">
        <v>18069</v>
      </c>
      <c r="T90" t="s">
        <v>18070</v>
      </c>
      <c r="U90" t="s">
        <v>18071</v>
      </c>
      <c r="V90" t="s">
        <v>18072</v>
      </c>
      <c r="W90" t="s">
        <v>18073</v>
      </c>
      <c r="X90" t="s">
        <v>18074</v>
      </c>
      <c r="Y90" t="s">
        <v>18075</v>
      </c>
      <c r="Z90" t="s">
        <v>18076</v>
      </c>
      <c r="AA90" t="s">
        <v>18077</v>
      </c>
      <c r="AB90" t="s">
        <v>18078</v>
      </c>
      <c r="AC90" t="s">
        <v>18079</v>
      </c>
      <c r="AD90" t="s">
        <v>18080</v>
      </c>
      <c r="AE90" t="s">
        <v>18081</v>
      </c>
      <c r="AF90" t="s">
        <v>18082</v>
      </c>
      <c r="AG90" t="s">
        <v>18083</v>
      </c>
      <c r="AH90" t="s">
        <v>18084</v>
      </c>
      <c r="AI90" t="s">
        <v>18079</v>
      </c>
      <c r="AJ90" t="s">
        <v>18085</v>
      </c>
      <c r="AK90" t="s">
        <v>18086</v>
      </c>
      <c r="AL90" t="s">
        <v>18087</v>
      </c>
      <c r="AM90" t="s">
        <v>18088</v>
      </c>
      <c r="AN90" t="s">
        <v>18089</v>
      </c>
      <c r="AO90" t="s">
        <v>18090</v>
      </c>
      <c r="AP90" t="s">
        <v>18082</v>
      </c>
      <c r="AQ90" t="s">
        <v>18091</v>
      </c>
      <c r="AR90" t="s">
        <v>18092</v>
      </c>
      <c r="AS90" t="s">
        <v>18093</v>
      </c>
      <c r="AT90" t="s">
        <v>18094</v>
      </c>
      <c r="AU90" t="s">
        <v>18095</v>
      </c>
      <c r="AV90" t="s">
        <v>18096</v>
      </c>
      <c r="AW90" t="s">
        <v>18097</v>
      </c>
      <c r="AX90" t="s">
        <v>18098</v>
      </c>
      <c r="AY90" t="s">
        <v>18099</v>
      </c>
      <c r="AZ90" t="s">
        <v>18100</v>
      </c>
      <c r="BA90" t="s">
        <v>18101</v>
      </c>
      <c r="BB90" t="s">
        <v>18092</v>
      </c>
      <c r="BC90" t="s">
        <v>18102</v>
      </c>
      <c r="BD90" t="s">
        <v>18103</v>
      </c>
      <c r="BE90" t="s">
        <v>18104</v>
      </c>
      <c r="BF90" t="s">
        <v>18105</v>
      </c>
      <c r="BG90" t="s">
        <v>18092</v>
      </c>
      <c r="BH90" t="s">
        <v>18106</v>
      </c>
      <c r="BI90" t="s">
        <v>18090</v>
      </c>
      <c r="BJ90" t="s">
        <v>18097</v>
      </c>
      <c r="BK90" t="s">
        <v>18107</v>
      </c>
      <c r="BL90" t="s">
        <v>18108</v>
      </c>
      <c r="BM90" t="s">
        <v>18072</v>
      </c>
      <c r="BN90" t="s">
        <v>18109</v>
      </c>
      <c r="BO90" t="s">
        <v>18100</v>
      </c>
      <c r="BP90" t="s">
        <v>18110</v>
      </c>
      <c r="BQ90" t="s">
        <v>18092</v>
      </c>
      <c r="BR90" t="s">
        <v>18111</v>
      </c>
      <c r="BS90" t="s">
        <v>18099</v>
      </c>
      <c r="BT90" t="s">
        <v>18104</v>
      </c>
      <c r="BU90" t="s">
        <v>18112</v>
      </c>
      <c r="BV90" t="s">
        <v>18113</v>
      </c>
      <c r="BW90" t="s">
        <v>18114</v>
      </c>
      <c r="BX90" t="s">
        <v>18099</v>
      </c>
      <c r="BY90" t="s">
        <v>18115</v>
      </c>
      <c r="BZ90" t="s">
        <v>18095</v>
      </c>
      <c r="CA90" t="s">
        <v>18116</v>
      </c>
      <c r="CB90" t="s">
        <v>18113</v>
      </c>
      <c r="CC90" t="s">
        <v>18117</v>
      </c>
      <c r="CD90" t="s">
        <v>18118</v>
      </c>
      <c r="CE90" t="s">
        <v>18119</v>
      </c>
      <c r="CF90" t="s">
        <v>18120</v>
      </c>
      <c r="CG90" t="s">
        <v>18121</v>
      </c>
      <c r="CH90" t="s">
        <v>18122</v>
      </c>
      <c r="CI90" t="s">
        <v>18123</v>
      </c>
      <c r="CJ90" t="s">
        <v>18124</v>
      </c>
      <c r="CK90" t="s">
        <v>18125</v>
      </c>
      <c r="CL90" t="s">
        <v>18121</v>
      </c>
      <c r="CM90" t="s">
        <v>18123</v>
      </c>
      <c r="CN90" t="s">
        <v>18126</v>
      </c>
      <c r="CO90" t="s">
        <v>18127</v>
      </c>
      <c r="CP90" t="s">
        <v>18092</v>
      </c>
      <c r="CQ90" t="s">
        <v>18128</v>
      </c>
      <c r="CR90" t="s">
        <v>18113</v>
      </c>
      <c r="CS90" t="s">
        <v>18129</v>
      </c>
      <c r="CT90" t="s">
        <v>18080</v>
      </c>
      <c r="CU90" t="s">
        <v>18073</v>
      </c>
      <c r="CV90" t="s">
        <v>18130</v>
      </c>
      <c r="CW90" t="s">
        <v>18131</v>
      </c>
      <c r="CX90" t="s">
        <v>18132</v>
      </c>
      <c r="CY90" t="s">
        <v>18133</v>
      </c>
      <c r="CZ90" t="s">
        <v>18134</v>
      </c>
      <c r="DA90" t="s">
        <v>18135</v>
      </c>
      <c r="DB90" t="s">
        <v>18136</v>
      </c>
      <c r="DC90" t="s">
        <v>18137</v>
      </c>
      <c r="DD90" t="s">
        <v>18138</v>
      </c>
      <c r="DE90" t="s">
        <v>18139</v>
      </c>
      <c r="DF90" t="s">
        <v>18140</v>
      </c>
      <c r="DG90" t="s">
        <v>18124</v>
      </c>
      <c r="DH90" t="s">
        <v>18094</v>
      </c>
      <c r="DI90" t="s">
        <v>18141</v>
      </c>
      <c r="DJ90" t="s">
        <v>18130</v>
      </c>
      <c r="DK90" t="s">
        <v>18113</v>
      </c>
      <c r="DL90" t="s">
        <v>18142</v>
      </c>
      <c r="DM90" t="s">
        <v>18143</v>
      </c>
      <c r="DN90" t="s">
        <v>18144</v>
      </c>
      <c r="DO90" t="s">
        <v>18145</v>
      </c>
      <c r="DP90" t="s">
        <v>18105</v>
      </c>
      <c r="DQ90" t="s">
        <v>18088</v>
      </c>
      <c r="DR90" t="s">
        <v>18146</v>
      </c>
      <c r="DS90" t="s">
        <v>18147</v>
      </c>
      <c r="DT90" t="s">
        <v>18148</v>
      </c>
      <c r="DU90" t="s">
        <v>18133</v>
      </c>
      <c r="DV90" t="s">
        <v>18149</v>
      </c>
      <c r="DW90" t="s">
        <v>18150</v>
      </c>
      <c r="DX90" t="s">
        <v>18151</v>
      </c>
      <c r="DY90" t="s">
        <v>18152</v>
      </c>
      <c r="DZ90" t="s">
        <v>18150</v>
      </c>
      <c r="EA90" t="s">
        <v>18153</v>
      </c>
      <c r="EB90" t="s">
        <v>18154</v>
      </c>
      <c r="EC90" t="s">
        <v>18155</v>
      </c>
      <c r="ED90" t="s">
        <v>18156</v>
      </c>
      <c r="EE90" t="s">
        <v>18157</v>
      </c>
      <c r="EF90" t="s">
        <v>18158</v>
      </c>
      <c r="EG90" t="s">
        <v>18152</v>
      </c>
      <c r="EH90" t="s">
        <v>18159</v>
      </c>
      <c r="EI90" t="s">
        <v>18160</v>
      </c>
      <c r="EJ90" t="s">
        <v>18133</v>
      </c>
      <c r="EK90" t="s">
        <v>18161</v>
      </c>
      <c r="EL90" t="s">
        <v>18162</v>
      </c>
      <c r="EM90" t="s">
        <v>18163</v>
      </c>
      <c r="EN90" t="s">
        <v>18164</v>
      </c>
      <c r="EO90" t="s">
        <v>18121</v>
      </c>
      <c r="EP90" t="s">
        <v>18124</v>
      </c>
      <c r="EQ90" t="s">
        <v>18165</v>
      </c>
      <c r="ER90" t="s">
        <v>18074</v>
      </c>
      <c r="ES90" t="s">
        <v>18166</v>
      </c>
      <c r="ET90" t="s">
        <v>18145</v>
      </c>
      <c r="EU90" t="s">
        <v>18167</v>
      </c>
      <c r="EV90" t="s">
        <v>18163</v>
      </c>
      <c r="EW90" t="s">
        <v>18087</v>
      </c>
      <c r="EX90" t="s">
        <v>18168</v>
      </c>
      <c r="EY90" t="s">
        <v>18169</v>
      </c>
      <c r="EZ90" t="s">
        <v>18170</v>
      </c>
      <c r="FA90" t="s">
        <v>18122</v>
      </c>
      <c r="FB90" t="s">
        <v>18171</v>
      </c>
      <c r="FC90" t="s">
        <v>18167</v>
      </c>
      <c r="FD90" t="s">
        <v>18163</v>
      </c>
      <c r="FE90" t="s">
        <v>18101</v>
      </c>
      <c r="FF90" t="s">
        <v>18172</v>
      </c>
      <c r="FG90" t="s">
        <v>18096</v>
      </c>
      <c r="FH90" t="s">
        <v>18086</v>
      </c>
      <c r="FI90" t="s">
        <v>18173</v>
      </c>
      <c r="FJ90" t="s">
        <v>18142</v>
      </c>
      <c r="FK90" t="s">
        <v>18174</v>
      </c>
      <c r="FL90" t="s">
        <v>18175</v>
      </c>
      <c r="FM90" t="s">
        <v>18176</v>
      </c>
      <c r="FN90" t="s">
        <v>18101</v>
      </c>
      <c r="FO90" t="s">
        <v>18177</v>
      </c>
      <c r="FP90" t="s">
        <v>18087</v>
      </c>
      <c r="FQ90" t="s">
        <v>18145</v>
      </c>
      <c r="FR90" t="s">
        <v>18178</v>
      </c>
      <c r="FS90" t="s">
        <v>18142</v>
      </c>
      <c r="FT90" t="s">
        <v>18179</v>
      </c>
      <c r="FU90" t="s">
        <v>18158</v>
      </c>
      <c r="FV90" t="s">
        <v>18095</v>
      </c>
      <c r="FW90" t="s">
        <v>18132</v>
      </c>
      <c r="FX90" t="s">
        <v>18168</v>
      </c>
      <c r="FY90" t="s">
        <v>18073</v>
      </c>
      <c r="FZ90" t="s">
        <v>18180</v>
      </c>
      <c r="GA90" t="s">
        <v>18076</v>
      </c>
      <c r="GB90" t="s">
        <v>18181</v>
      </c>
      <c r="GC90" t="s">
        <v>18172</v>
      </c>
      <c r="GD90" t="s">
        <v>18095</v>
      </c>
      <c r="GE90" t="s">
        <v>18104</v>
      </c>
      <c r="GF90" t="s">
        <v>18092</v>
      </c>
      <c r="GG90" t="s">
        <v>18115</v>
      </c>
      <c r="GH90" t="s">
        <v>18182</v>
      </c>
      <c r="GI90" t="s">
        <v>18183</v>
      </c>
      <c r="GJ90" t="s">
        <v>18184</v>
      </c>
      <c r="GK90" t="s">
        <v>18176</v>
      </c>
      <c r="GL90" t="s">
        <v>18185</v>
      </c>
      <c r="GM90" t="s">
        <v>18126</v>
      </c>
      <c r="GN90" t="s">
        <v>18185</v>
      </c>
      <c r="GO90" t="s">
        <v>18114</v>
      </c>
      <c r="GP90" t="s">
        <v>18105</v>
      </c>
      <c r="GQ90" t="s">
        <v>18186</v>
      </c>
      <c r="GR90" t="s">
        <v>18187</v>
      </c>
      <c r="GS90" t="s">
        <v>18098</v>
      </c>
      <c r="GT90" t="s">
        <v>18188</v>
      </c>
      <c r="GU90" t="s">
        <v>18129</v>
      </c>
      <c r="GV90" t="s">
        <v>18079</v>
      </c>
      <c r="GW90" t="s">
        <v>18180</v>
      </c>
      <c r="GX90" t="s">
        <v>18161</v>
      </c>
      <c r="GY90" t="s">
        <v>18097</v>
      </c>
      <c r="GZ90" t="s">
        <v>18101</v>
      </c>
      <c r="HA90" t="s">
        <v>18087</v>
      </c>
      <c r="HB90" t="s">
        <v>18073</v>
      </c>
      <c r="HC90" t="s">
        <v>18096</v>
      </c>
      <c r="HD90" t="s">
        <v>18101</v>
      </c>
      <c r="HE90" t="s">
        <v>18189</v>
      </c>
      <c r="HF90" t="s">
        <v>18190</v>
      </c>
      <c r="HG90" t="s">
        <v>18139</v>
      </c>
      <c r="HH90" t="s">
        <v>18191</v>
      </c>
    </row>
    <row r="91" spans="1:216" x14ac:dyDescent="0.25">
      <c r="A91" t="s">
        <v>5735</v>
      </c>
      <c r="B91" t="s">
        <v>18192</v>
      </c>
      <c r="C91" t="s">
        <v>5735</v>
      </c>
      <c r="D91" t="s">
        <v>5735</v>
      </c>
      <c r="E91" t="s">
        <v>5735</v>
      </c>
      <c r="F91" t="s">
        <v>5735</v>
      </c>
      <c r="G91" t="s">
        <v>5735</v>
      </c>
      <c r="H91" t="s">
        <v>5735</v>
      </c>
      <c r="I91" t="s">
        <v>5735</v>
      </c>
      <c r="J91" t="s">
        <v>5735</v>
      </c>
      <c r="K91" t="s">
        <v>5735</v>
      </c>
      <c r="L91" t="s">
        <v>5735</v>
      </c>
      <c r="M91" t="s">
        <v>5735</v>
      </c>
      <c r="N91" t="s">
        <v>5735</v>
      </c>
      <c r="O91" t="s">
        <v>5735</v>
      </c>
      <c r="P91" t="s">
        <v>5735</v>
      </c>
      <c r="Q91" t="s">
        <v>5735</v>
      </c>
      <c r="R91" t="s">
        <v>5735</v>
      </c>
      <c r="S91" t="s">
        <v>5735</v>
      </c>
      <c r="T91" t="s">
        <v>5735</v>
      </c>
      <c r="U91" t="s">
        <v>18193</v>
      </c>
      <c r="V91" t="s">
        <v>5735</v>
      </c>
      <c r="W91" t="s">
        <v>18194</v>
      </c>
      <c r="X91" t="s">
        <v>18195</v>
      </c>
      <c r="Y91" t="s">
        <v>18196</v>
      </c>
      <c r="Z91" t="s">
        <v>5735</v>
      </c>
      <c r="AA91" t="s">
        <v>5735</v>
      </c>
      <c r="AB91" t="s">
        <v>5735</v>
      </c>
      <c r="AC91" t="s">
        <v>18197</v>
      </c>
      <c r="AD91" t="s">
        <v>18198</v>
      </c>
      <c r="AE91" t="s">
        <v>18199</v>
      </c>
      <c r="AF91" t="s">
        <v>18200</v>
      </c>
      <c r="AG91" t="s">
        <v>18201</v>
      </c>
      <c r="AH91" t="s">
        <v>5735</v>
      </c>
      <c r="AI91" t="s">
        <v>5735</v>
      </c>
      <c r="AJ91" t="s">
        <v>5735</v>
      </c>
      <c r="AK91" t="s">
        <v>5735</v>
      </c>
      <c r="AL91" t="s">
        <v>18202</v>
      </c>
      <c r="AM91" t="s">
        <v>5735</v>
      </c>
      <c r="AN91" t="s">
        <v>18203</v>
      </c>
      <c r="AO91" t="s">
        <v>5735</v>
      </c>
      <c r="AP91" t="s">
        <v>5735</v>
      </c>
      <c r="AQ91" t="s">
        <v>5735</v>
      </c>
      <c r="AR91" t="s">
        <v>18204</v>
      </c>
      <c r="AS91" t="s">
        <v>5735</v>
      </c>
      <c r="AT91" t="s">
        <v>5735</v>
      </c>
      <c r="AU91" t="s">
        <v>5735</v>
      </c>
      <c r="AV91" t="s">
        <v>5735</v>
      </c>
      <c r="AW91" t="s">
        <v>18205</v>
      </c>
      <c r="AX91" t="s">
        <v>5735</v>
      </c>
      <c r="AY91" t="s">
        <v>18206</v>
      </c>
      <c r="AZ91" t="s">
        <v>5735</v>
      </c>
      <c r="BA91" t="s">
        <v>5735</v>
      </c>
      <c r="BB91" t="s">
        <v>18207</v>
      </c>
      <c r="BC91" t="s">
        <v>5735</v>
      </c>
      <c r="BD91" t="s">
        <v>18208</v>
      </c>
      <c r="BE91" t="s">
        <v>18209</v>
      </c>
      <c r="BF91" t="s">
        <v>5735</v>
      </c>
      <c r="BG91" t="s">
        <v>5735</v>
      </c>
      <c r="BH91" t="s">
        <v>5735</v>
      </c>
      <c r="BI91" t="s">
        <v>18210</v>
      </c>
      <c r="BJ91" t="s">
        <v>5735</v>
      </c>
      <c r="BK91" t="s">
        <v>18211</v>
      </c>
      <c r="BL91" t="s">
        <v>18212</v>
      </c>
      <c r="BM91" t="s">
        <v>5735</v>
      </c>
      <c r="BN91" t="s">
        <v>5735</v>
      </c>
      <c r="BO91" t="s">
        <v>5735</v>
      </c>
      <c r="BP91" t="s">
        <v>5735</v>
      </c>
      <c r="BQ91" t="s">
        <v>5735</v>
      </c>
      <c r="BR91" t="s">
        <v>18213</v>
      </c>
      <c r="BS91" t="s">
        <v>5735</v>
      </c>
      <c r="BT91" t="s">
        <v>5735</v>
      </c>
      <c r="BU91" t="s">
        <v>5735</v>
      </c>
      <c r="BV91" t="s">
        <v>5735</v>
      </c>
      <c r="BW91" t="s">
        <v>5735</v>
      </c>
      <c r="BX91" t="s">
        <v>5735</v>
      </c>
      <c r="BY91" t="s">
        <v>5735</v>
      </c>
      <c r="BZ91" t="s">
        <v>5735</v>
      </c>
      <c r="CA91" t="s">
        <v>5735</v>
      </c>
      <c r="CB91" t="s">
        <v>5735</v>
      </c>
      <c r="CC91" t="s">
        <v>5735</v>
      </c>
      <c r="CD91" t="s">
        <v>5735</v>
      </c>
      <c r="CE91" t="s">
        <v>18214</v>
      </c>
      <c r="CF91" t="s">
        <v>18215</v>
      </c>
      <c r="CG91" t="s">
        <v>18216</v>
      </c>
      <c r="CH91" t="s">
        <v>5735</v>
      </c>
      <c r="CI91" t="s">
        <v>18217</v>
      </c>
      <c r="CJ91" t="s">
        <v>18218</v>
      </c>
      <c r="CK91" t="s">
        <v>5735</v>
      </c>
      <c r="CL91" t="s">
        <v>5735</v>
      </c>
      <c r="CM91" t="s">
        <v>5735</v>
      </c>
      <c r="CN91" t="s">
        <v>5735</v>
      </c>
      <c r="CO91" t="s">
        <v>18219</v>
      </c>
      <c r="CP91" t="s">
        <v>18220</v>
      </c>
      <c r="CQ91" t="s">
        <v>5735</v>
      </c>
      <c r="CR91" t="s">
        <v>5735</v>
      </c>
      <c r="CS91" t="s">
        <v>18221</v>
      </c>
      <c r="CT91" t="s">
        <v>5735</v>
      </c>
      <c r="CU91" t="s">
        <v>18222</v>
      </c>
      <c r="CV91" t="s">
        <v>5735</v>
      </c>
      <c r="CW91" t="s">
        <v>5735</v>
      </c>
      <c r="CX91" t="s">
        <v>5735</v>
      </c>
      <c r="CY91" t="s">
        <v>18223</v>
      </c>
      <c r="CZ91" t="s">
        <v>18224</v>
      </c>
      <c r="DA91" t="s">
        <v>5735</v>
      </c>
      <c r="DB91" t="s">
        <v>18225</v>
      </c>
      <c r="DC91" t="s">
        <v>5735</v>
      </c>
      <c r="DD91" t="s">
        <v>5735</v>
      </c>
      <c r="DE91" t="s">
        <v>18226</v>
      </c>
      <c r="DF91" t="s">
        <v>18227</v>
      </c>
      <c r="DG91" t="s">
        <v>5735</v>
      </c>
      <c r="DH91" t="s">
        <v>5735</v>
      </c>
      <c r="DI91" t="s">
        <v>5735</v>
      </c>
      <c r="DJ91" t="s">
        <v>18228</v>
      </c>
      <c r="DK91" t="s">
        <v>5735</v>
      </c>
      <c r="DL91" t="s">
        <v>5735</v>
      </c>
      <c r="DM91" t="s">
        <v>5735</v>
      </c>
      <c r="DN91" t="s">
        <v>5735</v>
      </c>
      <c r="DO91" t="s">
        <v>5735</v>
      </c>
      <c r="DP91" t="s">
        <v>5735</v>
      </c>
      <c r="DQ91" t="s">
        <v>5735</v>
      </c>
      <c r="DR91" t="s">
        <v>18229</v>
      </c>
      <c r="DS91" t="s">
        <v>5735</v>
      </c>
      <c r="DT91" t="s">
        <v>5735</v>
      </c>
      <c r="DU91" t="s">
        <v>18230</v>
      </c>
      <c r="DV91" t="s">
        <v>5735</v>
      </c>
      <c r="DW91" t="s">
        <v>5735</v>
      </c>
      <c r="DX91" t="s">
        <v>5735</v>
      </c>
      <c r="DY91" t="s">
        <v>18231</v>
      </c>
      <c r="DZ91" t="s">
        <v>5735</v>
      </c>
      <c r="EA91" t="s">
        <v>5735</v>
      </c>
      <c r="EB91" t="s">
        <v>5735</v>
      </c>
      <c r="EC91" t="s">
        <v>5735</v>
      </c>
      <c r="ED91" t="s">
        <v>5735</v>
      </c>
      <c r="EE91" t="s">
        <v>5735</v>
      </c>
      <c r="EF91" t="s">
        <v>5735</v>
      </c>
      <c r="EG91" t="s">
        <v>5735</v>
      </c>
      <c r="EH91" t="s">
        <v>5735</v>
      </c>
      <c r="EI91" t="s">
        <v>5735</v>
      </c>
      <c r="EJ91" t="s">
        <v>5735</v>
      </c>
      <c r="EK91" t="s">
        <v>5735</v>
      </c>
      <c r="EL91" t="s">
        <v>18232</v>
      </c>
      <c r="EM91" t="s">
        <v>5735</v>
      </c>
      <c r="EN91" t="s">
        <v>5735</v>
      </c>
      <c r="EO91" t="s">
        <v>18233</v>
      </c>
      <c r="EP91" t="s">
        <v>5735</v>
      </c>
      <c r="EQ91" t="s">
        <v>5735</v>
      </c>
      <c r="ER91" t="s">
        <v>5735</v>
      </c>
      <c r="ES91" t="s">
        <v>5735</v>
      </c>
      <c r="ET91" t="s">
        <v>5735</v>
      </c>
      <c r="EU91" t="s">
        <v>5735</v>
      </c>
      <c r="EV91" t="s">
        <v>5735</v>
      </c>
      <c r="EW91" t="s">
        <v>5735</v>
      </c>
      <c r="EX91" t="s">
        <v>5735</v>
      </c>
      <c r="EY91" t="s">
        <v>5735</v>
      </c>
      <c r="EZ91" t="s">
        <v>18234</v>
      </c>
      <c r="FA91" t="s">
        <v>5735</v>
      </c>
      <c r="FB91" t="s">
        <v>18235</v>
      </c>
      <c r="FC91" t="s">
        <v>18236</v>
      </c>
      <c r="FD91" t="s">
        <v>5735</v>
      </c>
      <c r="FE91" t="s">
        <v>5735</v>
      </c>
      <c r="FF91" t="s">
        <v>5735</v>
      </c>
      <c r="FG91" t="s">
        <v>5735</v>
      </c>
      <c r="FH91" t="s">
        <v>5735</v>
      </c>
      <c r="FI91" t="s">
        <v>5735</v>
      </c>
      <c r="FJ91" t="s">
        <v>5735</v>
      </c>
      <c r="FK91" t="s">
        <v>5735</v>
      </c>
      <c r="FL91" t="s">
        <v>18237</v>
      </c>
      <c r="FM91" t="s">
        <v>5735</v>
      </c>
      <c r="FN91" t="s">
        <v>5735</v>
      </c>
      <c r="FO91" t="s">
        <v>18238</v>
      </c>
      <c r="FP91" t="s">
        <v>18239</v>
      </c>
      <c r="FQ91" t="s">
        <v>5735</v>
      </c>
      <c r="FR91" t="s">
        <v>5735</v>
      </c>
      <c r="FS91" t="s">
        <v>18240</v>
      </c>
      <c r="FT91" t="s">
        <v>5735</v>
      </c>
      <c r="FU91" t="s">
        <v>5735</v>
      </c>
      <c r="FV91" t="s">
        <v>5735</v>
      </c>
      <c r="FW91" t="s">
        <v>5735</v>
      </c>
      <c r="FX91" t="s">
        <v>5735</v>
      </c>
      <c r="FY91" t="s">
        <v>18241</v>
      </c>
      <c r="FZ91" t="s">
        <v>18242</v>
      </c>
      <c r="GA91" t="s">
        <v>5735</v>
      </c>
      <c r="GB91" t="s">
        <v>5735</v>
      </c>
      <c r="GC91" t="s">
        <v>5735</v>
      </c>
      <c r="GD91" t="s">
        <v>5735</v>
      </c>
      <c r="GE91" t="s">
        <v>5735</v>
      </c>
      <c r="GF91" t="s">
        <v>18243</v>
      </c>
      <c r="GG91" t="s">
        <v>18244</v>
      </c>
      <c r="GH91" t="s">
        <v>18245</v>
      </c>
      <c r="GI91" t="s">
        <v>5735</v>
      </c>
      <c r="GJ91" t="s">
        <v>5735</v>
      </c>
      <c r="GK91" t="s">
        <v>5735</v>
      </c>
      <c r="GL91" t="s">
        <v>5735</v>
      </c>
      <c r="GM91" t="s">
        <v>18246</v>
      </c>
      <c r="GN91" t="s">
        <v>5735</v>
      </c>
      <c r="GO91" t="s">
        <v>5735</v>
      </c>
      <c r="GP91" t="s">
        <v>18247</v>
      </c>
      <c r="GQ91" t="s">
        <v>5735</v>
      </c>
      <c r="GR91" t="s">
        <v>18248</v>
      </c>
      <c r="GS91" t="s">
        <v>5735</v>
      </c>
      <c r="GT91" t="s">
        <v>5735</v>
      </c>
      <c r="GU91" t="s">
        <v>5735</v>
      </c>
      <c r="GV91" t="s">
        <v>5735</v>
      </c>
      <c r="GW91" t="s">
        <v>5735</v>
      </c>
      <c r="GX91" t="s">
        <v>5735</v>
      </c>
      <c r="GY91" t="s">
        <v>5735</v>
      </c>
      <c r="GZ91" t="s">
        <v>5735</v>
      </c>
      <c r="HA91" t="s">
        <v>5735</v>
      </c>
      <c r="HB91" t="s">
        <v>18249</v>
      </c>
      <c r="HC91" t="s">
        <v>5735</v>
      </c>
      <c r="HD91" t="s">
        <v>5735</v>
      </c>
      <c r="HE91" t="s">
        <v>18250</v>
      </c>
      <c r="HF91" t="s">
        <v>5735</v>
      </c>
      <c r="HG91" t="s">
        <v>18251</v>
      </c>
      <c r="HH91" t="s">
        <v>5735</v>
      </c>
    </row>
    <row r="92" spans="1:216" x14ac:dyDescent="0.25">
      <c r="A92" t="s">
        <v>5735</v>
      </c>
      <c r="B92" t="s">
        <v>18252</v>
      </c>
      <c r="C92" t="s">
        <v>5735</v>
      </c>
      <c r="D92" t="s">
        <v>5735</v>
      </c>
      <c r="E92" t="s">
        <v>5735</v>
      </c>
      <c r="F92" t="s">
        <v>5735</v>
      </c>
      <c r="G92" t="s">
        <v>5735</v>
      </c>
      <c r="H92" t="s">
        <v>5735</v>
      </c>
      <c r="I92" t="s">
        <v>5735</v>
      </c>
      <c r="J92" t="s">
        <v>5735</v>
      </c>
      <c r="K92" t="s">
        <v>5735</v>
      </c>
      <c r="L92" t="s">
        <v>5735</v>
      </c>
      <c r="M92" t="s">
        <v>5735</v>
      </c>
      <c r="N92" t="s">
        <v>5735</v>
      </c>
      <c r="O92" t="s">
        <v>5735</v>
      </c>
      <c r="P92" t="s">
        <v>5735</v>
      </c>
      <c r="Q92" t="s">
        <v>5735</v>
      </c>
      <c r="R92" t="s">
        <v>5735</v>
      </c>
      <c r="S92" t="s">
        <v>5735</v>
      </c>
      <c r="T92" t="s">
        <v>5735</v>
      </c>
      <c r="U92" t="s">
        <v>5735</v>
      </c>
      <c r="V92" t="s">
        <v>5735</v>
      </c>
      <c r="W92" t="s">
        <v>5735</v>
      </c>
      <c r="X92" t="s">
        <v>5735</v>
      </c>
      <c r="Y92" t="s">
        <v>5735</v>
      </c>
      <c r="Z92" t="s">
        <v>5735</v>
      </c>
      <c r="AA92" t="s">
        <v>5735</v>
      </c>
      <c r="AB92" t="s">
        <v>5735</v>
      </c>
      <c r="AC92" t="s">
        <v>5735</v>
      </c>
      <c r="AD92" t="s">
        <v>5735</v>
      </c>
      <c r="AE92" t="s">
        <v>5735</v>
      </c>
      <c r="AF92" t="s">
        <v>5735</v>
      </c>
      <c r="AG92" t="s">
        <v>5735</v>
      </c>
      <c r="AH92" t="s">
        <v>5735</v>
      </c>
      <c r="AI92" t="s">
        <v>5735</v>
      </c>
      <c r="AJ92" t="s">
        <v>5735</v>
      </c>
      <c r="AK92" t="s">
        <v>5735</v>
      </c>
      <c r="AL92" t="s">
        <v>5735</v>
      </c>
      <c r="AM92" t="s">
        <v>5735</v>
      </c>
      <c r="AN92" t="s">
        <v>5735</v>
      </c>
      <c r="AO92" t="s">
        <v>5735</v>
      </c>
      <c r="AP92" t="s">
        <v>5735</v>
      </c>
      <c r="AQ92" t="s">
        <v>5735</v>
      </c>
      <c r="AR92" t="s">
        <v>5735</v>
      </c>
      <c r="AS92" t="s">
        <v>5735</v>
      </c>
      <c r="AT92" t="s">
        <v>5735</v>
      </c>
      <c r="AU92" t="s">
        <v>5735</v>
      </c>
      <c r="AV92" t="s">
        <v>5735</v>
      </c>
      <c r="AW92" t="s">
        <v>5735</v>
      </c>
      <c r="AX92" t="s">
        <v>5735</v>
      </c>
      <c r="AY92" t="s">
        <v>5735</v>
      </c>
      <c r="AZ92" t="s">
        <v>5735</v>
      </c>
      <c r="BA92" t="s">
        <v>5735</v>
      </c>
      <c r="BB92" t="s">
        <v>5735</v>
      </c>
      <c r="BC92" t="s">
        <v>5735</v>
      </c>
      <c r="BD92" t="s">
        <v>5735</v>
      </c>
      <c r="BE92" t="s">
        <v>5735</v>
      </c>
      <c r="BF92" t="s">
        <v>5735</v>
      </c>
      <c r="BG92" t="s">
        <v>5735</v>
      </c>
      <c r="BH92" t="s">
        <v>5735</v>
      </c>
      <c r="BI92" t="s">
        <v>5735</v>
      </c>
      <c r="BJ92" t="s">
        <v>5735</v>
      </c>
      <c r="BK92" t="s">
        <v>5735</v>
      </c>
      <c r="BL92" t="s">
        <v>5735</v>
      </c>
      <c r="BM92" t="s">
        <v>5735</v>
      </c>
      <c r="BN92" t="s">
        <v>5735</v>
      </c>
      <c r="BO92" t="s">
        <v>5735</v>
      </c>
      <c r="BP92" t="s">
        <v>5735</v>
      </c>
      <c r="BQ92" t="s">
        <v>5735</v>
      </c>
      <c r="BR92" t="s">
        <v>5735</v>
      </c>
      <c r="BS92" t="s">
        <v>5735</v>
      </c>
      <c r="BT92" t="s">
        <v>5735</v>
      </c>
      <c r="BU92" t="s">
        <v>5735</v>
      </c>
      <c r="BV92" t="s">
        <v>5735</v>
      </c>
      <c r="BW92" t="s">
        <v>5735</v>
      </c>
      <c r="BX92" t="s">
        <v>5735</v>
      </c>
      <c r="BY92" t="s">
        <v>5735</v>
      </c>
      <c r="BZ92" t="s">
        <v>5735</v>
      </c>
      <c r="CA92" t="s">
        <v>5735</v>
      </c>
      <c r="CB92" t="s">
        <v>5735</v>
      </c>
      <c r="CC92" t="s">
        <v>5735</v>
      </c>
      <c r="CD92" t="s">
        <v>5735</v>
      </c>
      <c r="CE92" t="s">
        <v>5735</v>
      </c>
      <c r="CF92" t="s">
        <v>5735</v>
      </c>
      <c r="CG92" t="s">
        <v>5735</v>
      </c>
      <c r="CH92" t="s">
        <v>5735</v>
      </c>
      <c r="CI92" t="s">
        <v>5735</v>
      </c>
      <c r="CJ92" t="s">
        <v>5735</v>
      </c>
      <c r="CK92" t="s">
        <v>5735</v>
      </c>
      <c r="CL92" t="s">
        <v>5735</v>
      </c>
      <c r="CM92" t="s">
        <v>5735</v>
      </c>
      <c r="CN92" t="s">
        <v>5735</v>
      </c>
      <c r="CO92" t="s">
        <v>5735</v>
      </c>
      <c r="CP92" t="s">
        <v>5735</v>
      </c>
      <c r="CQ92" t="s">
        <v>5735</v>
      </c>
      <c r="CR92" t="s">
        <v>5735</v>
      </c>
      <c r="CS92" t="s">
        <v>5735</v>
      </c>
      <c r="CT92" t="s">
        <v>5735</v>
      </c>
      <c r="CU92" t="s">
        <v>5735</v>
      </c>
      <c r="CV92" t="s">
        <v>5735</v>
      </c>
      <c r="CW92" t="s">
        <v>5735</v>
      </c>
      <c r="CX92" t="s">
        <v>5735</v>
      </c>
      <c r="CY92" t="s">
        <v>5735</v>
      </c>
      <c r="CZ92" t="s">
        <v>5735</v>
      </c>
      <c r="DA92" t="s">
        <v>5735</v>
      </c>
      <c r="DB92" t="s">
        <v>5735</v>
      </c>
      <c r="DC92" t="s">
        <v>5735</v>
      </c>
      <c r="DD92" t="s">
        <v>5735</v>
      </c>
      <c r="DE92" t="s">
        <v>5735</v>
      </c>
      <c r="DF92" t="s">
        <v>5735</v>
      </c>
      <c r="DG92" t="s">
        <v>5735</v>
      </c>
      <c r="DH92" t="s">
        <v>5735</v>
      </c>
      <c r="DI92" t="s">
        <v>5735</v>
      </c>
      <c r="DJ92" t="s">
        <v>5735</v>
      </c>
      <c r="DK92" t="s">
        <v>5735</v>
      </c>
      <c r="DL92" t="s">
        <v>5735</v>
      </c>
      <c r="DM92" t="s">
        <v>5735</v>
      </c>
      <c r="DN92" t="s">
        <v>5735</v>
      </c>
      <c r="DO92" t="s">
        <v>5735</v>
      </c>
      <c r="DP92" t="s">
        <v>5735</v>
      </c>
      <c r="DQ92" t="s">
        <v>5735</v>
      </c>
      <c r="DR92" t="s">
        <v>5735</v>
      </c>
      <c r="DS92" t="s">
        <v>5735</v>
      </c>
      <c r="DT92" t="s">
        <v>5735</v>
      </c>
      <c r="DU92" t="s">
        <v>5735</v>
      </c>
      <c r="DV92" t="s">
        <v>5735</v>
      </c>
      <c r="DW92" t="s">
        <v>5735</v>
      </c>
      <c r="DX92" t="s">
        <v>5735</v>
      </c>
      <c r="DY92" t="s">
        <v>5735</v>
      </c>
      <c r="DZ92" t="s">
        <v>5735</v>
      </c>
      <c r="EA92" t="s">
        <v>5735</v>
      </c>
      <c r="EB92" t="s">
        <v>5735</v>
      </c>
      <c r="EC92" t="s">
        <v>5735</v>
      </c>
      <c r="ED92" t="s">
        <v>5735</v>
      </c>
      <c r="EE92" t="s">
        <v>5735</v>
      </c>
      <c r="EF92" t="s">
        <v>5735</v>
      </c>
      <c r="EG92" t="s">
        <v>5735</v>
      </c>
      <c r="EH92" t="s">
        <v>5735</v>
      </c>
      <c r="EI92" t="s">
        <v>5735</v>
      </c>
      <c r="EJ92" t="s">
        <v>5735</v>
      </c>
      <c r="EK92" t="s">
        <v>5735</v>
      </c>
      <c r="EL92" t="s">
        <v>5735</v>
      </c>
      <c r="EM92" t="s">
        <v>5735</v>
      </c>
      <c r="EN92" t="s">
        <v>5735</v>
      </c>
      <c r="EO92" t="s">
        <v>5735</v>
      </c>
      <c r="EP92" t="s">
        <v>5735</v>
      </c>
      <c r="EQ92" t="s">
        <v>5735</v>
      </c>
      <c r="ER92" t="s">
        <v>5735</v>
      </c>
      <c r="ES92" t="s">
        <v>5735</v>
      </c>
      <c r="ET92" t="s">
        <v>5735</v>
      </c>
      <c r="EU92" t="s">
        <v>5735</v>
      </c>
      <c r="EV92" t="s">
        <v>5735</v>
      </c>
      <c r="EW92" t="s">
        <v>5735</v>
      </c>
      <c r="EX92" t="s">
        <v>5735</v>
      </c>
      <c r="EY92" t="s">
        <v>5735</v>
      </c>
      <c r="EZ92" t="s">
        <v>5735</v>
      </c>
      <c r="FA92" t="s">
        <v>5735</v>
      </c>
      <c r="FB92" t="s">
        <v>5735</v>
      </c>
      <c r="FC92" t="s">
        <v>5735</v>
      </c>
      <c r="FD92" t="s">
        <v>5735</v>
      </c>
      <c r="FE92" t="s">
        <v>5735</v>
      </c>
      <c r="FF92" t="s">
        <v>5735</v>
      </c>
      <c r="FG92" t="s">
        <v>5735</v>
      </c>
      <c r="FH92" t="s">
        <v>5735</v>
      </c>
      <c r="FI92" t="s">
        <v>5735</v>
      </c>
      <c r="FJ92" t="s">
        <v>5735</v>
      </c>
      <c r="FK92" t="s">
        <v>5735</v>
      </c>
      <c r="FL92" t="s">
        <v>5735</v>
      </c>
      <c r="FM92" t="s">
        <v>5735</v>
      </c>
      <c r="FN92" t="s">
        <v>5735</v>
      </c>
      <c r="FO92" t="s">
        <v>5735</v>
      </c>
      <c r="FP92" t="s">
        <v>5735</v>
      </c>
      <c r="FQ92" t="s">
        <v>5735</v>
      </c>
      <c r="FR92" t="s">
        <v>5735</v>
      </c>
      <c r="FS92" t="s">
        <v>5735</v>
      </c>
      <c r="FT92" t="s">
        <v>5735</v>
      </c>
      <c r="FU92" t="s">
        <v>5735</v>
      </c>
      <c r="FV92" t="s">
        <v>5735</v>
      </c>
      <c r="FW92" t="s">
        <v>5735</v>
      </c>
      <c r="FX92" t="s">
        <v>5735</v>
      </c>
      <c r="FY92" t="s">
        <v>5735</v>
      </c>
      <c r="FZ92" t="s">
        <v>5735</v>
      </c>
      <c r="GA92" t="s">
        <v>5735</v>
      </c>
      <c r="GB92" t="s">
        <v>5735</v>
      </c>
      <c r="GC92" t="s">
        <v>5735</v>
      </c>
      <c r="GD92" t="s">
        <v>5735</v>
      </c>
      <c r="GE92" t="s">
        <v>5735</v>
      </c>
      <c r="GF92" t="s">
        <v>5735</v>
      </c>
      <c r="GG92" t="s">
        <v>5735</v>
      </c>
      <c r="GH92" t="s">
        <v>5735</v>
      </c>
      <c r="GI92" t="s">
        <v>5735</v>
      </c>
      <c r="GJ92" t="s">
        <v>5735</v>
      </c>
      <c r="GK92" t="s">
        <v>5735</v>
      </c>
      <c r="GL92" t="s">
        <v>5735</v>
      </c>
      <c r="GM92" t="s">
        <v>5735</v>
      </c>
      <c r="GN92" t="s">
        <v>5735</v>
      </c>
      <c r="GO92" t="s">
        <v>5735</v>
      </c>
      <c r="GP92" t="s">
        <v>5735</v>
      </c>
      <c r="GQ92" t="s">
        <v>5735</v>
      </c>
      <c r="GR92" t="s">
        <v>5735</v>
      </c>
      <c r="GS92" t="s">
        <v>5735</v>
      </c>
      <c r="GT92" t="s">
        <v>5735</v>
      </c>
      <c r="GU92" t="s">
        <v>5735</v>
      </c>
      <c r="GV92" t="s">
        <v>5735</v>
      </c>
      <c r="GW92" t="s">
        <v>5735</v>
      </c>
      <c r="GX92" t="s">
        <v>5735</v>
      </c>
      <c r="GY92" t="s">
        <v>5735</v>
      </c>
      <c r="GZ92" t="s">
        <v>5735</v>
      </c>
      <c r="HA92" t="s">
        <v>5735</v>
      </c>
      <c r="HB92" t="s">
        <v>5735</v>
      </c>
      <c r="HC92" t="s">
        <v>5735</v>
      </c>
      <c r="HD92" t="s">
        <v>5735</v>
      </c>
      <c r="HE92" t="s">
        <v>5735</v>
      </c>
      <c r="HF92" t="s">
        <v>5735</v>
      </c>
      <c r="HG92" t="s">
        <v>5735</v>
      </c>
      <c r="HH92" t="s">
        <v>5735</v>
      </c>
    </row>
    <row r="93" spans="1:216" x14ac:dyDescent="0.25">
      <c r="A93" t="s">
        <v>5735</v>
      </c>
      <c r="B93" t="s">
        <v>18253</v>
      </c>
      <c r="C93" t="s">
        <v>5735</v>
      </c>
      <c r="D93" t="s">
        <v>5735</v>
      </c>
      <c r="E93" t="s">
        <v>5735</v>
      </c>
      <c r="F93" t="s">
        <v>5735</v>
      </c>
      <c r="G93" t="s">
        <v>5735</v>
      </c>
      <c r="H93" t="s">
        <v>5735</v>
      </c>
      <c r="I93" t="s">
        <v>5735</v>
      </c>
      <c r="J93" t="s">
        <v>5735</v>
      </c>
      <c r="K93" t="s">
        <v>5735</v>
      </c>
      <c r="L93" t="s">
        <v>5735</v>
      </c>
      <c r="M93" t="s">
        <v>5735</v>
      </c>
      <c r="N93" t="s">
        <v>5735</v>
      </c>
      <c r="O93" t="s">
        <v>5735</v>
      </c>
      <c r="P93" t="s">
        <v>5735</v>
      </c>
      <c r="Q93" t="s">
        <v>18254</v>
      </c>
      <c r="R93" t="s">
        <v>18255</v>
      </c>
      <c r="S93" t="s">
        <v>13644</v>
      </c>
      <c r="T93" t="s">
        <v>16477</v>
      </c>
      <c r="U93" t="s">
        <v>18256</v>
      </c>
      <c r="V93" t="s">
        <v>2484</v>
      </c>
      <c r="W93" t="s">
        <v>8564</v>
      </c>
      <c r="X93" t="s">
        <v>8564</v>
      </c>
      <c r="Y93" t="s">
        <v>15669</v>
      </c>
      <c r="Z93" t="s">
        <v>18257</v>
      </c>
      <c r="AA93" t="s">
        <v>5327</v>
      </c>
      <c r="AB93" t="s">
        <v>15467</v>
      </c>
      <c r="AC93" t="s">
        <v>440</v>
      </c>
      <c r="AD93" t="s">
        <v>440</v>
      </c>
      <c r="AE93" t="s">
        <v>15669</v>
      </c>
      <c r="AF93" t="s">
        <v>3094</v>
      </c>
      <c r="AG93" t="s">
        <v>13848</v>
      </c>
      <c r="AH93" t="s">
        <v>18258</v>
      </c>
      <c r="AI93" t="s">
        <v>2484</v>
      </c>
      <c r="AJ93" t="s">
        <v>18259</v>
      </c>
      <c r="AK93" t="s">
        <v>18260</v>
      </c>
      <c r="AL93" t="s">
        <v>1873</v>
      </c>
      <c r="AM93" t="s">
        <v>18257</v>
      </c>
      <c r="AN93" t="s">
        <v>11613</v>
      </c>
      <c r="AO93" t="s">
        <v>3094</v>
      </c>
      <c r="AP93" t="s">
        <v>1873</v>
      </c>
      <c r="AQ93" t="s">
        <v>1468</v>
      </c>
      <c r="AR93" t="s">
        <v>12018</v>
      </c>
      <c r="AS93" t="s">
        <v>12018</v>
      </c>
      <c r="AT93" t="s">
        <v>2077</v>
      </c>
      <c r="AU93" t="s">
        <v>18261</v>
      </c>
      <c r="AV93" t="s">
        <v>15669</v>
      </c>
      <c r="AW93" t="s">
        <v>440</v>
      </c>
      <c r="AX93" t="s">
        <v>4109</v>
      </c>
      <c r="AY93" t="s">
        <v>440</v>
      </c>
      <c r="AZ93" t="s">
        <v>13848</v>
      </c>
      <c r="BA93" t="s">
        <v>4109</v>
      </c>
      <c r="BB93" t="s">
        <v>2077</v>
      </c>
      <c r="BC93" t="s">
        <v>2077</v>
      </c>
      <c r="BD93" t="s">
        <v>1873</v>
      </c>
      <c r="BE93" t="s">
        <v>11613</v>
      </c>
      <c r="BF93" t="s">
        <v>18262</v>
      </c>
      <c r="BG93" t="s">
        <v>851</v>
      </c>
      <c r="BH93" t="s">
        <v>18148</v>
      </c>
      <c r="BI93" t="s">
        <v>12018</v>
      </c>
      <c r="BJ93" t="s">
        <v>18263</v>
      </c>
      <c r="BK93" t="s">
        <v>1464</v>
      </c>
      <c r="BL93" t="s">
        <v>18264</v>
      </c>
      <c r="BM93" t="s">
        <v>13848</v>
      </c>
      <c r="BN93" t="s">
        <v>13848</v>
      </c>
      <c r="BO93" t="s">
        <v>18265</v>
      </c>
      <c r="BP93" t="s">
        <v>18266</v>
      </c>
      <c r="BQ93" t="s">
        <v>18265</v>
      </c>
      <c r="BR93" t="s">
        <v>18256</v>
      </c>
      <c r="BS93" t="s">
        <v>12018</v>
      </c>
      <c r="BT93" t="s">
        <v>11610</v>
      </c>
      <c r="BU93" t="s">
        <v>15669</v>
      </c>
      <c r="BV93" t="s">
        <v>18168</v>
      </c>
      <c r="BW93" t="s">
        <v>18168</v>
      </c>
      <c r="BX93" t="s">
        <v>11404</v>
      </c>
      <c r="BY93" t="s">
        <v>13848</v>
      </c>
      <c r="BZ93" t="s">
        <v>11610</v>
      </c>
      <c r="CA93" t="s">
        <v>1873</v>
      </c>
      <c r="CB93" t="s">
        <v>18267</v>
      </c>
      <c r="CC93" t="s">
        <v>18267</v>
      </c>
      <c r="CD93" t="s">
        <v>15669</v>
      </c>
      <c r="CE93" t="s">
        <v>1263</v>
      </c>
      <c r="CF93" t="s">
        <v>6947</v>
      </c>
      <c r="CG93" t="s">
        <v>6947</v>
      </c>
      <c r="CH93" t="s">
        <v>18268</v>
      </c>
      <c r="CI93" t="s">
        <v>18269</v>
      </c>
      <c r="CJ93" t="s">
        <v>6947</v>
      </c>
      <c r="CK93" t="s">
        <v>3094</v>
      </c>
      <c r="CL93" t="s">
        <v>4514</v>
      </c>
      <c r="CM93" t="s">
        <v>851</v>
      </c>
      <c r="CN93" t="s">
        <v>13644</v>
      </c>
      <c r="CO93" t="s">
        <v>2484</v>
      </c>
      <c r="CP93" t="s">
        <v>18260</v>
      </c>
      <c r="CQ93" t="s">
        <v>1057</v>
      </c>
      <c r="CR93" t="s">
        <v>11404</v>
      </c>
      <c r="CS93" t="s">
        <v>2077</v>
      </c>
      <c r="CT93" t="s">
        <v>18270</v>
      </c>
      <c r="CU93" t="s">
        <v>18271</v>
      </c>
      <c r="CV93" t="s">
        <v>11613</v>
      </c>
      <c r="CW93" t="s">
        <v>15467</v>
      </c>
      <c r="CX93" t="s">
        <v>1669</v>
      </c>
      <c r="CY93" t="s">
        <v>14051</v>
      </c>
      <c r="CZ93" t="s">
        <v>3094</v>
      </c>
      <c r="DA93" t="s">
        <v>13848</v>
      </c>
      <c r="DB93" t="s">
        <v>7353</v>
      </c>
      <c r="DC93" t="s">
        <v>18272</v>
      </c>
      <c r="DD93" t="s">
        <v>12018</v>
      </c>
      <c r="DE93" t="s">
        <v>14051</v>
      </c>
      <c r="DF93" t="s">
        <v>6947</v>
      </c>
      <c r="DG93" t="s">
        <v>440</v>
      </c>
      <c r="DH93" t="s">
        <v>3092</v>
      </c>
      <c r="DI93" t="s">
        <v>18272</v>
      </c>
      <c r="DJ93" t="s">
        <v>18273</v>
      </c>
      <c r="DK93" t="s">
        <v>15265</v>
      </c>
      <c r="DL93" t="s">
        <v>2484</v>
      </c>
      <c r="DM93" t="s">
        <v>14051</v>
      </c>
      <c r="DN93" t="s">
        <v>18184</v>
      </c>
      <c r="DO93" t="s">
        <v>18274</v>
      </c>
      <c r="DP93" t="s">
        <v>441</v>
      </c>
      <c r="DQ93" t="s">
        <v>13848</v>
      </c>
      <c r="DR93" t="s">
        <v>2484</v>
      </c>
      <c r="DS93" t="s">
        <v>6947</v>
      </c>
      <c r="DT93" t="s">
        <v>13848</v>
      </c>
      <c r="DU93" t="s">
        <v>1263</v>
      </c>
      <c r="DV93" t="s">
        <v>851</v>
      </c>
      <c r="DW93" t="s">
        <v>8564</v>
      </c>
      <c r="DX93" t="s">
        <v>11404</v>
      </c>
      <c r="DY93" t="s">
        <v>1464</v>
      </c>
      <c r="DZ93" t="s">
        <v>13644</v>
      </c>
      <c r="EA93" t="s">
        <v>7555</v>
      </c>
      <c r="EB93" t="s">
        <v>5327</v>
      </c>
      <c r="EC93" t="s">
        <v>8970</v>
      </c>
      <c r="ED93" t="s">
        <v>18275</v>
      </c>
      <c r="EE93" t="s">
        <v>13441</v>
      </c>
      <c r="EF93" t="s">
        <v>18261</v>
      </c>
      <c r="EG93" t="s">
        <v>851</v>
      </c>
      <c r="EH93" t="s">
        <v>18267</v>
      </c>
      <c r="EI93" t="s">
        <v>13848</v>
      </c>
      <c r="EJ93" t="s">
        <v>18276</v>
      </c>
      <c r="EK93" t="s">
        <v>18260</v>
      </c>
      <c r="EL93" t="s">
        <v>1873</v>
      </c>
      <c r="EM93" t="s">
        <v>7555</v>
      </c>
      <c r="EN93" t="s">
        <v>13848</v>
      </c>
      <c r="EO93" t="s">
        <v>6947</v>
      </c>
      <c r="EP93" t="s">
        <v>7353</v>
      </c>
      <c r="EQ93" t="s">
        <v>1057</v>
      </c>
      <c r="ER93" t="s">
        <v>15669</v>
      </c>
      <c r="ES93" t="s">
        <v>6947</v>
      </c>
      <c r="ET93" t="s">
        <v>18277</v>
      </c>
      <c r="EU93" t="s">
        <v>7555</v>
      </c>
      <c r="EV93" t="s">
        <v>1057</v>
      </c>
      <c r="EW93" t="s">
        <v>14051</v>
      </c>
      <c r="EX93" t="s">
        <v>4109</v>
      </c>
      <c r="EY93" t="s">
        <v>8564</v>
      </c>
      <c r="EZ93" t="s">
        <v>18260</v>
      </c>
      <c r="FA93" t="s">
        <v>18278</v>
      </c>
      <c r="FB93" t="s">
        <v>2484</v>
      </c>
      <c r="FC93" t="s">
        <v>5327</v>
      </c>
      <c r="FD93" t="s">
        <v>18279</v>
      </c>
      <c r="FE93" t="s">
        <v>7555</v>
      </c>
      <c r="FF93" t="s">
        <v>7353</v>
      </c>
      <c r="FG93" t="s">
        <v>3094</v>
      </c>
      <c r="FH93" t="s">
        <v>18273</v>
      </c>
      <c r="FI93" t="s">
        <v>5327</v>
      </c>
      <c r="FJ93" t="s">
        <v>13848</v>
      </c>
      <c r="FK93" t="s">
        <v>18280</v>
      </c>
      <c r="FL93" t="s">
        <v>2484</v>
      </c>
      <c r="FM93" t="s">
        <v>18152</v>
      </c>
      <c r="FN93" t="s">
        <v>8564</v>
      </c>
      <c r="FO93" t="s">
        <v>18281</v>
      </c>
      <c r="FP93" t="s">
        <v>1468</v>
      </c>
      <c r="FQ93" t="s">
        <v>8564</v>
      </c>
      <c r="FR93" t="s">
        <v>18267</v>
      </c>
      <c r="FS93" t="s">
        <v>16679</v>
      </c>
      <c r="FT93" t="s">
        <v>18282</v>
      </c>
      <c r="FU93" t="s">
        <v>5327</v>
      </c>
      <c r="FV93" t="s">
        <v>13848</v>
      </c>
      <c r="FW93" t="s">
        <v>15265</v>
      </c>
      <c r="FX93" t="s">
        <v>8363</v>
      </c>
      <c r="FY93" t="s">
        <v>6947</v>
      </c>
      <c r="FZ93" t="s">
        <v>1263</v>
      </c>
      <c r="GA93" t="s">
        <v>18283</v>
      </c>
      <c r="GB93" t="s">
        <v>18273</v>
      </c>
      <c r="GC93" t="s">
        <v>8564</v>
      </c>
      <c r="GD93" t="s">
        <v>3092</v>
      </c>
      <c r="GE93" t="s">
        <v>18284</v>
      </c>
      <c r="GF93" t="s">
        <v>3094</v>
      </c>
      <c r="GG93" t="s">
        <v>1263</v>
      </c>
      <c r="GH93" t="s">
        <v>2484</v>
      </c>
      <c r="GI93" t="s">
        <v>18285</v>
      </c>
      <c r="GJ93" t="s">
        <v>18275</v>
      </c>
      <c r="GK93" t="s">
        <v>4109</v>
      </c>
      <c r="GL93" t="s">
        <v>2077</v>
      </c>
      <c r="GM93" t="s">
        <v>1263</v>
      </c>
      <c r="GN93" t="s">
        <v>12018</v>
      </c>
      <c r="GO93" t="s">
        <v>15467</v>
      </c>
      <c r="GP93" t="s">
        <v>12018</v>
      </c>
      <c r="GQ93" t="s">
        <v>2077</v>
      </c>
      <c r="GR93" t="s">
        <v>2484</v>
      </c>
      <c r="GS93" t="s">
        <v>18155</v>
      </c>
      <c r="GT93" t="s">
        <v>12018</v>
      </c>
      <c r="GU93" t="s">
        <v>2077</v>
      </c>
      <c r="GV93" t="s">
        <v>18267</v>
      </c>
      <c r="GW93" t="s">
        <v>4514</v>
      </c>
      <c r="GX93" t="s">
        <v>8564</v>
      </c>
      <c r="GY93" t="s">
        <v>18286</v>
      </c>
      <c r="GZ93" t="s">
        <v>1873</v>
      </c>
      <c r="HA93" t="s">
        <v>7555</v>
      </c>
      <c r="HB93" t="s">
        <v>5327</v>
      </c>
      <c r="HC93" t="s">
        <v>15467</v>
      </c>
      <c r="HD93" t="s">
        <v>13848</v>
      </c>
      <c r="HE93" t="s">
        <v>1873</v>
      </c>
      <c r="HF93" t="s">
        <v>18287</v>
      </c>
      <c r="HG93" t="s">
        <v>851</v>
      </c>
      <c r="HH93" t="s">
        <v>1263</v>
      </c>
    </row>
    <row r="94" spans="1:216" x14ac:dyDescent="0.25">
      <c r="A94" t="s">
        <v>5735</v>
      </c>
      <c r="B94" t="s">
        <v>18288</v>
      </c>
      <c r="C94" t="s">
        <v>5735</v>
      </c>
      <c r="D94" t="s">
        <v>5735</v>
      </c>
      <c r="E94" t="s">
        <v>5735</v>
      </c>
      <c r="F94" t="s">
        <v>5735</v>
      </c>
      <c r="G94" t="s">
        <v>5735</v>
      </c>
      <c r="H94" t="s">
        <v>5735</v>
      </c>
      <c r="I94" t="s">
        <v>5735</v>
      </c>
      <c r="J94" t="s">
        <v>5735</v>
      </c>
      <c r="K94" t="s">
        <v>5735</v>
      </c>
      <c r="L94" t="s">
        <v>5735</v>
      </c>
      <c r="M94" t="s">
        <v>5735</v>
      </c>
      <c r="N94" t="s">
        <v>5735</v>
      </c>
      <c r="O94" t="s">
        <v>5735</v>
      </c>
      <c r="P94" t="s">
        <v>5735</v>
      </c>
      <c r="Q94" t="s">
        <v>18273</v>
      </c>
      <c r="R94" t="s">
        <v>18289</v>
      </c>
      <c r="S94" t="s">
        <v>18290</v>
      </c>
      <c r="T94" t="s">
        <v>18291</v>
      </c>
      <c r="U94" t="s">
        <v>18277</v>
      </c>
      <c r="V94" t="s">
        <v>18259</v>
      </c>
      <c r="W94" t="s">
        <v>18292</v>
      </c>
      <c r="X94" t="s">
        <v>18258</v>
      </c>
      <c r="Y94" t="s">
        <v>18278</v>
      </c>
      <c r="Z94" t="s">
        <v>18293</v>
      </c>
      <c r="AA94" t="s">
        <v>18290</v>
      </c>
      <c r="AB94" t="s">
        <v>18294</v>
      </c>
      <c r="AC94" t="s">
        <v>18291</v>
      </c>
      <c r="AD94" t="s">
        <v>18295</v>
      </c>
      <c r="AE94" t="s">
        <v>18296</v>
      </c>
      <c r="AF94" t="s">
        <v>18297</v>
      </c>
      <c r="AG94" t="s">
        <v>18263</v>
      </c>
      <c r="AH94" t="s">
        <v>11817</v>
      </c>
      <c r="AI94" t="s">
        <v>18290</v>
      </c>
      <c r="AJ94" t="s">
        <v>18259</v>
      </c>
      <c r="AK94" t="s">
        <v>18298</v>
      </c>
      <c r="AL94" t="s">
        <v>18274</v>
      </c>
      <c r="AM94" t="s">
        <v>18299</v>
      </c>
      <c r="AN94" t="s">
        <v>18300</v>
      </c>
      <c r="AO94" t="s">
        <v>18270</v>
      </c>
      <c r="AP94" t="s">
        <v>18301</v>
      </c>
      <c r="AQ94" t="s">
        <v>18276</v>
      </c>
      <c r="AR94" t="s">
        <v>18292</v>
      </c>
      <c r="AS94" t="s">
        <v>18302</v>
      </c>
      <c r="AT94" t="s">
        <v>18303</v>
      </c>
      <c r="AU94" t="s">
        <v>18304</v>
      </c>
      <c r="AV94" t="s">
        <v>18287</v>
      </c>
      <c r="AW94" t="s">
        <v>18273</v>
      </c>
      <c r="AX94" t="s">
        <v>18305</v>
      </c>
      <c r="AY94" t="s">
        <v>18306</v>
      </c>
      <c r="AZ94" t="s">
        <v>18292</v>
      </c>
      <c r="BA94" t="s">
        <v>18301</v>
      </c>
      <c r="BB94" t="s">
        <v>18307</v>
      </c>
      <c r="BC94" t="s">
        <v>18308</v>
      </c>
      <c r="BD94" t="s">
        <v>18309</v>
      </c>
      <c r="BE94" t="s">
        <v>18279</v>
      </c>
      <c r="BF94" t="s">
        <v>18265</v>
      </c>
      <c r="BG94" t="s">
        <v>18260</v>
      </c>
      <c r="BH94" t="s">
        <v>18287</v>
      </c>
      <c r="BI94" t="s">
        <v>18310</v>
      </c>
      <c r="BJ94" t="s">
        <v>18311</v>
      </c>
      <c r="BK94" t="s">
        <v>18295</v>
      </c>
      <c r="BL94" t="s">
        <v>18292</v>
      </c>
      <c r="BM94" t="s">
        <v>11409</v>
      </c>
      <c r="BN94" t="s">
        <v>18289</v>
      </c>
      <c r="BO94" t="s">
        <v>18307</v>
      </c>
      <c r="BP94" t="s">
        <v>18256</v>
      </c>
      <c r="BQ94" t="s">
        <v>18312</v>
      </c>
      <c r="BR94" t="s">
        <v>18313</v>
      </c>
      <c r="BS94" t="s">
        <v>18264</v>
      </c>
      <c r="BT94" t="s">
        <v>18314</v>
      </c>
      <c r="BU94" t="s">
        <v>18315</v>
      </c>
      <c r="BV94" t="s">
        <v>18316</v>
      </c>
      <c r="BW94" t="s">
        <v>18317</v>
      </c>
      <c r="BX94" t="s">
        <v>18295</v>
      </c>
      <c r="BY94" t="s">
        <v>18318</v>
      </c>
      <c r="BZ94" t="s">
        <v>18319</v>
      </c>
      <c r="CA94" t="s">
        <v>18320</v>
      </c>
      <c r="CB94" t="s">
        <v>18270</v>
      </c>
      <c r="CC94" t="s">
        <v>18315</v>
      </c>
      <c r="CD94" t="s">
        <v>18321</v>
      </c>
      <c r="CE94" t="s">
        <v>18297</v>
      </c>
      <c r="CF94" t="s">
        <v>18282</v>
      </c>
      <c r="CG94" t="s">
        <v>18297</v>
      </c>
      <c r="CH94" t="s">
        <v>18270</v>
      </c>
      <c r="CI94" t="s">
        <v>18294</v>
      </c>
      <c r="CJ94" t="s">
        <v>18311</v>
      </c>
      <c r="CK94" t="s">
        <v>18260</v>
      </c>
      <c r="CL94" t="s">
        <v>18270</v>
      </c>
      <c r="CM94" t="s">
        <v>18260</v>
      </c>
      <c r="CN94" t="s">
        <v>12225</v>
      </c>
      <c r="CO94" t="s">
        <v>18310</v>
      </c>
      <c r="CP94" t="s">
        <v>18322</v>
      </c>
      <c r="CQ94" t="s">
        <v>18323</v>
      </c>
      <c r="CR94" t="s">
        <v>18316</v>
      </c>
      <c r="CS94" t="s">
        <v>18295</v>
      </c>
      <c r="CT94" t="s">
        <v>18273</v>
      </c>
      <c r="CU94" t="s">
        <v>18300</v>
      </c>
      <c r="CV94" t="s">
        <v>18318</v>
      </c>
      <c r="CW94" t="s">
        <v>18304</v>
      </c>
      <c r="CX94" t="s">
        <v>18324</v>
      </c>
      <c r="CY94" t="s">
        <v>18301</v>
      </c>
      <c r="CZ94" t="s">
        <v>18278</v>
      </c>
      <c r="DA94" t="s">
        <v>18325</v>
      </c>
      <c r="DB94" t="s">
        <v>18272</v>
      </c>
      <c r="DC94" t="s">
        <v>18279</v>
      </c>
      <c r="DD94" t="s">
        <v>18272</v>
      </c>
      <c r="DE94" t="s">
        <v>18297</v>
      </c>
      <c r="DF94" t="s">
        <v>18297</v>
      </c>
      <c r="DG94" t="s">
        <v>18320</v>
      </c>
      <c r="DH94" t="s">
        <v>18323</v>
      </c>
      <c r="DI94" t="s">
        <v>18265</v>
      </c>
      <c r="DJ94" t="s">
        <v>18260</v>
      </c>
      <c r="DK94" t="s">
        <v>18274</v>
      </c>
      <c r="DL94" t="s">
        <v>18315</v>
      </c>
      <c r="DM94" t="s">
        <v>18326</v>
      </c>
      <c r="DN94" t="s">
        <v>18293</v>
      </c>
      <c r="DO94" t="s">
        <v>18319</v>
      </c>
      <c r="DP94" t="s">
        <v>18327</v>
      </c>
      <c r="DQ94" t="s">
        <v>18279</v>
      </c>
      <c r="DR94" t="s">
        <v>18254</v>
      </c>
      <c r="DS94" t="s">
        <v>18328</v>
      </c>
      <c r="DT94" t="s">
        <v>18283</v>
      </c>
      <c r="DU94" t="s">
        <v>18279</v>
      </c>
      <c r="DV94" t="s">
        <v>18328</v>
      </c>
      <c r="DW94" t="s">
        <v>11409</v>
      </c>
      <c r="DX94" t="s">
        <v>18307</v>
      </c>
      <c r="DY94" t="s">
        <v>12021</v>
      </c>
      <c r="DZ94" t="s">
        <v>18298</v>
      </c>
      <c r="EA94" t="s">
        <v>18327</v>
      </c>
      <c r="EB94" t="s">
        <v>18329</v>
      </c>
      <c r="EC94" t="s">
        <v>18273</v>
      </c>
      <c r="ED94" t="s">
        <v>18274</v>
      </c>
      <c r="EE94" t="s">
        <v>18287</v>
      </c>
      <c r="EF94" t="s">
        <v>18330</v>
      </c>
      <c r="EG94" t="s">
        <v>12225</v>
      </c>
      <c r="EH94" t="s">
        <v>18331</v>
      </c>
      <c r="EI94" t="s">
        <v>18322</v>
      </c>
      <c r="EJ94" t="s">
        <v>18258</v>
      </c>
      <c r="EK94" t="s">
        <v>18314</v>
      </c>
      <c r="EL94" t="s">
        <v>18272</v>
      </c>
      <c r="EM94" t="s">
        <v>18327</v>
      </c>
      <c r="EN94" t="s">
        <v>18295</v>
      </c>
      <c r="EO94" t="s">
        <v>18297</v>
      </c>
      <c r="EP94" t="s">
        <v>18290</v>
      </c>
      <c r="EQ94" t="s">
        <v>18297</v>
      </c>
      <c r="ER94" t="s">
        <v>18332</v>
      </c>
      <c r="ES94" t="s">
        <v>18300</v>
      </c>
      <c r="ET94" t="s">
        <v>18308</v>
      </c>
      <c r="EU94" t="s">
        <v>18297</v>
      </c>
      <c r="EV94" t="s">
        <v>18320</v>
      </c>
      <c r="EW94" t="s">
        <v>18312</v>
      </c>
      <c r="EX94" t="s">
        <v>18279</v>
      </c>
      <c r="EY94" t="s">
        <v>18318</v>
      </c>
      <c r="EZ94" t="s">
        <v>18302</v>
      </c>
      <c r="FA94" t="s">
        <v>18316</v>
      </c>
      <c r="FB94" t="s">
        <v>18263</v>
      </c>
      <c r="FC94" t="s">
        <v>18297</v>
      </c>
      <c r="FD94" t="s">
        <v>18333</v>
      </c>
      <c r="FE94" t="s">
        <v>18307</v>
      </c>
      <c r="FF94" t="s">
        <v>18319</v>
      </c>
      <c r="FG94" t="s">
        <v>18296</v>
      </c>
      <c r="FH94" t="s">
        <v>18334</v>
      </c>
      <c r="FI94" t="s">
        <v>18330</v>
      </c>
      <c r="FJ94" t="s">
        <v>18332</v>
      </c>
      <c r="FK94" t="s">
        <v>18294</v>
      </c>
      <c r="FL94" t="s">
        <v>18313</v>
      </c>
      <c r="FM94" t="s">
        <v>18301</v>
      </c>
      <c r="FN94" t="s">
        <v>18312</v>
      </c>
      <c r="FO94" t="s">
        <v>18272</v>
      </c>
      <c r="FP94" t="s">
        <v>18313</v>
      </c>
      <c r="FQ94" t="s">
        <v>18304</v>
      </c>
      <c r="FR94" t="s">
        <v>18335</v>
      </c>
      <c r="FS94" t="s">
        <v>18279</v>
      </c>
      <c r="FT94" t="s">
        <v>18285</v>
      </c>
      <c r="FU94" t="s">
        <v>18313</v>
      </c>
      <c r="FV94" t="s">
        <v>18285</v>
      </c>
      <c r="FW94" t="s">
        <v>18325</v>
      </c>
      <c r="FX94" t="s">
        <v>18328</v>
      </c>
      <c r="FY94" t="s">
        <v>18300</v>
      </c>
      <c r="FZ94" t="s">
        <v>18297</v>
      </c>
      <c r="GA94" t="s">
        <v>18317</v>
      </c>
      <c r="GB94" t="s">
        <v>18278</v>
      </c>
      <c r="GC94" t="s">
        <v>18327</v>
      </c>
      <c r="GD94" t="s">
        <v>18319</v>
      </c>
      <c r="GE94" t="s">
        <v>18285</v>
      </c>
      <c r="GF94" t="s">
        <v>18260</v>
      </c>
      <c r="GG94" t="s">
        <v>18260</v>
      </c>
      <c r="GH94" t="s">
        <v>18270</v>
      </c>
      <c r="GI94" t="s">
        <v>18321</v>
      </c>
      <c r="GJ94" t="s">
        <v>18287</v>
      </c>
      <c r="GK94" t="s">
        <v>18265</v>
      </c>
      <c r="GL94" t="s">
        <v>18307</v>
      </c>
      <c r="GM94" t="s">
        <v>18336</v>
      </c>
      <c r="GN94" t="s">
        <v>18310</v>
      </c>
      <c r="GO94" t="s">
        <v>18306</v>
      </c>
      <c r="GP94" t="s">
        <v>18321</v>
      </c>
      <c r="GQ94" t="s">
        <v>18279</v>
      </c>
      <c r="GR94" t="s">
        <v>18263</v>
      </c>
      <c r="GS94" t="s">
        <v>18287</v>
      </c>
      <c r="GT94" t="s">
        <v>18291</v>
      </c>
      <c r="GU94" t="s">
        <v>18314</v>
      </c>
      <c r="GV94" t="s">
        <v>18268</v>
      </c>
      <c r="GW94" t="s">
        <v>18297</v>
      </c>
      <c r="GX94" t="s">
        <v>18314</v>
      </c>
      <c r="GY94" t="s">
        <v>18321</v>
      </c>
      <c r="GZ94" t="s">
        <v>18263</v>
      </c>
      <c r="HA94" t="s">
        <v>18307</v>
      </c>
      <c r="HB94" t="s">
        <v>18300</v>
      </c>
      <c r="HC94" t="s">
        <v>18333</v>
      </c>
      <c r="HD94" t="s">
        <v>18307</v>
      </c>
      <c r="HE94" t="s">
        <v>18300</v>
      </c>
      <c r="HF94" t="s">
        <v>18323</v>
      </c>
      <c r="HG94" t="s">
        <v>18297</v>
      </c>
      <c r="HH94" t="s">
        <v>18297</v>
      </c>
    </row>
    <row r="95" spans="1:216" x14ac:dyDescent="0.25">
      <c r="A95" t="s">
        <v>5735</v>
      </c>
      <c r="B95" t="s">
        <v>18337</v>
      </c>
      <c r="C95" t="s">
        <v>5735</v>
      </c>
      <c r="D95" t="s">
        <v>5735</v>
      </c>
      <c r="E95" t="s">
        <v>5735</v>
      </c>
      <c r="F95" t="s">
        <v>5735</v>
      </c>
      <c r="G95" t="s">
        <v>5735</v>
      </c>
      <c r="H95" t="s">
        <v>5735</v>
      </c>
      <c r="I95" t="s">
        <v>5735</v>
      </c>
      <c r="J95" t="s">
        <v>5735</v>
      </c>
      <c r="K95" t="s">
        <v>5735</v>
      </c>
      <c r="L95" t="s">
        <v>5735</v>
      </c>
      <c r="M95" t="s">
        <v>5735</v>
      </c>
      <c r="N95" t="s">
        <v>5735</v>
      </c>
      <c r="O95" t="s">
        <v>5735</v>
      </c>
      <c r="P95" t="s">
        <v>5735</v>
      </c>
      <c r="Q95" t="s">
        <v>18258</v>
      </c>
      <c r="R95" t="s">
        <v>18323</v>
      </c>
      <c r="S95" t="s">
        <v>18338</v>
      </c>
      <c r="T95" t="s">
        <v>18273</v>
      </c>
      <c r="U95" t="s">
        <v>18339</v>
      </c>
      <c r="V95" t="s">
        <v>18323</v>
      </c>
      <c r="W95" t="s">
        <v>18318</v>
      </c>
      <c r="X95" t="s">
        <v>18293</v>
      </c>
      <c r="Y95" t="s">
        <v>18312</v>
      </c>
      <c r="Z95" t="s">
        <v>18312</v>
      </c>
      <c r="AA95" t="s">
        <v>18303</v>
      </c>
      <c r="AB95" t="s">
        <v>18309</v>
      </c>
      <c r="AC95" t="s">
        <v>18336</v>
      </c>
      <c r="AD95" t="s">
        <v>18302</v>
      </c>
      <c r="AE95" t="s">
        <v>18302</v>
      </c>
      <c r="AF95" t="s">
        <v>18340</v>
      </c>
      <c r="AG95" t="s">
        <v>18272</v>
      </c>
      <c r="AH95" t="s">
        <v>18291</v>
      </c>
      <c r="AI95" t="s">
        <v>18328</v>
      </c>
      <c r="AJ95" t="s">
        <v>18323</v>
      </c>
      <c r="AK95" t="s">
        <v>18271</v>
      </c>
      <c r="AL95" t="s">
        <v>18292</v>
      </c>
      <c r="AM95" t="s">
        <v>18330</v>
      </c>
      <c r="AN95" t="s">
        <v>18300</v>
      </c>
      <c r="AO95" t="s">
        <v>18292</v>
      </c>
      <c r="AP95" t="s">
        <v>18316</v>
      </c>
      <c r="AQ95" t="s">
        <v>18302</v>
      </c>
      <c r="AR95" t="s">
        <v>18341</v>
      </c>
      <c r="AS95" t="s">
        <v>18299</v>
      </c>
      <c r="AT95" t="s">
        <v>18276</v>
      </c>
      <c r="AU95" t="s">
        <v>18254</v>
      </c>
      <c r="AV95" t="s">
        <v>18285</v>
      </c>
      <c r="AW95" t="s">
        <v>18302</v>
      </c>
      <c r="AX95" t="s">
        <v>18336</v>
      </c>
      <c r="AY95" t="s">
        <v>18342</v>
      </c>
      <c r="AZ95" t="s">
        <v>18260</v>
      </c>
      <c r="BA95" t="s">
        <v>18301</v>
      </c>
      <c r="BB95" t="s">
        <v>18341</v>
      </c>
      <c r="BC95" t="s">
        <v>18324</v>
      </c>
      <c r="BD95" t="s">
        <v>18277</v>
      </c>
      <c r="BE95" t="s">
        <v>18258</v>
      </c>
      <c r="BF95" t="s">
        <v>18336</v>
      </c>
      <c r="BG95" t="s">
        <v>18294</v>
      </c>
      <c r="BH95" t="s">
        <v>18336</v>
      </c>
      <c r="BI95" t="s">
        <v>18263</v>
      </c>
      <c r="BJ95" t="s">
        <v>18332</v>
      </c>
      <c r="BK95" t="s">
        <v>18264</v>
      </c>
      <c r="BL95" t="s">
        <v>18292</v>
      </c>
      <c r="BM95" t="s">
        <v>18276</v>
      </c>
      <c r="BN95" t="s">
        <v>18311</v>
      </c>
      <c r="BO95" t="s">
        <v>18341</v>
      </c>
      <c r="BP95" t="s">
        <v>18265</v>
      </c>
      <c r="BQ95" t="s">
        <v>18294</v>
      </c>
      <c r="BR95" t="s">
        <v>18292</v>
      </c>
      <c r="BS95" t="s">
        <v>18301</v>
      </c>
      <c r="BT95" t="s">
        <v>18342</v>
      </c>
      <c r="BU95" t="s">
        <v>18326</v>
      </c>
      <c r="BV95" t="s">
        <v>18316</v>
      </c>
      <c r="BW95" t="s">
        <v>18316</v>
      </c>
      <c r="BX95" t="s">
        <v>18258</v>
      </c>
      <c r="BY95" t="s">
        <v>18339</v>
      </c>
      <c r="BZ95" t="s">
        <v>18279</v>
      </c>
      <c r="CA95" t="s">
        <v>18328</v>
      </c>
      <c r="CB95" t="s">
        <v>18310</v>
      </c>
      <c r="CC95" t="s">
        <v>18314</v>
      </c>
      <c r="CD95" t="s">
        <v>18343</v>
      </c>
      <c r="CE95" t="s">
        <v>18340</v>
      </c>
      <c r="CF95" t="s">
        <v>18282</v>
      </c>
      <c r="CG95" t="s">
        <v>18297</v>
      </c>
      <c r="CH95" t="s">
        <v>18310</v>
      </c>
      <c r="CI95" t="s">
        <v>18294</v>
      </c>
      <c r="CJ95" t="s">
        <v>18265</v>
      </c>
      <c r="CK95" t="s">
        <v>18277</v>
      </c>
      <c r="CL95" t="s">
        <v>18270</v>
      </c>
      <c r="CM95" t="s">
        <v>18318</v>
      </c>
      <c r="CN95" t="s">
        <v>18290</v>
      </c>
      <c r="CO95" t="s">
        <v>18309</v>
      </c>
      <c r="CP95" t="s">
        <v>18277</v>
      </c>
      <c r="CQ95" t="s">
        <v>18336</v>
      </c>
      <c r="CR95" t="s">
        <v>18316</v>
      </c>
      <c r="CS95" t="s">
        <v>18326</v>
      </c>
      <c r="CT95" t="s">
        <v>18285</v>
      </c>
      <c r="CU95" t="s">
        <v>18300</v>
      </c>
      <c r="CV95" t="s">
        <v>18294</v>
      </c>
      <c r="CW95" t="s">
        <v>18279</v>
      </c>
      <c r="CX95" t="s">
        <v>18330</v>
      </c>
      <c r="CY95" t="s">
        <v>18306</v>
      </c>
      <c r="CZ95" t="s">
        <v>18329</v>
      </c>
      <c r="DA95" t="s">
        <v>18263</v>
      </c>
      <c r="DB95" t="s">
        <v>18274</v>
      </c>
      <c r="DC95" t="s">
        <v>18301</v>
      </c>
      <c r="DD95" t="s">
        <v>18282</v>
      </c>
      <c r="DE95" t="s">
        <v>18340</v>
      </c>
      <c r="DF95" t="s">
        <v>18297</v>
      </c>
      <c r="DG95" t="s">
        <v>18319</v>
      </c>
      <c r="DH95" t="s">
        <v>18323</v>
      </c>
      <c r="DI95" t="s">
        <v>18311</v>
      </c>
      <c r="DJ95" t="s">
        <v>18272</v>
      </c>
      <c r="DK95" t="s">
        <v>18329</v>
      </c>
      <c r="DL95" t="s">
        <v>18295</v>
      </c>
      <c r="DM95" t="s">
        <v>18293</v>
      </c>
      <c r="DN95" t="s">
        <v>18310</v>
      </c>
      <c r="DO95" t="s">
        <v>18254</v>
      </c>
      <c r="DP95" t="s">
        <v>18311</v>
      </c>
      <c r="DQ95" t="s">
        <v>18254</v>
      </c>
      <c r="DR95" t="s">
        <v>18270</v>
      </c>
      <c r="DS95" t="s">
        <v>18285</v>
      </c>
      <c r="DT95" t="s">
        <v>18291</v>
      </c>
      <c r="DU95" t="s">
        <v>18264</v>
      </c>
      <c r="DV95" t="s">
        <v>18321</v>
      </c>
      <c r="DW95" t="s">
        <v>18268</v>
      </c>
      <c r="DX95" t="s">
        <v>18263</v>
      </c>
      <c r="DY95" t="s">
        <v>18320</v>
      </c>
      <c r="DZ95" t="s">
        <v>18285</v>
      </c>
      <c r="EA95" t="s">
        <v>18324</v>
      </c>
      <c r="EB95" t="s">
        <v>18307</v>
      </c>
      <c r="EC95" t="s">
        <v>18299</v>
      </c>
      <c r="ED95" t="s">
        <v>18341</v>
      </c>
      <c r="EE95" t="s">
        <v>18328</v>
      </c>
      <c r="EF95" t="s">
        <v>18325</v>
      </c>
      <c r="EG95" t="s">
        <v>18290</v>
      </c>
      <c r="EH95" t="s">
        <v>18296</v>
      </c>
      <c r="EI95" t="s">
        <v>18294</v>
      </c>
      <c r="EJ95" t="s">
        <v>18329</v>
      </c>
      <c r="EK95" t="s">
        <v>18330</v>
      </c>
      <c r="EL95" t="s">
        <v>18277</v>
      </c>
      <c r="EM95" t="s">
        <v>18343</v>
      </c>
      <c r="EN95" t="s">
        <v>18254</v>
      </c>
      <c r="EO95" t="s">
        <v>18297</v>
      </c>
      <c r="EP95" t="s">
        <v>18285</v>
      </c>
      <c r="EQ95" t="s">
        <v>18297</v>
      </c>
      <c r="ER95" t="s">
        <v>18306</v>
      </c>
      <c r="ES95" t="s">
        <v>18282</v>
      </c>
      <c r="ET95" t="s">
        <v>18285</v>
      </c>
      <c r="EU95" t="s">
        <v>18340</v>
      </c>
      <c r="EV95" t="s">
        <v>18265</v>
      </c>
      <c r="EW95" t="s">
        <v>18263</v>
      </c>
      <c r="EX95" t="s">
        <v>18321</v>
      </c>
      <c r="EY95" t="s">
        <v>18344</v>
      </c>
      <c r="EZ95" t="s">
        <v>18342</v>
      </c>
      <c r="FA95" t="s">
        <v>18310</v>
      </c>
      <c r="FB95" t="s">
        <v>18277</v>
      </c>
      <c r="FC95" t="s">
        <v>18340</v>
      </c>
      <c r="FD95" t="s">
        <v>18285</v>
      </c>
      <c r="FE95" t="s">
        <v>18309</v>
      </c>
      <c r="FF95" t="s">
        <v>18268</v>
      </c>
      <c r="FG95" t="s">
        <v>18268</v>
      </c>
      <c r="FH95" t="s">
        <v>18276</v>
      </c>
      <c r="FI95" t="s">
        <v>18329</v>
      </c>
      <c r="FJ95" t="s">
        <v>18306</v>
      </c>
      <c r="FK95" t="s">
        <v>18300</v>
      </c>
      <c r="FL95" t="s">
        <v>18260</v>
      </c>
      <c r="FM95" t="s">
        <v>18329</v>
      </c>
      <c r="FN95" t="s">
        <v>18294</v>
      </c>
      <c r="FO95" t="s">
        <v>18344</v>
      </c>
      <c r="FP95" t="s">
        <v>18307</v>
      </c>
      <c r="FQ95" t="s">
        <v>18342</v>
      </c>
      <c r="FR95" t="s">
        <v>18320</v>
      </c>
      <c r="FS95" t="s">
        <v>18342</v>
      </c>
      <c r="FT95" t="s">
        <v>18258</v>
      </c>
      <c r="FU95" t="s">
        <v>18312</v>
      </c>
      <c r="FV95" t="s">
        <v>18278</v>
      </c>
      <c r="FW95" t="s">
        <v>18329</v>
      </c>
      <c r="FX95" t="s">
        <v>18254</v>
      </c>
      <c r="FY95" t="s">
        <v>18297</v>
      </c>
      <c r="FZ95" t="s">
        <v>18297</v>
      </c>
      <c r="GA95" t="s">
        <v>18274</v>
      </c>
      <c r="GB95" t="s">
        <v>18313</v>
      </c>
      <c r="GC95" t="s">
        <v>18285</v>
      </c>
      <c r="GD95" t="s">
        <v>18330</v>
      </c>
      <c r="GE95" t="s">
        <v>18279</v>
      </c>
      <c r="GF95" t="s">
        <v>18294</v>
      </c>
      <c r="GG95" t="s">
        <v>18318</v>
      </c>
      <c r="GH95" t="s">
        <v>18292</v>
      </c>
      <c r="GI95" t="s">
        <v>18324</v>
      </c>
      <c r="GJ95" t="s">
        <v>18296</v>
      </c>
      <c r="GK95" t="s">
        <v>18296</v>
      </c>
      <c r="GL95" t="s">
        <v>18263</v>
      </c>
      <c r="GM95" t="s">
        <v>18314</v>
      </c>
      <c r="GN95" t="s">
        <v>18309</v>
      </c>
      <c r="GO95" t="s">
        <v>18274</v>
      </c>
      <c r="GP95" t="s">
        <v>18296</v>
      </c>
      <c r="GQ95" t="s">
        <v>18301</v>
      </c>
      <c r="GR95" t="s">
        <v>18339</v>
      </c>
      <c r="GS95" t="s">
        <v>18291</v>
      </c>
      <c r="GT95" t="s">
        <v>18338</v>
      </c>
      <c r="GU95" t="s">
        <v>18258</v>
      </c>
      <c r="GV95" t="s">
        <v>18321</v>
      </c>
      <c r="GW95" t="s">
        <v>18297</v>
      </c>
      <c r="GX95" t="s">
        <v>18324</v>
      </c>
      <c r="GY95" t="s">
        <v>18299</v>
      </c>
      <c r="GZ95" t="s">
        <v>18263</v>
      </c>
      <c r="HA95" t="s">
        <v>18307</v>
      </c>
      <c r="HB95" t="s">
        <v>18297</v>
      </c>
      <c r="HC95" t="s">
        <v>18321</v>
      </c>
      <c r="HD95" t="s">
        <v>18309</v>
      </c>
      <c r="HE95" t="s">
        <v>18344</v>
      </c>
      <c r="HF95" t="s">
        <v>18311</v>
      </c>
      <c r="HG95" t="s">
        <v>18340</v>
      </c>
      <c r="HH95" t="s">
        <v>18340</v>
      </c>
    </row>
    <row r="96" spans="1:216" x14ac:dyDescent="0.25">
      <c r="A96" t="s">
        <v>5735</v>
      </c>
      <c r="B96" t="s">
        <v>18345</v>
      </c>
      <c r="C96" t="s">
        <v>5735</v>
      </c>
      <c r="D96" t="s">
        <v>5735</v>
      </c>
      <c r="E96" t="s">
        <v>5735</v>
      </c>
      <c r="F96" t="s">
        <v>5735</v>
      </c>
      <c r="G96" t="s">
        <v>5735</v>
      </c>
      <c r="H96" t="s">
        <v>5735</v>
      </c>
      <c r="I96" t="s">
        <v>5735</v>
      </c>
      <c r="J96" t="s">
        <v>5735</v>
      </c>
      <c r="K96" t="s">
        <v>5735</v>
      </c>
      <c r="L96" t="s">
        <v>5735</v>
      </c>
      <c r="M96" t="s">
        <v>5735</v>
      </c>
      <c r="N96" t="s">
        <v>5735</v>
      </c>
      <c r="O96" t="s">
        <v>5735</v>
      </c>
      <c r="P96" t="s">
        <v>5735</v>
      </c>
      <c r="Q96" t="s">
        <v>432</v>
      </c>
      <c r="R96" t="s">
        <v>432</v>
      </c>
      <c r="S96" t="s">
        <v>432</v>
      </c>
      <c r="T96" t="s">
        <v>432</v>
      </c>
      <c r="U96" t="s">
        <v>432</v>
      </c>
      <c r="V96" t="s">
        <v>432</v>
      </c>
      <c r="W96" t="s">
        <v>432</v>
      </c>
      <c r="X96" t="s">
        <v>432</v>
      </c>
      <c r="Y96" t="s">
        <v>432</v>
      </c>
      <c r="Z96" t="s">
        <v>432</v>
      </c>
      <c r="AA96" t="s">
        <v>432</v>
      </c>
      <c r="AB96" t="s">
        <v>432</v>
      </c>
      <c r="AC96" t="s">
        <v>432</v>
      </c>
      <c r="AD96" t="s">
        <v>432</v>
      </c>
      <c r="AE96" t="s">
        <v>432</v>
      </c>
      <c r="AF96" t="s">
        <v>432</v>
      </c>
      <c r="AG96" t="s">
        <v>432</v>
      </c>
      <c r="AH96" t="s">
        <v>432</v>
      </c>
      <c r="AI96" t="s">
        <v>432</v>
      </c>
      <c r="AJ96" t="s">
        <v>432</v>
      </c>
      <c r="AK96" t="s">
        <v>432</v>
      </c>
      <c r="AL96" t="s">
        <v>432</v>
      </c>
      <c r="AM96" t="s">
        <v>432</v>
      </c>
      <c r="AN96" t="s">
        <v>432</v>
      </c>
      <c r="AO96" t="s">
        <v>432</v>
      </c>
      <c r="AP96" t="s">
        <v>432</v>
      </c>
      <c r="AQ96" t="s">
        <v>432</v>
      </c>
      <c r="AR96" t="s">
        <v>432</v>
      </c>
      <c r="AS96" t="s">
        <v>432</v>
      </c>
      <c r="AT96" t="s">
        <v>432</v>
      </c>
      <c r="AU96" t="s">
        <v>432</v>
      </c>
      <c r="AV96" t="s">
        <v>432</v>
      </c>
      <c r="AW96" t="s">
        <v>432</v>
      </c>
      <c r="AX96" t="s">
        <v>432</v>
      </c>
      <c r="AY96" t="s">
        <v>432</v>
      </c>
      <c r="AZ96" t="s">
        <v>432</v>
      </c>
      <c r="BA96" t="s">
        <v>432</v>
      </c>
      <c r="BB96" t="s">
        <v>432</v>
      </c>
      <c r="BC96" t="s">
        <v>432</v>
      </c>
      <c r="BD96" t="s">
        <v>432</v>
      </c>
      <c r="BE96" t="s">
        <v>432</v>
      </c>
      <c r="BF96" t="s">
        <v>432</v>
      </c>
      <c r="BG96" t="s">
        <v>432</v>
      </c>
      <c r="BH96" t="s">
        <v>432</v>
      </c>
      <c r="BI96" t="s">
        <v>432</v>
      </c>
      <c r="BJ96" t="s">
        <v>432</v>
      </c>
      <c r="BK96" t="s">
        <v>432</v>
      </c>
      <c r="BL96" t="s">
        <v>432</v>
      </c>
      <c r="BM96" t="s">
        <v>432</v>
      </c>
      <c r="BN96" t="s">
        <v>432</v>
      </c>
      <c r="BO96" t="s">
        <v>432</v>
      </c>
      <c r="BP96" t="s">
        <v>432</v>
      </c>
      <c r="BQ96" t="s">
        <v>432</v>
      </c>
      <c r="BR96" t="s">
        <v>432</v>
      </c>
      <c r="BS96" t="s">
        <v>432</v>
      </c>
      <c r="BT96" t="s">
        <v>432</v>
      </c>
      <c r="BU96" t="s">
        <v>432</v>
      </c>
      <c r="BV96" t="s">
        <v>432</v>
      </c>
      <c r="BW96" t="s">
        <v>432</v>
      </c>
      <c r="BX96" t="s">
        <v>432</v>
      </c>
      <c r="BY96" t="s">
        <v>432</v>
      </c>
      <c r="BZ96" t="s">
        <v>432</v>
      </c>
      <c r="CA96" t="s">
        <v>432</v>
      </c>
      <c r="CB96" t="s">
        <v>432</v>
      </c>
      <c r="CC96" t="s">
        <v>432</v>
      </c>
      <c r="CD96" t="s">
        <v>432</v>
      </c>
      <c r="CE96" t="s">
        <v>432</v>
      </c>
      <c r="CF96" t="s">
        <v>432</v>
      </c>
      <c r="CG96" t="s">
        <v>432</v>
      </c>
      <c r="CH96" t="s">
        <v>432</v>
      </c>
      <c r="CI96" t="s">
        <v>432</v>
      </c>
      <c r="CJ96" t="s">
        <v>432</v>
      </c>
      <c r="CK96" t="s">
        <v>432</v>
      </c>
      <c r="CL96" t="s">
        <v>432</v>
      </c>
      <c r="CM96" t="s">
        <v>432</v>
      </c>
      <c r="CN96" t="s">
        <v>432</v>
      </c>
      <c r="CO96" t="s">
        <v>432</v>
      </c>
      <c r="CP96" t="s">
        <v>432</v>
      </c>
      <c r="CQ96" t="s">
        <v>432</v>
      </c>
      <c r="CR96" t="s">
        <v>432</v>
      </c>
      <c r="CS96" t="s">
        <v>432</v>
      </c>
      <c r="CT96" t="s">
        <v>432</v>
      </c>
      <c r="CU96" t="s">
        <v>432</v>
      </c>
      <c r="CV96" t="s">
        <v>432</v>
      </c>
      <c r="CW96" t="s">
        <v>432</v>
      </c>
      <c r="CX96" t="s">
        <v>432</v>
      </c>
      <c r="CY96" t="s">
        <v>432</v>
      </c>
      <c r="CZ96" t="s">
        <v>432</v>
      </c>
      <c r="DA96" t="s">
        <v>432</v>
      </c>
      <c r="DB96" t="s">
        <v>432</v>
      </c>
      <c r="DC96" t="s">
        <v>432</v>
      </c>
      <c r="DD96" t="s">
        <v>432</v>
      </c>
      <c r="DE96" t="s">
        <v>432</v>
      </c>
      <c r="DF96" t="s">
        <v>432</v>
      </c>
      <c r="DG96" t="s">
        <v>432</v>
      </c>
      <c r="DH96" t="s">
        <v>432</v>
      </c>
      <c r="DI96" t="s">
        <v>432</v>
      </c>
      <c r="DJ96" t="s">
        <v>432</v>
      </c>
      <c r="DK96" t="s">
        <v>432</v>
      </c>
      <c r="DL96" t="s">
        <v>432</v>
      </c>
      <c r="DM96" t="s">
        <v>432</v>
      </c>
      <c r="DN96" t="s">
        <v>432</v>
      </c>
      <c r="DO96" t="s">
        <v>432</v>
      </c>
      <c r="DP96" t="s">
        <v>432</v>
      </c>
      <c r="DQ96" t="s">
        <v>432</v>
      </c>
      <c r="DR96" t="s">
        <v>432</v>
      </c>
      <c r="DS96" t="s">
        <v>432</v>
      </c>
      <c r="DT96" t="s">
        <v>432</v>
      </c>
      <c r="DU96" t="s">
        <v>432</v>
      </c>
      <c r="DV96" t="s">
        <v>432</v>
      </c>
      <c r="DW96" t="s">
        <v>432</v>
      </c>
      <c r="DX96" t="s">
        <v>432</v>
      </c>
      <c r="DY96" t="s">
        <v>432</v>
      </c>
      <c r="DZ96" t="s">
        <v>432</v>
      </c>
      <c r="EA96" t="s">
        <v>432</v>
      </c>
      <c r="EB96" t="s">
        <v>432</v>
      </c>
      <c r="EC96" t="s">
        <v>432</v>
      </c>
      <c r="ED96" t="s">
        <v>432</v>
      </c>
      <c r="EE96" t="s">
        <v>432</v>
      </c>
      <c r="EF96" t="s">
        <v>432</v>
      </c>
      <c r="EG96" t="s">
        <v>432</v>
      </c>
      <c r="EH96" t="s">
        <v>432</v>
      </c>
      <c r="EI96" t="s">
        <v>432</v>
      </c>
      <c r="EJ96" t="s">
        <v>432</v>
      </c>
      <c r="EK96" t="s">
        <v>432</v>
      </c>
      <c r="EL96" t="s">
        <v>432</v>
      </c>
      <c r="EM96" t="s">
        <v>432</v>
      </c>
      <c r="EN96" t="s">
        <v>432</v>
      </c>
      <c r="EO96" t="s">
        <v>432</v>
      </c>
      <c r="EP96" t="s">
        <v>432</v>
      </c>
      <c r="EQ96" t="s">
        <v>432</v>
      </c>
      <c r="ER96" t="s">
        <v>432</v>
      </c>
      <c r="ES96" t="s">
        <v>432</v>
      </c>
      <c r="ET96" t="s">
        <v>432</v>
      </c>
      <c r="EU96" t="s">
        <v>432</v>
      </c>
      <c r="EV96" t="s">
        <v>432</v>
      </c>
      <c r="EW96" t="s">
        <v>432</v>
      </c>
      <c r="EX96" t="s">
        <v>432</v>
      </c>
      <c r="EY96" t="s">
        <v>432</v>
      </c>
      <c r="EZ96" t="s">
        <v>432</v>
      </c>
      <c r="FA96" t="s">
        <v>432</v>
      </c>
      <c r="FB96" t="s">
        <v>432</v>
      </c>
      <c r="FC96" t="s">
        <v>432</v>
      </c>
      <c r="FD96" t="s">
        <v>432</v>
      </c>
      <c r="FE96" t="s">
        <v>432</v>
      </c>
      <c r="FF96" t="s">
        <v>432</v>
      </c>
      <c r="FG96" t="s">
        <v>432</v>
      </c>
      <c r="FH96" t="s">
        <v>432</v>
      </c>
      <c r="FI96" t="s">
        <v>432</v>
      </c>
      <c r="FJ96" t="s">
        <v>432</v>
      </c>
      <c r="FK96" t="s">
        <v>432</v>
      </c>
      <c r="FL96" t="s">
        <v>432</v>
      </c>
      <c r="FM96" t="s">
        <v>432</v>
      </c>
      <c r="FN96" t="s">
        <v>432</v>
      </c>
      <c r="FO96" t="s">
        <v>432</v>
      </c>
      <c r="FP96" t="s">
        <v>432</v>
      </c>
      <c r="FQ96" t="s">
        <v>432</v>
      </c>
      <c r="FR96" t="s">
        <v>432</v>
      </c>
      <c r="FS96" t="s">
        <v>432</v>
      </c>
      <c r="FT96" t="s">
        <v>432</v>
      </c>
      <c r="FU96" t="s">
        <v>432</v>
      </c>
      <c r="FV96" t="s">
        <v>432</v>
      </c>
      <c r="FW96" t="s">
        <v>432</v>
      </c>
      <c r="FX96" t="s">
        <v>432</v>
      </c>
      <c r="FY96" t="s">
        <v>432</v>
      </c>
      <c r="FZ96" t="s">
        <v>432</v>
      </c>
      <c r="GA96" t="s">
        <v>432</v>
      </c>
      <c r="GB96" t="s">
        <v>432</v>
      </c>
      <c r="GC96" t="s">
        <v>432</v>
      </c>
      <c r="GD96" t="s">
        <v>432</v>
      </c>
      <c r="GE96" t="s">
        <v>432</v>
      </c>
      <c r="GF96" t="s">
        <v>432</v>
      </c>
      <c r="GG96" t="s">
        <v>432</v>
      </c>
      <c r="GH96" t="s">
        <v>432</v>
      </c>
      <c r="GI96" t="s">
        <v>432</v>
      </c>
      <c r="GJ96" t="s">
        <v>432</v>
      </c>
      <c r="GK96" t="s">
        <v>432</v>
      </c>
      <c r="GL96" t="s">
        <v>432</v>
      </c>
      <c r="GM96" t="s">
        <v>432</v>
      </c>
      <c r="GN96" t="s">
        <v>432</v>
      </c>
      <c r="GO96" t="s">
        <v>432</v>
      </c>
      <c r="GP96" t="s">
        <v>432</v>
      </c>
      <c r="GQ96" t="s">
        <v>432</v>
      </c>
      <c r="GR96" t="s">
        <v>432</v>
      </c>
      <c r="GS96" t="s">
        <v>432</v>
      </c>
      <c r="GT96" t="s">
        <v>432</v>
      </c>
      <c r="GU96" t="s">
        <v>432</v>
      </c>
      <c r="GV96" t="s">
        <v>432</v>
      </c>
      <c r="GW96" t="s">
        <v>432</v>
      </c>
      <c r="GX96" t="s">
        <v>432</v>
      </c>
      <c r="GY96" t="s">
        <v>432</v>
      </c>
      <c r="GZ96" t="s">
        <v>432</v>
      </c>
      <c r="HA96" t="s">
        <v>432</v>
      </c>
      <c r="HB96" t="s">
        <v>432</v>
      </c>
      <c r="HC96" t="s">
        <v>432</v>
      </c>
      <c r="HD96" t="s">
        <v>432</v>
      </c>
      <c r="HE96" t="s">
        <v>432</v>
      </c>
      <c r="HF96" t="s">
        <v>432</v>
      </c>
      <c r="HG96" t="s">
        <v>432</v>
      </c>
      <c r="HH96" t="s">
        <v>432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1 G t + W V r 6 / + W m A A A A 9 g A A A B I A H A B D b 2 5 m a W c v U G F j a 2 F n Z S 5 4 b W w g o h g A K K A U A A A A A A A A A A A A A A A A A A A A A A A A A A A A h Y 9 L D o I w G I S v Q r q n D z D x k Z + y 0 J 2 S m J g Y t 0 2 p 0 A j F 0 G K 5 m w u P 5 B X E K O r O 5 X z z L W b u 1 x u k f V 0 F F 9 V a 3 Z g E M U x R o I x s c m 2 K B H X u G M 5 Q y m E r 5 E k U K h h k Y x e 9 z R N U O n d e E O K 9 x z 7 G T V u Q i F J G D t l m J 0 t V C / S R 9 X 8 5 1 M Y 6 Y a R C H P a v M T z C L J 5 g N p 1 j C m S E k G n z F a J h 7 7 P 9 g b D s K t e 1 i u c i X K 2 B j B H I + w N / A F B L A w Q U A A I A C A D U a 3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G t + W X L E q w J D A w A A D h c A A B M A H A B G b 3 J t d W x h c y 9 T Z W N 0 a W 9 u M S 5 t I K I Y A C i g F A A A A A A A A A A A A A A A A A A A A A A A A A A A A H 3 Y y 0 7 b Q B i G 4 X 2 k 3 I M V N o k U I n / j c 1 F W B F p U 6 A H Y N V V k k g F c O X Z r j 1 E p 4 r 6 6 7 4 3 V E F W V K t 5 m k c P v n N 5 J Y j 9 K a 9 e u q C v v Y n e p g + F g O G h v 8 8 Z u v L O u X Z d 2 1 b r 8 q r + 4 t r n r G t t 6 c 6 + 0 b j j w + t P b o t z Y f n D Y 3 s 0 W 9 b r b 2 s q N j 4 v S z g 7 r y v U 3 2 v H o / a v l m 6 P V y f H 5 / o X r N v 1 s e Z p f 1 U 3 u 6 q a w + 1 / q r q n y 0 j b L k 0 3 u n e X 9 7 O n 8 W 5 c 3 z j v 9 9 f O q 3 / L h d r F c 5 C 5 / P l u 9 t l W 9 t Y u 3 y + u m / m G r 5 d n p y n 5 3 T b 5 8 + e 3 O X H s 3 m k w / L W x Z b A t n m / l o b 9 z f Z T K a e o d 1 2 W 2 r d m 4 U T 7 2 j a l 1 v i u p m L h O Z q f e x q 5 2 9 c P e l n f + 9 O n t X V / b z Z L q r 3 x u d 2 0 1 x Y x v P 3 X + 1 o 3 4 d L p 9 e e n b Z 5 F V 7 X T f b 3 f N f 9 h v b 8 f N S T R 8 e R r u h + p d / e p T n + j f / O P X + z A 3 M A 5 i H M I 9 g H s M 8 g X k K 8 w z m 8 m k D F Y u S R c 2 i a F G 1 K F v U L Q o X l R s q N / h Z U 7 m h c k P l h s o N l R s q N 1 R u q D y g 8 o D K A / y a U 3 l A 5 Q G V B 1 Q e U H l A 5 Q G V h 1 Q e U n l I 5 S H + w q k 8 p P K Q y k M q D 6 k 8 p P K I y i M q j 6 g 8 o v I I d 2 5 U H l F 5 R O U R l U d U H l N 5 T O U x l c d U H l N 5 j P t 1 K o + p P K b y m M o T K k + o P K H y h M o T K k + o P M F D G p U n V J 5 Q e U r l K Z W n V J 5 S e U r l K Z W n V J 7 i 0 Z z K U y r P q D y j 8 o z K M y r P q D y j 8 o z K M y r P E D I s G a S M j 5 b x E T M + a s Z H z v j o G R 9 B 4 6 N o f C S N j 2 v w H 8 7 h G j D o W H R M O j Y d o 4 5 V x 6 x D 1 w l h J 5 S d k H Z C 2 w l x J 9 S d k H d C 3 w m B J x S e k H h C 4 w m R J 1 S e k H l C 5 w m h J 5 S e k H p C 6 w m x J 9 S e k H t C 7 w n B J x S f k H x C 8 w n R J 1 S f k H 1 C 9 w n h J 5 S f k H 5 C + w n x J 9 S f k H 9 C / w k B K B S g k I B C A w o R K F S g k I F C B w o h K J S g k I J C C w o x K N S g k I N C D w p B K B S h k I R C E w p R K F S h k I V C F w p h K J S h k I Z C G w p x K N S h k I d C H w q B K B S i k I h C I w q R K F S i k I l C J x p 0 o k E n G n S i Q S c a d K J B J x p 0 o k E n G n S i Q S c a d K J B J x p 0 o k E n G n S i Q S e a f 5 z 4 O B k O i u r F f 3 A P f g N Q S w E C L Q A U A A I A C A D U a 3 5 Z W v r / 5 a Y A A A D 2 A A A A E g A A A A A A A A A A A A A A A A A A A A A A Q 2 9 u Z m l n L 1 B h Y 2 t h Z 2 U u e G 1 s U E s B A i 0 A F A A C A A g A 1 G t + W Q / K 6 a u k A A A A 6 Q A A A B M A A A A A A A A A A A A A A A A A 8 g A A A F t D b 2 5 0 Z W 5 0 X 1 R 5 c G V z X S 5 4 b W x Q S w E C L Q A U A A I A C A D U a 3 5 Z c s S r A k M D A A A O F w A A E w A A A A A A A A A A A A A A A A D j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o A A A A A A A A B a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V z Y 2 x l X 3 N 0 Y W J s Z V 9 m Z W F 0 d X J l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N j F i Y j g y L T h m M D Q t N G J k Z i 1 h Z m Y 4 L W Y w Y T c x Y m Q 5 N D R l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d X N j b G V f c 3 R h Y m x l X 2 Z l Y X R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M w V D E y O j M w O j Q x L j c x M T A y N z N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d X N j b G V f c 3 R h Y m x l X 2 Z l Y X R 1 c m V z L 0 F 1 d G 9 S Z W 1 v d m V k Q 2 9 s d W 1 u c z E u e 0 N v b H V t b j E s M H 0 m c X V v d D s s J n F 1 b 3 Q 7 U 2 V j d G l v b j E v T X V z Y 2 x l X 3 N 0 Y W J s Z V 9 m Z W F 0 d X J l c y 9 B d X R v U m V t b 3 Z l Z E N v b H V t b n M x L n t D b 2 x 1 b W 4 y L D F 9 J n F 1 b 3 Q 7 L C Z x d W 9 0 O 1 N l Y 3 R p b 2 4 x L 0 1 1 c 2 N s Z V 9 z d G F i b G V f Z m V h d H V y Z X M v Q X V 0 b 1 J l b W 9 2 Z W R D b 2 x 1 b W 5 z M S 5 7 Q 2 9 s d W 1 u M y w y f S Z x d W 9 0 O y w m c X V v d D t T Z W N 0 a W 9 u M S 9 N d X N j b G V f c 3 R h Y m x l X 2 Z l Y X R 1 c m V z L 0 F 1 d G 9 S Z W 1 v d m V k Q 2 9 s d W 1 u c z E u e 0 N v b H V t b j Q s M 3 0 m c X V v d D s s J n F 1 b 3 Q 7 U 2 V j d G l v b j E v T X V z Y 2 x l X 3 N 0 Y W J s Z V 9 m Z W F 0 d X J l c y 9 B d X R v U m V t b 3 Z l Z E N v b H V t b n M x L n t D b 2 x 1 b W 4 1 L D R 9 J n F 1 b 3 Q 7 L C Z x d W 9 0 O 1 N l Y 3 R p b 2 4 x L 0 1 1 c 2 N s Z V 9 z d G F i b G V f Z m V h d H V y Z X M v Q X V 0 b 1 J l b W 9 2 Z W R D b 2 x 1 b W 5 z M S 5 7 Q 2 9 s d W 1 u N i w 1 f S Z x d W 9 0 O y w m c X V v d D t T Z W N 0 a W 9 u M S 9 N d X N j b G V f c 3 R h Y m x l X 2 Z l Y X R 1 c m V z L 0 F 1 d G 9 S Z W 1 v d m V k Q 2 9 s d W 1 u c z E u e 0 N v b H V t b j c s N n 0 m c X V v d D s s J n F 1 b 3 Q 7 U 2 V j d G l v b j E v T X V z Y 2 x l X 3 N 0 Y W J s Z V 9 m Z W F 0 d X J l c y 9 B d X R v U m V t b 3 Z l Z E N v b H V t b n M x L n t D b 2 x 1 b W 4 4 L D d 9 J n F 1 b 3 Q 7 L C Z x d W 9 0 O 1 N l Y 3 R p b 2 4 x L 0 1 1 c 2 N s Z V 9 z d G F i b G V f Z m V h d H V y Z X M v Q X V 0 b 1 J l b W 9 2 Z W R D b 2 x 1 b W 5 z M S 5 7 Q 2 9 s d W 1 u O S w 4 f S Z x d W 9 0 O y w m c X V v d D t T Z W N 0 a W 9 u M S 9 N d X N j b G V f c 3 R h Y m x l X 2 Z l Y X R 1 c m V z L 0 F 1 d G 9 S Z W 1 v d m V k Q 2 9 s d W 1 u c z E u e 0 N v b H V t b j E w L D l 9 J n F 1 b 3 Q 7 L C Z x d W 9 0 O 1 N l Y 3 R p b 2 4 x L 0 1 1 c 2 N s Z V 9 z d G F i b G V f Z m V h d H V y Z X M v Q X V 0 b 1 J l b W 9 2 Z W R D b 2 x 1 b W 5 z M S 5 7 Q 2 9 s d W 1 u M T E s M T B 9 J n F 1 b 3 Q 7 L C Z x d W 9 0 O 1 N l Y 3 R p b 2 4 x L 0 1 1 c 2 N s Z V 9 z d G F i b G V f Z m V h d H V y Z X M v Q X V 0 b 1 J l b W 9 2 Z W R D b 2 x 1 b W 5 z M S 5 7 Q 2 9 s d W 1 u M T I s M T F 9 J n F 1 b 3 Q 7 L C Z x d W 9 0 O 1 N l Y 3 R p b 2 4 x L 0 1 1 c 2 N s Z V 9 z d G F i b G V f Z m V h d H V y Z X M v Q X V 0 b 1 J l b W 9 2 Z W R D b 2 x 1 b W 5 z M S 5 7 Q 2 9 s d W 1 u M T M s M T J 9 J n F 1 b 3 Q 7 L C Z x d W 9 0 O 1 N l Y 3 R p b 2 4 x L 0 1 1 c 2 N s Z V 9 z d G F i b G V f Z m V h d H V y Z X M v Q X V 0 b 1 J l b W 9 2 Z W R D b 2 x 1 b W 5 z M S 5 7 Q 2 9 s d W 1 u M T Q s M T N 9 J n F 1 b 3 Q 7 L C Z x d W 9 0 O 1 N l Y 3 R p b 2 4 x L 0 1 1 c 2 N s Z V 9 z d G F i b G V f Z m V h d H V y Z X M v Q X V 0 b 1 J l b W 9 2 Z W R D b 2 x 1 b W 5 z M S 5 7 Q 2 9 s d W 1 u M T U s M T R 9 J n F 1 b 3 Q 7 L C Z x d W 9 0 O 1 N l Y 3 R p b 2 4 x L 0 1 1 c 2 N s Z V 9 z d G F i b G V f Z m V h d H V y Z X M v Q X V 0 b 1 J l b W 9 2 Z W R D b 2 x 1 b W 5 z M S 5 7 Q 2 9 s d W 1 u M T Y s M T V 9 J n F 1 b 3 Q 7 L C Z x d W 9 0 O 1 N l Y 3 R p b 2 4 x L 0 1 1 c 2 N s Z V 9 z d G F i b G V f Z m V h d H V y Z X M v Q X V 0 b 1 J l b W 9 2 Z W R D b 2 x 1 b W 5 z M S 5 7 Q 2 9 s d W 1 u M T c s M T Z 9 J n F 1 b 3 Q 7 L C Z x d W 9 0 O 1 N l Y 3 R p b 2 4 x L 0 1 1 c 2 N s Z V 9 z d G F i b G V f Z m V h d H V y Z X M v Q X V 0 b 1 J l b W 9 2 Z W R D b 2 x 1 b W 5 z M S 5 7 Q 2 9 s d W 1 u M T g s M T d 9 J n F 1 b 3 Q 7 L C Z x d W 9 0 O 1 N l Y 3 R p b 2 4 x L 0 1 1 c 2 N s Z V 9 z d G F i b G V f Z m V h d H V y Z X M v Q X V 0 b 1 J l b W 9 2 Z W R D b 2 x 1 b W 5 z M S 5 7 Q 2 9 s d W 1 u M T k s M T h 9 J n F 1 b 3 Q 7 L C Z x d W 9 0 O 1 N l Y 3 R p b 2 4 x L 0 1 1 c 2 N s Z V 9 z d G F i b G V f Z m V h d H V y Z X M v Q X V 0 b 1 J l b W 9 2 Z W R D b 2 x 1 b W 5 z M S 5 7 Q 2 9 s d W 1 u M j A s M T l 9 J n F 1 b 3 Q 7 L C Z x d W 9 0 O 1 N l Y 3 R p b 2 4 x L 0 1 1 c 2 N s Z V 9 z d G F i b G V f Z m V h d H V y Z X M v Q X V 0 b 1 J l b W 9 2 Z W R D b 2 x 1 b W 5 z M S 5 7 Q 2 9 s d W 1 u M j E s M j B 9 J n F 1 b 3 Q 7 L C Z x d W 9 0 O 1 N l Y 3 R p b 2 4 x L 0 1 1 c 2 N s Z V 9 z d G F i b G V f Z m V h d H V y Z X M v Q X V 0 b 1 J l b W 9 2 Z W R D b 2 x 1 b W 5 z M S 5 7 Q 2 9 s d W 1 u M j I s M j F 9 J n F 1 b 3 Q 7 L C Z x d W 9 0 O 1 N l Y 3 R p b 2 4 x L 0 1 1 c 2 N s Z V 9 z d G F i b G V f Z m V h d H V y Z X M v Q X V 0 b 1 J l b W 9 2 Z W R D b 2 x 1 b W 5 z M S 5 7 Q 2 9 s d W 1 u M j M s M j J 9 J n F 1 b 3 Q 7 L C Z x d W 9 0 O 1 N l Y 3 R p b 2 4 x L 0 1 1 c 2 N s Z V 9 z d G F i b G V f Z m V h d H V y Z X M v Q X V 0 b 1 J l b W 9 2 Z W R D b 2 x 1 b W 5 z M S 5 7 Q 2 9 s d W 1 u M j Q s M j N 9 J n F 1 b 3 Q 7 L C Z x d W 9 0 O 1 N l Y 3 R p b 2 4 x L 0 1 1 c 2 N s Z V 9 z d G F i b G V f Z m V h d H V y Z X M v Q X V 0 b 1 J l b W 9 2 Z W R D b 2 x 1 b W 5 z M S 5 7 Q 2 9 s d W 1 u M j U s M j R 9 J n F 1 b 3 Q 7 L C Z x d W 9 0 O 1 N l Y 3 R p b 2 4 x L 0 1 1 c 2 N s Z V 9 z d G F i b G V f Z m V h d H V y Z X M v Q X V 0 b 1 J l b W 9 2 Z W R D b 2 x 1 b W 5 z M S 5 7 Q 2 9 s d W 1 u M j Y s M j V 9 J n F 1 b 3 Q 7 L C Z x d W 9 0 O 1 N l Y 3 R p b 2 4 x L 0 1 1 c 2 N s Z V 9 z d G F i b G V f Z m V h d H V y Z X M v Q X V 0 b 1 J l b W 9 2 Z W R D b 2 x 1 b W 5 z M S 5 7 Q 2 9 s d W 1 u M j c s M j Z 9 J n F 1 b 3 Q 7 L C Z x d W 9 0 O 1 N l Y 3 R p b 2 4 x L 0 1 1 c 2 N s Z V 9 z d G F i b G V f Z m V h d H V y Z X M v Q X V 0 b 1 J l b W 9 2 Z W R D b 2 x 1 b W 5 z M S 5 7 Q 2 9 s d W 1 u M j g s M j d 9 J n F 1 b 3 Q 7 L C Z x d W 9 0 O 1 N l Y 3 R p b 2 4 x L 0 1 1 c 2 N s Z V 9 z d G F i b G V f Z m V h d H V y Z X M v Q X V 0 b 1 J l b W 9 2 Z W R D b 2 x 1 b W 5 z M S 5 7 Q 2 9 s d W 1 u M j k s M j h 9 J n F 1 b 3 Q 7 L C Z x d W 9 0 O 1 N l Y 3 R p b 2 4 x L 0 1 1 c 2 N s Z V 9 z d G F i b G V f Z m V h d H V y Z X M v Q X V 0 b 1 J l b W 9 2 Z W R D b 2 x 1 b W 5 z M S 5 7 Q 2 9 s d W 1 u M z A s M j l 9 J n F 1 b 3 Q 7 L C Z x d W 9 0 O 1 N l Y 3 R p b 2 4 x L 0 1 1 c 2 N s Z V 9 z d G F i b G V f Z m V h d H V y Z X M v Q X V 0 b 1 J l b W 9 2 Z W R D b 2 x 1 b W 5 z M S 5 7 Q 2 9 s d W 1 u M z E s M z B 9 J n F 1 b 3 Q 7 L C Z x d W 9 0 O 1 N l Y 3 R p b 2 4 x L 0 1 1 c 2 N s Z V 9 z d G F i b G V f Z m V h d H V y Z X M v Q X V 0 b 1 J l b W 9 2 Z W R D b 2 x 1 b W 5 z M S 5 7 Q 2 9 s d W 1 u M z I s M z F 9 J n F 1 b 3 Q 7 L C Z x d W 9 0 O 1 N l Y 3 R p b 2 4 x L 0 1 1 c 2 N s Z V 9 z d G F i b G V f Z m V h d H V y Z X M v Q X V 0 b 1 J l b W 9 2 Z W R D b 2 x 1 b W 5 z M S 5 7 Q 2 9 s d W 1 u M z M s M z J 9 J n F 1 b 3 Q 7 L C Z x d W 9 0 O 1 N l Y 3 R p b 2 4 x L 0 1 1 c 2 N s Z V 9 z d G F i b G V f Z m V h d H V y Z X M v Q X V 0 b 1 J l b W 9 2 Z W R D b 2 x 1 b W 5 z M S 5 7 Q 2 9 s d W 1 u M z Q s M z N 9 J n F 1 b 3 Q 7 L C Z x d W 9 0 O 1 N l Y 3 R p b 2 4 x L 0 1 1 c 2 N s Z V 9 z d G F i b G V f Z m V h d H V y Z X M v Q X V 0 b 1 J l b W 9 2 Z W R D b 2 x 1 b W 5 z M S 5 7 Q 2 9 s d W 1 u M z U s M z R 9 J n F 1 b 3 Q 7 L C Z x d W 9 0 O 1 N l Y 3 R p b 2 4 x L 0 1 1 c 2 N s Z V 9 z d G F i b G V f Z m V h d H V y Z X M v Q X V 0 b 1 J l b W 9 2 Z W R D b 2 x 1 b W 5 z M S 5 7 Q 2 9 s d W 1 u M z Y s M z V 9 J n F 1 b 3 Q 7 L C Z x d W 9 0 O 1 N l Y 3 R p b 2 4 x L 0 1 1 c 2 N s Z V 9 z d G F i b G V f Z m V h d H V y Z X M v Q X V 0 b 1 J l b W 9 2 Z W R D b 2 x 1 b W 5 z M S 5 7 Q 2 9 s d W 1 u M z c s M z Z 9 J n F 1 b 3 Q 7 L C Z x d W 9 0 O 1 N l Y 3 R p b 2 4 x L 0 1 1 c 2 N s Z V 9 z d G F i b G V f Z m V h d H V y Z X M v Q X V 0 b 1 J l b W 9 2 Z W R D b 2 x 1 b W 5 z M S 5 7 Q 2 9 s d W 1 u M z g s M z d 9 J n F 1 b 3 Q 7 L C Z x d W 9 0 O 1 N l Y 3 R p b 2 4 x L 0 1 1 c 2 N s Z V 9 z d G F i b G V f Z m V h d H V y Z X M v Q X V 0 b 1 J l b W 9 2 Z W R D b 2 x 1 b W 5 z M S 5 7 Q 2 9 s d W 1 u M z k s M z h 9 J n F 1 b 3 Q 7 L C Z x d W 9 0 O 1 N l Y 3 R p b 2 4 x L 0 1 1 c 2 N s Z V 9 z d G F i b G V f Z m V h d H V y Z X M v Q X V 0 b 1 J l b W 9 2 Z W R D b 2 x 1 b W 5 z M S 5 7 Q 2 9 s d W 1 u N D A s M z l 9 J n F 1 b 3 Q 7 L C Z x d W 9 0 O 1 N l Y 3 R p b 2 4 x L 0 1 1 c 2 N s Z V 9 z d G F i b G V f Z m V h d H V y Z X M v Q X V 0 b 1 J l b W 9 2 Z W R D b 2 x 1 b W 5 z M S 5 7 Q 2 9 s d W 1 u N D E s N D B 9 J n F 1 b 3 Q 7 L C Z x d W 9 0 O 1 N l Y 3 R p b 2 4 x L 0 1 1 c 2 N s Z V 9 z d G F i b G V f Z m V h d H V y Z X M v Q X V 0 b 1 J l b W 9 2 Z W R D b 2 x 1 b W 5 z M S 5 7 Q 2 9 s d W 1 u N D I s N D F 9 J n F 1 b 3 Q 7 L C Z x d W 9 0 O 1 N l Y 3 R p b 2 4 x L 0 1 1 c 2 N s Z V 9 z d G F i b G V f Z m V h d H V y Z X M v Q X V 0 b 1 J l b W 9 2 Z W R D b 2 x 1 b W 5 z M S 5 7 Q 2 9 s d W 1 u N D M s N D J 9 J n F 1 b 3 Q 7 L C Z x d W 9 0 O 1 N l Y 3 R p b 2 4 x L 0 1 1 c 2 N s Z V 9 z d G F i b G V f Z m V h d H V y Z X M v Q X V 0 b 1 J l b W 9 2 Z W R D b 2 x 1 b W 5 z M S 5 7 Q 2 9 s d W 1 u N D Q s N D N 9 J n F 1 b 3 Q 7 L C Z x d W 9 0 O 1 N l Y 3 R p b 2 4 x L 0 1 1 c 2 N s Z V 9 z d G F i b G V f Z m V h d H V y Z X M v Q X V 0 b 1 J l b W 9 2 Z W R D b 2 x 1 b W 5 z M S 5 7 Q 2 9 s d W 1 u N D U s N D R 9 J n F 1 b 3 Q 7 L C Z x d W 9 0 O 1 N l Y 3 R p b 2 4 x L 0 1 1 c 2 N s Z V 9 z d G F i b G V f Z m V h d H V y Z X M v Q X V 0 b 1 J l b W 9 2 Z W R D b 2 x 1 b W 5 z M S 5 7 Q 2 9 s d W 1 u N D Y s N D V 9 J n F 1 b 3 Q 7 L C Z x d W 9 0 O 1 N l Y 3 R p b 2 4 x L 0 1 1 c 2 N s Z V 9 z d G F i b G V f Z m V h d H V y Z X M v Q X V 0 b 1 J l b W 9 2 Z W R D b 2 x 1 b W 5 z M S 5 7 Q 2 9 s d W 1 u N D c s N D Z 9 J n F 1 b 3 Q 7 L C Z x d W 9 0 O 1 N l Y 3 R p b 2 4 x L 0 1 1 c 2 N s Z V 9 z d G F i b G V f Z m V h d H V y Z X M v Q X V 0 b 1 J l b W 9 2 Z W R D b 2 x 1 b W 5 z M S 5 7 Q 2 9 s d W 1 u N D g s N D d 9 J n F 1 b 3 Q 7 L C Z x d W 9 0 O 1 N l Y 3 R p b 2 4 x L 0 1 1 c 2 N s Z V 9 z d G F i b G V f Z m V h d H V y Z X M v Q X V 0 b 1 J l b W 9 2 Z W R D b 2 x 1 b W 5 z M S 5 7 Q 2 9 s d W 1 u N D k s N D h 9 J n F 1 b 3 Q 7 L C Z x d W 9 0 O 1 N l Y 3 R p b 2 4 x L 0 1 1 c 2 N s Z V 9 z d G F i b G V f Z m V h d H V y Z X M v Q X V 0 b 1 J l b W 9 2 Z W R D b 2 x 1 b W 5 z M S 5 7 Q 2 9 s d W 1 u N T A s N D l 9 J n F 1 b 3 Q 7 L C Z x d W 9 0 O 1 N l Y 3 R p b 2 4 x L 0 1 1 c 2 N s Z V 9 z d G F i b G V f Z m V h d H V y Z X M v Q X V 0 b 1 J l b W 9 2 Z W R D b 2 x 1 b W 5 z M S 5 7 Q 2 9 s d W 1 u N T E s N T B 9 J n F 1 b 3 Q 7 L C Z x d W 9 0 O 1 N l Y 3 R p b 2 4 x L 0 1 1 c 2 N s Z V 9 z d G F i b G V f Z m V h d H V y Z X M v Q X V 0 b 1 J l b W 9 2 Z W R D b 2 x 1 b W 5 z M S 5 7 Q 2 9 s d W 1 u N T I s N T F 9 J n F 1 b 3 Q 7 L C Z x d W 9 0 O 1 N l Y 3 R p b 2 4 x L 0 1 1 c 2 N s Z V 9 z d G F i b G V f Z m V h d H V y Z X M v Q X V 0 b 1 J l b W 9 2 Z W R D b 2 x 1 b W 5 z M S 5 7 Q 2 9 s d W 1 u N T M s N T J 9 J n F 1 b 3 Q 7 L C Z x d W 9 0 O 1 N l Y 3 R p b 2 4 x L 0 1 1 c 2 N s Z V 9 z d G F i b G V f Z m V h d H V y Z X M v Q X V 0 b 1 J l b W 9 2 Z W R D b 2 x 1 b W 5 z M S 5 7 Q 2 9 s d W 1 u N T Q s N T N 9 J n F 1 b 3 Q 7 L C Z x d W 9 0 O 1 N l Y 3 R p b 2 4 x L 0 1 1 c 2 N s Z V 9 z d G F i b G V f Z m V h d H V y Z X M v Q X V 0 b 1 J l b W 9 2 Z W R D b 2 x 1 b W 5 z M S 5 7 Q 2 9 s d W 1 u N T U s N T R 9 J n F 1 b 3 Q 7 L C Z x d W 9 0 O 1 N l Y 3 R p b 2 4 x L 0 1 1 c 2 N s Z V 9 z d G F i b G V f Z m V h d H V y Z X M v Q X V 0 b 1 J l b W 9 2 Z W R D b 2 x 1 b W 5 z M S 5 7 Q 2 9 s d W 1 u N T Y s N T V 9 J n F 1 b 3 Q 7 L C Z x d W 9 0 O 1 N l Y 3 R p b 2 4 x L 0 1 1 c 2 N s Z V 9 z d G F i b G V f Z m V h d H V y Z X M v Q X V 0 b 1 J l b W 9 2 Z W R D b 2 x 1 b W 5 z M S 5 7 Q 2 9 s d W 1 u N T c s N T Z 9 J n F 1 b 3 Q 7 L C Z x d W 9 0 O 1 N l Y 3 R p b 2 4 x L 0 1 1 c 2 N s Z V 9 z d G F i b G V f Z m V h d H V y Z X M v Q X V 0 b 1 J l b W 9 2 Z W R D b 2 x 1 b W 5 z M S 5 7 Q 2 9 s d W 1 u N T g s N T d 9 J n F 1 b 3 Q 7 L C Z x d W 9 0 O 1 N l Y 3 R p b 2 4 x L 0 1 1 c 2 N s Z V 9 z d G F i b G V f Z m V h d H V y Z X M v Q X V 0 b 1 J l b W 9 2 Z W R D b 2 x 1 b W 5 z M S 5 7 Q 2 9 s d W 1 u N T k s N T h 9 J n F 1 b 3 Q 7 L C Z x d W 9 0 O 1 N l Y 3 R p b 2 4 x L 0 1 1 c 2 N s Z V 9 z d G F i b G V f Z m V h d H V y Z X M v Q X V 0 b 1 J l b W 9 2 Z W R D b 2 x 1 b W 5 z M S 5 7 Q 2 9 s d W 1 u N j A s N T l 9 J n F 1 b 3 Q 7 L C Z x d W 9 0 O 1 N l Y 3 R p b 2 4 x L 0 1 1 c 2 N s Z V 9 z d G F i b G V f Z m V h d H V y Z X M v Q X V 0 b 1 J l b W 9 2 Z W R D b 2 x 1 b W 5 z M S 5 7 Q 2 9 s d W 1 u N j E s N j B 9 J n F 1 b 3 Q 7 L C Z x d W 9 0 O 1 N l Y 3 R p b 2 4 x L 0 1 1 c 2 N s Z V 9 z d G F i b G V f Z m V h d H V y Z X M v Q X V 0 b 1 J l b W 9 2 Z W R D b 2 x 1 b W 5 z M S 5 7 Q 2 9 s d W 1 u N j I s N j F 9 J n F 1 b 3 Q 7 L C Z x d W 9 0 O 1 N l Y 3 R p b 2 4 x L 0 1 1 c 2 N s Z V 9 z d G F i b G V f Z m V h d H V y Z X M v Q X V 0 b 1 J l b W 9 2 Z W R D b 2 x 1 b W 5 z M S 5 7 Q 2 9 s d W 1 u N j M s N j J 9 J n F 1 b 3 Q 7 L C Z x d W 9 0 O 1 N l Y 3 R p b 2 4 x L 0 1 1 c 2 N s Z V 9 z d G F i b G V f Z m V h d H V y Z X M v Q X V 0 b 1 J l b W 9 2 Z W R D b 2 x 1 b W 5 z M S 5 7 Q 2 9 s d W 1 u N j Q s N j N 9 J n F 1 b 3 Q 7 L C Z x d W 9 0 O 1 N l Y 3 R p b 2 4 x L 0 1 1 c 2 N s Z V 9 z d G F i b G V f Z m V h d H V y Z X M v Q X V 0 b 1 J l b W 9 2 Z W R D b 2 x 1 b W 5 z M S 5 7 Q 2 9 s d W 1 u N j U s N j R 9 J n F 1 b 3 Q 7 L C Z x d W 9 0 O 1 N l Y 3 R p b 2 4 x L 0 1 1 c 2 N s Z V 9 z d G F i b G V f Z m V h d H V y Z X M v Q X V 0 b 1 J l b W 9 2 Z W R D b 2 x 1 b W 5 z M S 5 7 Q 2 9 s d W 1 u N j Y s N j V 9 J n F 1 b 3 Q 7 L C Z x d W 9 0 O 1 N l Y 3 R p b 2 4 x L 0 1 1 c 2 N s Z V 9 z d G F i b G V f Z m V h d H V y Z X M v Q X V 0 b 1 J l b W 9 2 Z W R D b 2 x 1 b W 5 z M S 5 7 Q 2 9 s d W 1 u N j c s N j Z 9 J n F 1 b 3 Q 7 L C Z x d W 9 0 O 1 N l Y 3 R p b 2 4 x L 0 1 1 c 2 N s Z V 9 z d G F i b G V f Z m V h d H V y Z X M v Q X V 0 b 1 J l b W 9 2 Z W R D b 2 x 1 b W 5 z M S 5 7 Q 2 9 s d W 1 u N j g s N j d 9 J n F 1 b 3 Q 7 L C Z x d W 9 0 O 1 N l Y 3 R p b 2 4 x L 0 1 1 c 2 N s Z V 9 z d G F i b G V f Z m V h d H V y Z X M v Q X V 0 b 1 J l b W 9 2 Z W R D b 2 x 1 b W 5 z M S 5 7 Q 2 9 s d W 1 u N j k s N j h 9 J n F 1 b 3 Q 7 L C Z x d W 9 0 O 1 N l Y 3 R p b 2 4 x L 0 1 1 c 2 N s Z V 9 z d G F i b G V f Z m V h d H V y Z X M v Q X V 0 b 1 J l b W 9 2 Z W R D b 2 x 1 b W 5 z M S 5 7 Q 2 9 s d W 1 u N z A s N j l 9 J n F 1 b 3 Q 7 L C Z x d W 9 0 O 1 N l Y 3 R p b 2 4 x L 0 1 1 c 2 N s Z V 9 z d G F i b G V f Z m V h d H V y Z X M v Q X V 0 b 1 J l b W 9 2 Z W R D b 2 x 1 b W 5 z M S 5 7 Q 2 9 s d W 1 u N z E s N z B 9 J n F 1 b 3 Q 7 L C Z x d W 9 0 O 1 N l Y 3 R p b 2 4 x L 0 1 1 c 2 N s Z V 9 z d G F i b G V f Z m V h d H V y Z X M v Q X V 0 b 1 J l b W 9 2 Z W R D b 2 x 1 b W 5 z M S 5 7 Q 2 9 s d W 1 u N z I s N z F 9 J n F 1 b 3 Q 7 L C Z x d W 9 0 O 1 N l Y 3 R p b 2 4 x L 0 1 1 c 2 N s Z V 9 z d G F i b G V f Z m V h d H V y Z X M v Q X V 0 b 1 J l b W 9 2 Z W R D b 2 x 1 b W 5 z M S 5 7 Q 2 9 s d W 1 u N z M s N z J 9 J n F 1 b 3 Q 7 L C Z x d W 9 0 O 1 N l Y 3 R p b 2 4 x L 0 1 1 c 2 N s Z V 9 z d G F i b G V f Z m V h d H V y Z X M v Q X V 0 b 1 J l b W 9 2 Z W R D b 2 x 1 b W 5 z M S 5 7 Q 2 9 s d W 1 u N z Q s N z N 9 J n F 1 b 3 Q 7 L C Z x d W 9 0 O 1 N l Y 3 R p b 2 4 x L 0 1 1 c 2 N s Z V 9 z d G F i b G V f Z m V h d H V y Z X M v Q X V 0 b 1 J l b W 9 2 Z W R D b 2 x 1 b W 5 z M S 5 7 Q 2 9 s d W 1 u N z U s N z R 9 J n F 1 b 3 Q 7 L C Z x d W 9 0 O 1 N l Y 3 R p b 2 4 x L 0 1 1 c 2 N s Z V 9 z d G F i b G V f Z m V h d H V y Z X M v Q X V 0 b 1 J l b W 9 2 Z W R D b 2 x 1 b W 5 z M S 5 7 Q 2 9 s d W 1 u N z Y s N z V 9 J n F 1 b 3 Q 7 L C Z x d W 9 0 O 1 N l Y 3 R p b 2 4 x L 0 1 1 c 2 N s Z V 9 z d G F i b G V f Z m V h d H V y Z X M v Q X V 0 b 1 J l b W 9 2 Z W R D b 2 x 1 b W 5 z M S 5 7 Q 2 9 s d W 1 u N z c s N z Z 9 J n F 1 b 3 Q 7 L C Z x d W 9 0 O 1 N l Y 3 R p b 2 4 x L 0 1 1 c 2 N s Z V 9 z d G F i b G V f Z m V h d H V y Z X M v Q X V 0 b 1 J l b W 9 2 Z W R D b 2 x 1 b W 5 z M S 5 7 Q 2 9 s d W 1 u N z g s N z d 9 J n F 1 b 3 Q 7 L C Z x d W 9 0 O 1 N l Y 3 R p b 2 4 x L 0 1 1 c 2 N s Z V 9 z d G F i b G V f Z m V h d H V y Z X M v Q X V 0 b 1 J l b W 9 2 Z W R D b 2 x 1 b W 5 z M S 5 7 Q 2 9 s d W 1 u N z k s N z h 9 J n F 1 b 3 Q 7 L C Z x d W 9 0 O 1 N l Y 3 R p b 2 4 x L 0 1 1 c 2 N s Z V 9 z d G F i b G V f Z m V h d H V y Z X M v Q X V 0 b 1 J l b W 9 2 Z W R D b 2 x 1 b W 5 z M S 5 7 Q 2 9 s d W 1 u O D A s N z l 9 J n F 1 b 3 Q 7 L C Z x d W 9 0 O 1 N l Y 3 R p b 2 4 x L 0 1 1 c 2 N s Z V 9 z d G F i b G V f Z m V h d H V y Z X M v Q X V 0 b 1 J l b W 9 2 Z W R D b 2 x 1 b W 5 z M S 5 7 Q 2 9 s d W 1 u O D E s O D B 9 J n F 1 b 3 Q 7 L C Z x d W 9 0 O 1 N l Y 3 R p b 2 4 x L 0 1 1 c 2 N s Z V 9 z d G F i b G V f Z m V h d H V y Z X M v Q X V 0 b 1 J l b W 9 2 Z W R D b 2 x 1 b W 5 z M S 5 7 Q 2 9 s d W 1 u O D I s O D F 9 J n F 1 b 3 Q 7 L C Z x d W 9 0 O 1 N l Y 3 R p b 2 4 x L 0 1 1 c 2 N s Z V 9 z d G F i b G V f Z m V h d H V y Z X M v Q X V 0 b 1 J l b W 9 2 Z W R D b 2 x 1 b W 5 z M S 5 7 Q 2 9 s d W 1 u O D M s O D J 9 J n F 1 b 3 Q 7 L C Z x d W 9 0 O 1 N l Y 3 R p b 2 4 x L 0 1 1 c 2 N s Z V 9 z d G F i b G V f Z m V h d H V y Z X M v Q X V 0 b 1 J l b W 9 2 Z W R D b 2 x 1 b W 5 z M S 5 7 Q 2 9 s d W 1 u O D Q s O D N 9 J n F 1 b 3 Q 7 L C Z x d W 9 0 O 1 N l Y 3 R p b 2 4 x L 0 1 1 c 2 N s Z V 9 z d G F i b G V f Z m V h d H V y Z X M v Q X V 0 b 1 J l b W 9 2 Z W R D b 2 x 1 b W 5 z M S 5 7 Q 2 9 s d W 1 u O D U s O D R 9 J n F 1 b 3 Q 7 L C Z x d W 9 0 O 1 N l Y 3 R p b 2 4 x L 0 1 1 c 2 N s Z V 9 z d G F i b G V f Z m V h d H V y Z X M v Q X V 0 b 1 J l b W 9 2 Z W R D b 2 x 1 b W 5 z M S 5 7 Q 2 9 s d W 1 u O D Y s O D V 9 J n F 1 b 3 Q 7 L C Z x d W 9 0 O 1 N l Y 3 R p b 2 4 x L 0 1 1 c 2 N s Z V 9 z d G F i b G V f Z m V h d H V y Z X M v Q X V 0 b 1 J l b W 9 2 Z W R D b 2 x 1 b W 5 z M S 5 7 Q 2 9 s d W 1 u O D c s O D Z 9 J n F 1 b 3 Q 7 L C Z x d W 9 0 O 1 N l Y 3 R p b 2 4 x L 0 1 1 c 2 N s Z V 9 z d G F i b G V f Z m V h d H V y Z X M v Q X V 0 b 1 J l b W 9 2 Z W R D b 2 x 1 b W 5 z M S 5 7 Q 2 9 s d W 1 u O D g s O D d 9 J n F 1 b 3 Q 7 L C Z x d W 9 0 O 1 N l Y 3 R p b 2 4 x L 0 1 1 c 2 N s Z V 9 z d G F i b G V f Z m V h d H V y Z X M v Q X V 0 b 1 J l b W 9 2 Z W R D b 2 x 1 b W 5 z M S 5 7 Q 2 9 s d W 1 u O D k s O D h 9 J n F 1 b 3 Q 7 L C Z x d W 9 0 O 1 N l Y 3 R p b 2 4 x L 0 1 1 c 2 N s Z V 9 z d G F i b G V f Z m V h d H V y Z X M v Q X V 0 b 1 J l b W 9 2 Z W R D b 2 x 1 b W 5 z M S 5 7 Q 2 9 s d W 1 u O T A s O D l 9 J n F 1 b 3 Q 7 L C Z x d W 9 0 O 1 N l Y 3 R p b 2 4 x L 0 1 1 c 2 N s Z V 9 z d G F i b G V f Z m V h d H V y Z X M v Q X V 0 b 1 J l b W 9 2 Z W R D b 2 x 1 b W 5 z M S 5 7 Q 2 9 s d W 1 u O T E s O T B 9 J n F 1 b 3 Q 7 L C Z x d W 9 0 O 1 N l Y 3 R p b 2 4 x L 0 1 1 c 2 N s Z V 9 z d G F i b G V f Z m V h d H V y Z X M v Q X V 0 b 1 J l b W 9 2 Z W R D b 2 x 1 b W 5 z M S 5 7 Q 2 9 s d W 1 u O T I s O T F 9 J n F 1 b 3 Q 7 L C Z x d W 9 0 O 1 N l Y 3 R p b 2 4 x L 0 1 1 c 2 N s Z V 9 z d G F i b G V f Z m V h d H V y Z X M v Q X V 0 b 1 J l b W 9 2 Z W R D b 2 x 1 b W 5 z M S 5 7 Q 2 9 s d W 1 u O T M s O T J 9 J n F 1 b 3 Q 7 L C Z x d W 9 0 O 1 N l Y 3 R p b 2 4 x L 0 1 1 c 2 N s Z V 9 z d G F i b G V f Z m V h d H V y Z X M v Q X V 0 b 1 J l b W 9 2 Z W R D b 2 x 1 b W 5 z M S 5 7 Q 2 9 s d W 1 u O T Q s O T N 9 J n F 1 b 3 Q 7 L C Z x d W 9 0 O 1 N l Y 3 R p b 2 4 x L 0 1 1 c 2 N s Z V 9 z d G F i b G V f Z m V h d H V y Z X M v Q X V 0 b 1 J l b W 9 2 Z W R D b 2 x 1 b W 5 z M S 5 7 Q 2 9 s d W 1 u O T U s O T R 9 J n F 1 b 3 Q 7 L C Z x d W 9 0 O 1 N l Y 3 R p b 2 4 x L 0 1 1 c 2 N s Z V 9 z d G F i b G V f Z m V h d H V y Z X M v Q X V 0 b 1 J l b W 9 2 Z W R D b 2 x 1 b W 5 z M S 5 7 Q 2 9 s d W 1 u O T Y s O T V 9 J n F 1 b 3 Q 7 L C Z x d W 9 0 O 1 N l Y 3 R p b 2 4 x L 0 1 1 c 2 N s Z V 9 z d G F i b G V f Z m V h d H V y Z X M v Q X V 0 b 1 J l b W 9 2 Z W R D b 2 x 1 b W 5 z M S 5 7 Q 2 9 s d W 1 u O T c s O T Z 9 J n F 1 b 3 Q 7 L C Z x d W 9 0 O 1 N l Y 3 R p b 2 4 x L 0 1 1 c 2 N s Z V 9 z d G F i b G V f Z m V h d H V y Z X M v Q X V 0 b 1 J l b W 9 2 Z W R D b 2 x 1 b W 5 z M S 5 7 Q 2 9 s d W 1 u O T g s O T d 9 J n F 1 b 3 Q 7 L C Z x d W 9 0 O 1 N l Y 3 R p b 2 4 x L 0 1 1 c 2 N s Z V 9 z d G F i b G V f Z m V h d H V y Z X M v Q X V 0 b 1 J l b W 9 2 Z W R D b 2 x 1 b W 5 z M S 5 7 Q 2 9 s d W 1 u O T k s O T h 9 J n F 1 b 3 Q 7 L C Z x d W 9 0 O 1 N l Y 3 R p b 2 4 x L 0 1 1 c 2 N s Z V 9 z d G F i b G V f Z m V h d H V y Z X M v Q X V 0 b 1 J l b W 9 2 Z W R D b 2 x 1 b W 5 z M S 5 7 Q 2 9 s d W 1 u M T A w L D k 5 f S Z x d W 9 0 O y w m c X V v d D t T Z W N 0 a W 9 u M S 9 N d X N j b G V f c 3 R h Y m x l X 2 Z l Y X R 1 c m V z L 0 F 1 d G 9 S Z W 1 v d m V k Q 2 9 s d W 1 u c z E u e 0 N v b H V t b j E w M S w x M D B 9 J n F 1 b 3 Q 7 L C Z x d W 9 0 O 1 N l Y 3 R p b 2 4 x L 0 1 1 c 2 N s Z V 9 z d G F i b G V f Z m V h d H V y Z X M v Q X V 0 b 1 J l b W 9 2 Z W R D b 2 x 1 b W 5 z M S 5 7 Q 2 9 s d W 1 u M T A y L D E w M X 0 m c X V v d D s s J n F 1 b 3 Q 7 U 2 V j d G l v b j E v T X V z Y 2 x l X 3 N 0 Y W J s Z V 9 m Z W F 0 d X J l c y 9 B d X R v U m V t b 3 Z l Z E N v b H V t b n M x L n t D b 2 x 1 b W 4 x M D M s M T A y f S Z x d W 9 0 O y w m c X V v d D t T Z W N 0 a W 9 u M S 9 N d X N j b G V f c 3 R h Y m x l X 2 Z l Y X R 1 c m V z L 0 F 1 d G 9 S Z W 1 v d m V k Q 2 9 s d W 1 u c z E u e 0 N v b H V t b j E w N C w x M D N 9 J n F 1 b 3 Q 7 L C Z x d W 9 0 O 1 N l Y 3 R p b 2 4 x L 0 1 1 c 2 N s Z V 9 z d G F i b G V f Z m V h d H V y Z X M v Q X V 0 b 1 J l b W 9 2 Z W R D b 2 x 1 b W 5 z M S 5 7 Q 2 9 s d W 1 u M T A 1 L D E w N H 0 m c X V v d D s s J n F 1 b 3 Q 7 U 2 V j d G l v b j E v T X V z Y 2 x l X 3 N 0 Y W J s Z V 9 m Z W F 0 d X J l c y 9 B d X R v U m V t b 3 Z l Z E N v b H V t b n M x L n t D b 2 x 1 b W 4 x M D Y s M T A 1 f S Z x d W 9 0 O y w m c X V v d D t T Z W N 0 a W 9 u M S 9 N d X N j b G V f c 3 R h Y m x l X 2 Z l Y X R 1 c m V z L 0 F 1 d G 9 S Z W 1 v d m V k Q 2 9 s d W 1 u c z E u e 0 N v b H V t b j E w N y w x M D Z 9 J n F 1 b 3 Q 7 L C Z x d W 9 0 O 1 N l Y 3 R p b 2 4 x L 0 1 1 c 2 N s Z V 9 z d G F i b G V f Z m V h d H V y Z X M v Q X V 0 b 1 J l b W 9 2 Z W R D b 2 x 1 b W 5 z M S 5 7 Q 2 9 s d W 1 u M T A 4 L D E w N 3 0 m c X V v d D s s J n F 1 b 3 Q 7 U 2 V j d G l v b j E v T X V z Y 2 x l X 3 N 0 Y W J s Z V 9 m Z W F 0 d X J l c y 9 B d X R v U m V t b 3 Z l Z E N v b H V t b n M x L n t D b 2 x 1 b W 4 x M D k s M T A 4 f S Z x d W 9 0 O y w m c X V v d D t T Z W N 0 a W 9 u M S 9 N d X N j b G V f c 3 R h Y m x l X 2 Z l Y X R 1 c m V z L 0 F 1 d G 9 S Z W 1 v d m V k Q 2 9 s d W 1 u c z E u e 0 N v b H V t b j E x M C w x M D l 9 J n F 1 b 3 Q 7 L C Z x d W 9 0 O 1 N l Y 3 R p b 2 4 x L 0 1 1 c 2 N s Z V 9 z d G F i b G V f Z m V h d H V y Z X M v Q X V 0 b 1 J l b W 9 2 Z W R D b 2 x 1 b W 5 z M S 5 7 Q 2 9 s d W 1 u M T E x L D E x M H 0 m c X V v d D s s J n F 1 b 3 Q 7 U 2 V j d G l v b j E v T X V z Y 2 x l X 3 N 0 Y W J s Z V 9 m Z W F 0 d X J l c y 9 B d X R v U m V t b 3 Z l Z E N v b H V t b n M x L n t D b 2 x 1 b W 4 x M T I s M T E x f S Z x d W 9 0 O y w m c X V v d D t T Z W N 0 a W 9 u M S 9 N d X N j b G V f c 3 R h Y m x l X 2 Z l Y X R 1 c m V z L 0 F 1 d G 9 S Z W 1 v d m V k Q 2 9 s d W 1 u c z E u e 0 N v b H V t b j E x M y w x M T J 9 J n F 1 b 3 Q 7 L C Z x d W 9 0 O 1 N l Y 3 R p b 2 4 x L 0 1 1 c 2 N s Z V 9 z d G F i b G V f Z m V h d H V y Z X M v Q X V 0 b 1 J l b W 9 2 Z W R D b 2 x 1 b W 5 z M S 5 7 Q 2 9 s d W 1 u M T E 0 L D E x M 3 0 m c X V v d D s s J n F 1 b 3 Q 7 U 2 V j d G l v b j E v T X V z Y 2 x l X 3 N 0 Y W J s Z V 9 m Z W F 0 d X J l c y 9 B d X R v U m V t b 3 Z l Z E N v b H V t b n M x L n t D b 2 x 1 b W 4 x M T U s M T E 0 f S Z x d W 9 0 O y w m c X V v d D t T Z W N 0 a W 9 u M S 9 N d X N j b G V f c 3 R h Y m x l X 2 Z l Y X R 1 c m V z L 0 F 1 d G 9 S Z W 1 v d m V k Q 2 9 s d W 1 u c z E u e 0 N v b H V t b j E x N i w x M T V 9 J n F 1 b 3 Q 7 L C Z x d W 9 0 O 1 N l Y 3 R p b 2 4 x L 0 1 1 c 2 N s Z V 9 z d G F i b G V f Z m V h d H V y Z X M v Q X V 0 b 1 J l b W 9 2 Z W R D b 2 x 1 b W 5 z M S 5 7 Q 2 9 s d W 1 u M T E 3 L D E x N n 0 m c X V v d D s s J n F 1 b 3 Q 7 U 2 V j d G l v b j E v T X V z Y 2 x l X 3 N 0 Y W J s Z V 9 m Z W F 0 d X J l c y 9 B d X R v U m V t b 3 Z l Z E N v b H V t b n M x L n t D b 2 x 1 b W 4 x M T g s M T E 3 f S Z x d W 9 0 O y w m c X V v d D t T Z W N 0 a W 9 u M S 9 N d X N j b G V f c 3 R h Y m x l X 2 Z l Y X R 1 c m V z L 0 F 1 d G 9 S Z W 1 v d m V k Q 2 9 s d W 1 u c z E u e 0 N v b H V t b j E x O S w x M T h 9 J n F 1 b 3 Q 7 L C Z x d W 9 0 O 1 N l Y 3 R p b 2 4 x L 0 1 1 c 2 N s Z V 9 z d G F i b G V f Z m V h d H V y Z X M v Q X V 0 b 1 J l b W 9 2 Z W R D b 2 x 1 b W 5 z M S 5 7 Q 2 9 s d W 1 u M T I w L D E x O X 0 m c X V v d D s s J n F 1 b 3 Q 7 U 2 V j d G l v b j E v T X V z Y 2 x l X 3 N 0 Y W J s Z V 9 m Z W F 0 d X J l c y 9 B d X R v U m V t b 3 Z l Z E N v b H V t b n M x L n t D b 2 x 1 b W 4 x M j E s M T I w f S Z x d W 9 0 O y w m c X V v d D t T Z W N 0 a W 9 u M S 9 N d X N j b G V f c 3 R h Y m x l X 2 Z l Y X R 1 c m V z L 0 F 1 d G 9 S Z W 1 v d m V k Q 2 9 s d W 1 u c z E u e 0 N v b H V t b j E y M i w x M j F 9 J n F 1 b 3 Q 7 L C Z x d W 9 0 O 1 N l Y 3 R p b 2 4 x L 0 1 1 c 2 N s Z V 9 z d G F i b G V f Z m V h d H V y Z X M v Q X V 0 b 1 J l b W 9 2 Z W R D b 2 x 1 b W 5 z M S 5 7 Q 2 9 s d W 1 u M T I z L D E y M n 0 m c X V v d D s s J n F 1 b 3 Q 7 U 2 V j d G l v b j E v T X V z Y 2 x l X 3 N 0 Y W J s Z V 9 m Z W F 0 d X J l c y 9 B d X R v U m V t b 3 Z l Z E N v b H V t b n M x L n t D b 2 x 1 b W 4 x M j Q s M T I z f S Z x d W 9 0 O y w m c X V v d D t T Z W N 0 a W 9 u M S 9 N d X N j b G V f c 3 R h Y m x l X 2 Z l Y X R 1 c m V z L 0 F 1 d G 9 S Z W 1 v d m V k Q 2 9 s d W 1 u c z E u e 0 N v b H V t b j E y N S w x M j R 9 J n F 1 b 3 Q 7 L C Z x d W 9 0 O 1 N l Y 3 R p b 2 4 x L 0 1 1 c 2 N s Z V 9 z d G F i b G V f Z m V h d H V y Z X M v Q X V 0 b 1 J l b W 9 2 Z W R D b 2 x 1 b W 5 z M S 5 7 Q 2 9 s d W 1 u M T I 2 L D E y N X 0 m c X V v d D s s J n F 1 b 3 Q 7 U 2 V j d G l v b j E v T X V z Y 2 x l X 3 N 0 Y W J s Z V 9 m Z W F 0 d X J l c y 9 B d X R v U m V t b 3 Z l Z E N v b H V t b n M x L n t D b 2 x 1 b W 4 x M j c s M T I 2 f S Z x d W 9 0 O y w m c X V v d D t T Z W N 0 a W 9 u M S 9 N d X N j b G V f c 3 R h Y m x l X 2 Z l Y X R 1 c m V z L 0 F 1 d G 9 S Z W 1 v d m V k Q 2 9 s d W 1 u c z E u e 0 N v b H V t b j E y O C w x M j d 9 J n F 1 b 3 Q 7 L C Z x d W 9 0 O 1 N l Y 3 R p b 2 4 x L 0 1 1 c 2 N s Z V 9 z d G F i b G V f Z m V h d H V y Z X M v Q X V 0 b 1 J l b W 9 2 Z W R D b 2 x 1 b W 5 z M S 5 7 Q 2 9 s d W 1 u M T I 5 L D E y O H 0 m c X V v d D s s J n F 1 b 3 Q 7 U 2 V j d G l v b j E v T X V z Y 2 x l X 3 N 0 Y W J s Z V 9 m Z W F 0 d X J l c y 9 B d X R v U m V t b 3 Z l Z E N v b H V t b n M x L n t D b 2 x 1 b W 4 x M z A s M T I 5 f S Z x d W 9 0 O y w m c X V v d D t T Z W N 0 a W 9 u M S 9 N d X N j b G V f c 3 R h Y m x l X 2 Z l Y X R 1 c m V z L 0 F 1 d G 9 S Z W 1 v d m V k Q 2 9 s d W 1 u c z E u e 0 N v b H V t b j E z M S w x M z B 9 J n F 1 b 3 Q 7 L C Z x d W 9 0 O 1 N l Y 3 R p b 2 4 x L 0 1 1 c 2 N s Z V 9 z d G F i b G V f Z m V h d H V y Z X M v Q X V 0 b 1 J l b W 9 2 Z W R D b 2 x 1 b W 5 z M S 5 7 Q 2 9 s d W 1 u M T M y L D E z M X 0 m c X V v d D s s J n F 1 b 3 Q 7 U 2 V j d G l v b j E v T X V z Y 2 x l X 3 N 0 Y W J s Z V 9 m Z W F 0 d X J l c y 9 B d X R v U m V t b 3 Z l Z E N v b H V t b n M x L n t D b 2 x 1 b W 4 x M z M s M T M y f S Z x d W 9 0 O y w m c X V v d D t T Z W N 0 a W 9 u M S 9 N d X N j b G V f c 3 R h Y m x l X 2 Z l Y X R 1 c m V z L 0 F 1 d G 9 S Z W 1 v d m V k Q 2 9 s d W 1 u c z E u e 0 N v b H V t b j E z N C w x M z N 9 J n F 1 b 3 Q 7 L C Z x d W 9 0 O 1 N l Y 3 R p b 2 4 x L 0 1 1 c 2 N s Z V 9 z d G F i b G V f Z m V h d H V y Z X M v Q X V 0 b 1 J l b W 9 2 Z W R D b 2 x 1 b W 5 z M S 5 7 Q 2 9 s d W 1 u M T M 1 L D E z N H 0 m c X V v d D s s J n F 1 b 3 Q 7 U 2 V j d G l v b j E v T X V z Y 2 x l X 3 N 0 Y W J s Z V 9 m Z W F 0 d X J l c y 9 B d X R v U m V t b 3 Z l Z E N v b H V t b n M x L n t D b 2 x 1 b W 4 x M z Y s M T M 1 f S Z x d W 9 0 O y w m c X V v d D t T Z W N 0 a W 9 u M S 9 N d X N j b G V f c 3 R h Y m x l X 2 Z l Y X R 1 c m V z L 0 F 1 d G 9 S Z W 1 v d m V k Q 2 9 s d W 1 u c z E u e 0 N v b H V t b j E z N y w x M z Z 9 J n F 1 b 3 Q 7 L C Z x d W 9 0 O 1 N l Y 3 R p b 2 4 x L 0 1 1 c 2 N s Z V 9 z d G F i b G V f Z m V h d H V y Z X M v Q X V 0 b 1 J l b W 9 2 Z W R D b 2 x 1 b W 5 z M S 5 7 Q 2 9 s d W 1 u M T M 4 L D E z N 3 0 m c X V v d D s s J n F 1 b 3 Q 7 U 2 V j d G l v b j E v T X V z Y 2 x l X 3 N 0 Y W J s Z V 9 m Z W F 0 d X J l c y 9 B d X R v U m V t b 3 Z l Z E N v b H V t b n M x L n t D b 2 x 1 b W 4 x M z k s M T M 4 f S Z x d W 9 0 O y w m c X V v d D t T Z W N 0 a W 9 u M S 9 N d X N j b G V f c 3 R h Y m x l X 2 Z l Y X R 1 c m V z L 0 F 1 d G 9 S Z W 1 v d m V k Q 2 9 s d W 1 u c z E u e 0 N v b H V t b j E 0 M C w x M z l 9 J n F 1 b 3 Q 7 L C Z x d W 9 0 O 1 N l Y 3 R p b 2 4 x L 0 1 1 c 2 N s Z V 9 z d G F i b G V f Z m V h d H V y Z X M v Q X V 0 b 1 J l b W 9 2 Z W R D b 2 x 1 b W 5 z M S 5 7 Q 2 9 s d W 1 u M T Q x L D E 0 M H 0 m c X V v d D s s J n F 1 b 3 Q 7 U 2 V j d G l v b j E v T X V z Y 2 x l X 3 N 0 Y W J s Z V 9 m Z W F 0 d X J l c y 9 B d X R v U m V t b 3 Z l Z E N v b H V t b n M x L n t D b 2 x 1 b W 4 x N D I s M T Q x f S Z x d W 9 0 O y w m c X V v d D t T Z W N 0 a W 9 u M S 9 N d X N j b G V f c 3 R h Y m x l X 2 Z l Y X R 1 c m V z L 0 F 1 d G 9 S Z W 1 v d m V k Q 2 9 s d W 1 u c z E u e 0 N v b H V t b j E 0 M y w x N D J 9 J n F 1 b 3 Q 7 L C Z x d W 9 0 O 1 N l Y 3 R p b 2 4 x L 0 1 1 c 2 N s Z V 9 z d G F i b G V f Z m V h d H V y Z X M v Q X V 0 b 1 J l b W 9 2 Z W R D b 2 x 1 b W 5 z M S 5 7 Q 2 9 s d W 1 u M T Q 0 L D E 0 M 3 0 m c X V v d D s s J n F 1 b 3 Q 7 U 2 V j d G l v b j E v T X V z Y 2 x l X 3 N 0 Y W J s Z V 9 m Z W F 0 d X J l c y 9 B d X R v U m V t b 3 Z l Z E N v b H V t b n M x L n t D b 2 x 1 b W 4 x N D U s M T Q 0 f S Z x d W 9 0 O y w m c X V v d D t T Z W N 0 a W 9 u M S 9 N d X N j b G V f c 3 R h Y m x l X 2 Z l Y X R 1 c m V z L 0 F 1 d G 9 S Z W 1 v d m V k Q 2 9 s d W 1 u c z E u e 0 N v b H V t b j E 0 N i w x N D V 9 J n F 1 b 3 Q 7 L C Z x d W 9 0 O 1 N l Y 3 R p b 2 4 x L 0 1 1 c 2 N s Z V 9 z d G F i b G V f Z m V h d H V y Z X M v Q X V 0 b 1 J l b W 9 2 Z W R D b 2 x 1 b W 5 z M S 5 7 Q 2 9 s d W 1 u M T Q 3 L D E 0 N n 0 m c X V v d D s s J n F 1 b 3 Q 7 U 2 V j d G l v b j E v T X V z Y 2 x l X 3 N 0 Y W J s Z V 9 m Z W F 0 d X J l c y 9 B d X R v U m V t b 3 Z l Z E N v b H V t b n M x L n t D b 2 x 1 b W 4 x N D g s M T Q 3 f S Z x d W 9 0 O y w m c X V v d D t T Z W N 0 a W 9 u M S 9 N d X N j b G V f c 3 R h Y m x l X 2 Z l Y X R 1 c m V z L 0 F 1 d G 9 S Z W 1 v d m V k Q 2 9 s d W 1 u c z E u e 0 N v b H V t b j E 0 O S w x N D h 9 J n F 1 b 3 Q 7 L C Z x d W 9 0 O 1 N l Y 3 R p b 2 4 x L 0 1 1 c 2 N s Z V 9 z d G F i b G V f Z m V h d H V y Z X M v Q X V 0 b 1 J l b W 9 2 Z W R D b 2 x 1 b W 5 z M S 5 7 Q 2 9 s d W 1 u M T U w L D E 0 O X 0 m c X V v d D s s J n F 1 b 3 Q 7 U 2 V j d G l v b j E v T X V z Y 2 x l X 3 N 0 Y W J s Z V 9 m Z W F 0 d X J l c y 9 B d X R v U m V t b 3 Z l Z E N v b H V t b n M x L n t D b 2 x 1 b W 4 x N T E s M T U w f S Z x d W 9 0 O y w m c X V v d D t T Z W N 0 a W 9 u M S 9 N d X N j b G V f c 3 R h Y m x l X 2 Z l Y X R 1 c m V z L 0 F 1 d G 9 S Z W 1 v d m V k Q 2 9 s d W 1 u c z E u e 0 N v b H V t b j E 1 M i w x N T F 9 J n F 1 b 3 Q 7 L C Z x d W 9 0 O 1 N l Y 3 R p b 2 4 x L 0 1 1 c 2 N s Z V 9 z d G F i b G V f Z m V h d H V y Z X M v Q X V 0 b 1 J l b W 9 2 Z W R D b 2 x 1 b W 5 z M S 5 7 Q 2 9 s d W 1 u M T U z L D E 1 M n 0 m c X V v d D s s J n F 1 b 3 Q 7 U 2 V j d G l v b j E v T X V z Y 2 x l X 3 N 0 Y W J s Z V 9 m Z W F 0 d X J l c y 9 B d X R v U m V t b 3 Z l Z E N v b H V t b n M x L n t D b 2 x 1 b W 4 x N T Q s M T U z f S Z x d W 9 0 O y w m c X V v d D t T Z W N 0 a W 9 u M S 9 N d X N j b G V f c 3 R h Y m x l X 2 Z l Y X R 1 c m V z L 0 F 1 d G 9 S Z W 1 v d m V k Q 2 9 s d W 1 u c z E u e 0 N v b H V t b j E 1 N S w x N T R 9 J n F 1 b 3 Q 7 L C Z x d W 9 0 O 1 N l Y 3 R p b 2 4 x L 0 1 1 c 2 N s Z V 9 z d G F i b G V f Z m V h d H V y Z X M v Q X V 0 b 1 J l b W 9 2 Z W R D b 2 x 1 b W 5 z M S 5 7 Q 2 9 s d W 1 u M T U 2 L D E 1 N X 0 m c X V v d D s s J n F 1 b 3 Q 7 U 2 V j d G l v b j E v T X V z Y 2 x l X 3 N 0 Y W J s Z V 9 m Z W F 0 d X J l c y 9 B d X R v U m V t b 3 Z l Z E N v b H V t b n M x L n t D b 2 x 1 b W 4 x N T c s M T U 2 f S Z x d W 9 0 O y w m c X V v d D t T Z W N 0 a W 9 u M S 9 N d X N j b G V f c 3 R h Y m x l X 2 Z l Y X R 1 c m V z L 0 F 1 d G 9 S Z W 1 v d m V k Q 2 9 s d W 1 u c z E u e 0 N v b H V t b j E 1 O C w x N T d 9 J n F 1 b 3 Q 7 L C Z x d W 9 0 O 1 N l Y 3 R p b 2 4 x L 0 1 1 c 2 N s Z V 9 z d G F i b G V f Z m V h d H V y Z X M v Q X V 0 b 1 J l b W 9 2 Z W R D b 2 x 1 b W 5 z M S 5 7 Q 2 9 s d W 1 u M T U 5 L D E 1 O H 0 m c X V v d D s s J n F 1 b 3 Q 7 U 2 V j d G l v b j E v T X V z Y 2 x l X 3 N 0 Y W J s Z V 9 m Z W F 0 d X J l c y 9 B d X R v U m V t b 3 Z l Z E N v b H V t b n M x L n t D b 2 x 1 b W 4 x N j A s M T U 5 f S Z x d W 9 0 O y w m c X V v d D t T Z W N 0 a W 9 u M S 9 N d X N j b G V f c 3 R h Y m x l X 2 Z l Y X R 1 c m V z L 0 F 1 d G 9 S Z W 1 v d m V k Q 2 9 s d W 1 u c z E u e 0 N v b H V t b j E 2 M S w x N j B 9 J n F 1 b 3 Q 7 L C Z x d W 9 0 O 1 N l Y 3 R p b 2 4 x L 0 1 1 c 2 N s Z V 9 z d G F i b G V f Z m V h d H V y Z X M v Q X V 0 b 1 J l b W 9 2 Z W R D b 2 x 1 b W 5 z M S 5 7 Q 2 9 s d W 1 u M T Y y L D E 2 M X 0 m c X V v d D s s J n F 1 b 3 Q 7 U 2 V j d G l v b j E v T X V z Y 2 x l X 3 N 0 Y W J s Z V 9 m Z W F 0 d X J l c y 9 B d X R v U m V t b 3 Z l Z E N v b H V t b n M x L n t D b 2 x 1 b W 4 x N j M s M T Y y f S Z x d W 9 0 O y w m c X V v d D t T Z W N 0 a W 9 u M S 9 N d X N j b G V f c 3 R h Y m x l X 2 Z l Y X R 1 c m V z L 0 F 1 d G 9 S Z W 1 v d m V k Q 2 9 s d W 1 u c z E u e 0 N v b H V t b j E 2 N C w x N j N 9 J n F 1 b 3 Q 7 L C Z x d W 9 0 O 1 N l Y 3 R p b 2 4 x L 0 1 1 c 2 N s Z V 9 z d G F i b G V f Z m V h d H V y Z X M v Q X V 0 b 1 J l b W 9 2 Z W R D b 2 x 1 b W 5 z M S 5 7 Q 2 9 s d W 1 u M T Y 1 L D E 2 N H 0 m c X V v d D s s J n F 1 b 3 Q 7 U 2 V j d G l v b j E v T X V z Y 2 x l X 3 N 0 Y W J s Z V 9 m Z W F 0 d X J l c y 9 B d X R v U m V t b 3 Z l Z E N v b H V t b n M x L n t D b 2 x 1 b W 4 x N j Y s M T Y 1 f S Z x d W 9 0 O y w m c X V v d D t T Z W N 0 a W 9 u M S 9 N d X N j b G V f c 3 R h Y m x l X 2 Z l Y X R 1 c m V z L 0 F 1 d G 9 S Z W 1 v d m V k Q 2 9 s d W 1 u c z E u e 0 N v b H V t b j E 2 N y w x N j Z 9 J n F 1 b 3 Q 7 L C Z x d W 9 0 O 1 N l Y 3 R p b 2 4 x L 0 1 1 c 2 N s Z V 9 z d G F i b G V f Z m V h d H V y Z X M v Q X V 0 b 1 J l b W 9 2 Z W R D b 2 x 1 b W 5 z M S 5 7 Q 2 9 s d W 1 u M T Y 4 L D E 2 N 3 0 m c X V v d D s s J n F 1 b 3 Q 7 U 2 V j d G l v b j E v T X V z Y 2 x l X 3 N 0 Y W J s Z V 9 m Z W F 0 d X J l c y 9 B d X R v U m V t b 3 Z l Z E N v b H V t b n M x L n t D b 2 x 1 b W 4 x N j k s M T Y 4 f S Z x d W 9 0 O y w m c X V v d D t T Z W N 0 a W 9 u M S 9 N d X N j b G V f c 3 R h Y m x l X 2 Z l Y X R 1 c m V z L 0 F 1 d G 9 S Z W 1 v d m V k Q 2 9 s d W 1 u c z E u e 0 N v b H V t b j E 3 M C w x N j l 9 J n F 1 b 3 Q 7 L C Z x d W 9 0 O 1 N l Y 3 R p b 2 4 x L 0 1 1 c 2 N s Z V 9 z d G F i b G V f Z m V h d H V y Z X M v Q X V 0 b 1 J l b W 9 2 Z W R D b 2 x 1 b W 5 z M S 5 7 Q 2 9 s d W 1 u M T c x L D E 3 M H 0 m c X V v d D s s J n F 1 b 3 Q 7 U 2 V j d G l v b j E v T X V z Y 2 x l X 3 N 0 Y W J s Z V 9 m Z W F 0 d X J l c y 9 B d X R v U m V t b 3 Z l Z E N v b H V t b n M x L n t D b 2 x 1 b W 4 x N z I s M T c x f S Z x d W 9 0 O y w m c X V v d D t T Z W N 0 a W 9 u M S 9 N d X N j b G V f c 3 R h Y m x l X 2 Z l Y X R 1 c m V z L 0 F 1 d G 9 S Z W 1 v d m V k Q 2 9 s d W 1 u c z E u e 0 N v b H V t b j E 3 M y w x N z J 9 J n F 1 b 3 Q 7 L C Z x d W 9 0 O 1 N l Y 3 R p b 2 4 x L 0 1 1 c 2 N s Z V 9 z d G F i b G V f Z m V h d H V y Z X M v Q X V 0 b 1 J l b W 9 2 Z W R D b 2 x 1 b W 5 z M S 5 7 Q 2 9 s d W 1 u M T c 0 L D E 3 M 3 0 m c X V v d D s s J n F 1 b 3 Q 7 U 2 V j d G l v b j E v T X V z Y 2 x l X 3 N 0 Y W J s Z V 9 m Z W F 0 d X J l c y 9 B d X R v U m V t b 3 Z l Z E N v b H V t b n M x L n t D b 2 x 1 b W 4 x N z U s M T c 0 f S Z x d W 9 0 O y w m c X V v d D t T Z W N 0 a W 9 u M S 9 N d X N j b G V f c 3 R h Y m x l X 2 Z l Y X R 1 c m V z L 0 F 1 d G 9 S Z W 1 v d m V k Q 2 9 s d W 1 u c z E u e 0 N v b H V t b j E 3 N i w x N z V 9 J n F 1 b 3 Q 7 L C Z x d W 9 0 O 1 N l Y 3 R p b 2 4 x L 0 1 1 c 2 N s Z V 9 z d G F i b G V f Z m V h d H V y Z X M v Q X V 0 b 1 J l b W 9 2 Z W R D b 2 x 1 b W 5 z M S 5 7 Q 2 9 s d W 1 u M T c 3 L D E 3 N n 0 m c X V v d D s s J n F 1 b 3 Q 7 U 2 V j d G l v b j E v T X V z Y 2 x l X 3 N 0 Y W J s Z V 9 m Z W F 0 d X J l c y 9 B d X R v U m V t b 3 Z l Z E N v b H V t b n M x L n t D b 2 x 1 b W 4 x N z g s M T c 3 f S Z x d W 9 0 O y w m c X V v d D t T Z W N 0 a W 9 u M S 9 N d X N j b G V f c 3 R h Y m x l X 2 Z l Y X R 1 c m V z L 0 F 1 d G 9 S Z W 1 v d m V k Q 2 9 s d W 1 u c z E u e 0 N v b H V t b j E 3 O S w x N z h 9 J n F 1 b 3 Q 7 L C Z x d W 9 0 O 1 N l Y 3 R p b 2 4 x L 0 1 1 c 2 N s Z V 9 z d G F i b G V f Z m V h d H V y Z X M v Q X V 0 b 1 J l b W 9 2 Z W R D b 2 x 1 b W 5 z M S 5 7 Q 2 9 s d W 1 u M T g w L D E 3 O X 0 m c X V v d D s s J n F 1 b 3 Q 7 U 2 V j d G l v b j E v T X V z Y 2 x l X 3 N 0 Y W J s Z V 9 m Z W F 0 d X J l c y 9 B d X R v U m V t b 3 Z l Z E N v b H V t b n M x L n t D b 2 x 1 b W 4 x O D E s M T g w f S Z x d W 9 0 O y w m c X V v d D t T Z W N 0 a W 9 u M S 9 N d X N j b G V f c 3 R h Y m x l X 2 Z l Y X R 1 c m V z L 0 F 1 d G 9 S Z W 1 v d m V k Q 2 9 s d W 1 u c z E u e 0 N v b H V t b j E 4 M i w x O D F 9 J n F 1 b 3 Q 7 L C Z x d W 9 0 O 1 N l Y 3 R p b 2 4 x L 0 1 1 c 2 N s Z V 9 z d G F i b G V f Z m V h d H V y Z X M v Q X V 0 b 1 J l b W 9 2 Z W R D b 2 x 1 b W 5 z M S 5 7 Q 2 9 s d W 1 u M T g z L D E 4 M n 0 m c X V v d D s s J n F 1 b 3 Q 7 U 2 V j d G l v b j E v T X V z Y 2 x l X 3 N 0 Y W J s Z V 9 m Z W F 0 d X J l c y 9 B d X R v U m V t b 3 Z l Z E N v b H V t b n M x L n t D b 2 x 1 b W 4 x O D Q s M T g z f S Z x d W 9 0 O y w m c X V v d D t T Z W N 0 a W 9 u M S 9 N d X N j b G V f c 3 R h Y m x l X 2 Z l Y X R 1 c m V z L 0 F 1 d G 9 S Z W 1 v d m V k Q 2 9 s d W 1 u c z E u e 0 N v b H V t b j E 4 N S w x O D R 9 J n F 1 b 3 Q 7 L C Z x d W 9 0 O 1 N l Y 3 R p b 2 4 x L 0 1 1 c 2 N s Z V 9 z d G F i b G V f Z m V h d H V y Z X M v Q X V 0 b 1 J l b W 9 2 Z W R D b 2 x 1 b W 5 z M S 5 7 Q 2 9 s d W 1 u M T g 2 L D E 4 N X 0 m c X V v d D s s J n F 1 b 3 Q 7 U 2 V j d G l v b j E v T X V z Y 2 x l X 3 N 0 Y W J s Z V 9 m Z W F 0 d X J l c y 9 B d X R v U m V t b 3 Z l Z E N v b H V t b n M x L n t D b 2 x 1 b W 4 x O D c s M T g 2 f S Z x d W 9 0 O y w m c X V v d D t T Z W N 0 a W 9 u M S 9 N d X N j b G V f c 3 R h Y m x l X 2 Z l Y X R 1 c m V z L 0 F 1 d G 9 S Z W 1 v d m V k Q 2 9 s d W 1 u c z E u e 0 N v b H V t b j E 4 O C w x O D d 9 J n F 1 b 3 Q 7 L C Z x d W 9 0 O 1 N l Y 3 R p b 2 4 x L 0 1 1 c 2 N s Z V 9 z d G F i b G V f Z m V h d H V y Z X M v Q X V 0 b 1 J l b W 9 2 Z W R D b 2 x 1 b W 5 z M S 5 7 Q 2 9 s d W 1 u M T g 5 L D E 4 O H 0 m c X V v d D s s J n F 1 b 3 Q 7 U 2 V j d G l v b j E v T X V z Y 2 x l X 3 N 0 Y W J s Z V 9 m Z W F 0 d X J l c y 9 B d X R v U m V t b 3 Z l Z E N v b H V t b n M x L n t D b 2 x 1 b W 4 x O T A s M T g 5 f S Z x d W 9 0 O y w m c X V v d D t T Z W N 0 a W 9 u M S 9 N d X N j b G V f c 3 R h Y m x l X 2 Z l Y X R 1 c m V z L 0 F 1 d G 9 S Z W 1 v d m V k Q 2 9 s d W 1 u c z E u e 0 N v b H V t b j E 5 M S w x O T B 9 J n F 1 b 3 Q 7 L C Z x d W 9 0 O 1 N l Y 3 R p b 2 4 x L 0 1 1 c 2 N s Z V 9 z d G F i b G V f Z m V h d H V y Z X M v Q X V 0 b 1 J l b W 9 2 Z W R D b 2 x 1 b W 5 z M S 5 7 Q 2 9 s d W 1 u M T k y L D E 5 M X 0 m c X V v d D s s J n F 1 b 3 Q 7 U 2 V j d G l v b j E v T X V z Y 2 x l X 3 N 0 Y W J s Z V 9 m Z W F 0 d X J l c y 9 B d X R v U m V t b 3 Z l Z E N v b H V t b n M x L n t D b 2 x 1 b W 4 x O T M s M T k y f S Z x d W 9 0 O y w m c X V v d D t T Z W N 0 a W 9 u M S 9 N d X N j b G V f c 3 R h Y m x l X 2 Z l Y X R 1 c m V z L 0 F 1 d G 9 S Z W 1 v d m V k Q 2 9 s d W 1 u c z E u e 0 N v b H V t b j E 5 N C w x O T N 9 J n F 1 b 3 Q 7 L C Z x d W 9 0 O 1 N l Y 3 R p b 2 4 x L 0 1 1 c 2 N s Z V 9 z d G F i b G V f Z m V h d H V y Z X M v Q X V 0 b 1 J l b W 9 2 Z W R D b 2 x 1 b W 5 z M S 5 7 Q 2 9 s d W 1 u M T k 1 L D E 5 N H 0 m c X V v d D s s J n F 1 b 3 Q 7 U 2 V j d G l v b j E v T X V z Y 2 x l X 3 N 0 Y W J s Z V 9 m Z W F 0 d X J l c y 9 B d X R v U m V t b 3 Z l Z E N v b H V t b n M x L n t D b 2 x 1 b W 4 x O T Y s M T k 1 f S Z x d W 9 0 O y w m c X V v d D t T Z W N 0 a W 9 u M S 9 N d X N j b G V f c 3 R h Y m x l X 2 Z l Y X R 1 c m V z L 0 F 1 d G 9 S Z W 1 v d m V k Q 2 9 s d W 1 u c z E u e 0 N v b H V t b j E 5 N y w x O T Z 9 J n F 1 b 3 Q 7 L C Z x d W 9 0 O 1 N l Y 3 R p b 2 4 x L 0 1 1 c 2 N s Z V 9 z d G F i b G V f Z m V h d H V y Z X M v Q X V 0 b 1 J l b W 9 2 Z W R D b 2 x 1 b W 5 z M S 5 7 Q 2 9 s d W 1 u M T k 4 L D E 5 N 3 0 m c X V v d D s s J n F 1 b 3 Q 7 U 2 V j d G l v b j E v T X V z Y 2 x l X 3 N 0 Y W J s Z V 9 m Z W F 0 d X J l c y 9 B d X R v U m V t b 3 Z l Z E N v b H V t b n M x L n t D b 2 x 1 b W 4 x O T k s M T k 4 f S Z x d W 9 0 O y w m c X V v d D t T Z W N 0 a W 9 u M S 9 N d X N j b G V f c 3 R h Y m x l X 2 Z l Y X R 1 c m V z L 0 F 1 d G 9 S Z W 1 v d m V k Q 2 9 s d W 1 u c z E u e 0 N v b H V t b j I w M C w x O T l 9 J n F 1 b 3 Q 7 L C Z x d W 9 0 O 1 N l Y 3 R p b 2 4 x L 0 1 1 c 2 N s Z V 9 z d G F i b G V f Z m V h d H V y Z X M v Q X V 0 b 1 J l b W 9 2 Z W R D b 2 x 1 b W 5 z M S 5 7 Q 2 9 s d W 1 u M j A x L D I w M H 0 m c X V v d D s s J n F 1 b 3 Q 7 U 2 V j d G l v b j E v T X V z Y 2 x l X 3 N 0 Y W J s Z V 9 m Z W F 0 d X J l c y 9 B d X R v U m V t b 3 Z l Z E N v b H V t b n M x L n t D b 2 x 1 b W 4 y M D I s M j A x f S Z x d W 9 0 O y w m c X V v d D t T Z W N 0 a W 9 u M S 9 N d X N j b G V f c 3 R h Y m x l X 2 Z l Y X R 1 c m V z L 0 F 1 d G 9 S Z W 1 v d m V k Q 2 9 s d W 1 u c z E u e 0 N v b H V t b j I w M y w y M D J 9 J n F 1 b 3 Q 7 L C Z x d W 9 0 O 1 N l Y 3 R p b 2 4 x L 0 1 1 c 2 N s Z V 9 z d G F i b G V f Z m V h d H V y Z X M v Q X V 0 b 1 J l b W 9 2 Z W R D b 2 x 1 b W 5 z M S 5 7 Q 2 9 s d W 1 u M j A 0 L D I w M 3 0 m c X V v d D s s J n F 1 b 3 Q 7 U 2 V j d G l v b j E v T X V z Y 2 x l X 3 N 0 Y W J s Z V 9 m Z W F 0 d X J l c y 9 B d X R v U m V t b 3 Z l Z E N v b H V t b n M x L n t D b 2 x 1 b W 4 y M D U s M j A 0 f S Z x d W 9 0 O y w m c X V v d D t T Z W N 0 a W 9 u M S 9 N d X N j b G V f c 3 R h Y m x l X 2 Z l Y X R 1 c m V z L 0 F 1 d G 9 S Z W 1 v d m V k Q 2 9 s d W 1 u c z E u e 0 N v b H V t b j I w N i w y M D V 9 J n F 1 b 3 Q 7 L C Z x d W 9 0 O 1 N l Y 3 R p b 2 4 x L 0 1 1 c 2 N s Z V 9 z d G F i b G V f Z m V h d H V y Z X M v Q X V 0 b 1 J l b W 9 2 Z W R D b 2 x 1 b W 5 z M S 5 7 Q 2 9 s d W 1 u M j A 3 L D I w N n 0 m c X V v d D s s J n F 1 b 3 Q 7 U 2 V j d G l v b j E v T X V z Y 2 x l X 3 N 0 Y W J s Z V 9 m Z W F 0 d X J l c y 9 B d X R v U m V t b 3 Z l Z E N v b H V t b n M x L n t D b 2 x 1 b W 4 y M D g s M j A 3 f S Z x d W 9 0 O y w m c X V v d D t T Z W N 0 a W 9 u M S 9 N d X N j b G V f c 3 R h Y m x l X 2 Z l Y X R 1 c m V z L 0 F 1 d G 9 S Z W 1 v d m V k Q 2 9 s d W 1 u c z E u e 0 N v b H V t b j I w O S w y M D h 9 J n F 1 b 3 Q 7 L C Z x d W 9 0 O 1 N l Y 3 R p b 2 4 x L 0 1 1 c 2 N s Z V 9 z d G F i b G V f Z m V h d H V y Z X M v Q X V 0 b 1 J l b W 9 2 Z W R D b 2 x 1 b W 5 z M S 5 7 Q 2 9 s d W 1 u M j E w L D I w O X 0 m c X V v d D s s J n F 1 b 3 Q 7 U 2 V j d G l v b j E v T X V z Y 2 x l X 3 N 0 Y W J s Z V 9 m Z W F 0 d X J l c y 9 B d X R v U m V t b 3 Z l Z E N v b H V t b n M x L n t D b 2 x 1 b W 4 y M T E s M j E w f S Z x d W 9 0 O y w m c X V v d D t T Z W N 0 a W 9 u M S 9 N d X N j b G V f c 3 R h Y m x l X 2 Z l Y X R 1 c m V z L 0 F 1 d G 9 S Z W 1 v d m V k Q 2 9 s d W 1 u c z E u e 0 N v b H V t b j I x M i w y M T F 9 J n F 1 b 3 Q 7 L C Z x d W 9 0 O 1 N l Y 3 R p b 2 4 x L 0 1 1 c 2 N s Z V 9 z d G F i b G V f Z m V h d H V y Z X M v Q X V 0 b 1 J l b W 9 2 Z W R D b 2 x 1 b W 5 z M S 5 7 Q 2 9 s d W 1 u M j E z L D I x M n 0 m c X V v d D s s J n F 1 b 3 Q 7 U 2 V j d G l v b j E v T X V z Y 2 x l X 3 N 0 Y W J s Z V 9 m Z W F 0 d X J l c y 9 B d X R v U m V t b 3 Z l Z E N v b H V t b n M x L n t D b 2 x 1 b W 4 y M T Q s M j E z f S Z x d W 9 0 O y w m c X V v d D t T Z W N 0 a W 9 u M S 9 N d X N j b G V f c 3 R h Y m x l X 2 Z l Y X R 1 c m V z L 0 F 1 d G 9 S Z W 1 v d m V k Q 2 9 s d W 1 u c z E u e 0 N v b H V t b j I x N S w y M T R 9 J n F 1 b 3 Q 7 L C Z x d W 9 0 O 1 N l Y 3 R p b 2 4 x L 0 1 1 c 2 N s Z V 9 z d G F i b G V f Z m V h d H V y Z X M v Q X V 0 b 1 J l b W 9 2 Z W R D b 2 x 1 b W 5 z M S 5 7 Q 2 9 s d W 1 u M j E 2 L D I x N X 0 m c X V v d D t d L C Z x d W 9 0 O 0 N v b H V t b k N v d W 5 0 J n F 1 b 3 Q 7 O j I x N i w m c X V v d D t L Z X l D b 2 x 1 b W 5 O Y W 1 l c y Z x d W 9 0 O z p b X S w m c X V v d D t D b 2 x 1 b W 5 J Z G V u d G l 0 a W V z J n F 1 b 3 Q 7 O l s m c X V v d D t T Z W N 0 a W 9 u M S 9 N d X N j b G V f c 3 R h Y m x l X 2 Z l Y X R 1 c m V z L 0 F 1 d G 9 S Z W 1 v d m V k Q 2 9 s d W 1 u c z E u e 0 N v b H V t b j E s M H 0 m c X V v d D s s J n F 1 b 3 Q 7 U 2 V j d G l v b j E v T X V z Y 2 x l X 3 N 0 Y W J s Z V 9 m Z W F 0 d X J l c y 9 B d X R v U m V t b 3 Z l Z E N v b H V t b n M x L n t D b 2 x 1 b W 4 y L D F 9 J n F 1 b 3 Q 7 L C Z x d W 9 0 O 1 N l Y 3 R p b 2 4 x L 0 1 1 c 2 N s Z V 9 z d G F i b G V f Z m V h d H V y Z X M v Q X V 0 b 1 J l b W 9 2 Z W R D b 2 x 1 b W 5 z M S 5 7 Q 2 9 s d W 1 u M y w y f S Z x d W 9 0 O y w m c X V v d D t T Z W N 0 a W 9 u M S 9 N d X N j b G V f c 3 R h Y m x l X 2 Z l Y X R 1 c m V z L 0 F 1 d G 9 S Z W 1 v d m V k Q 2 9 s d W 1 u c z E u e 0 N v b H V t b j Q s M 3 0 m c X V v d D s s J n F 1 b 3 Q 7 U 2 V j d G l v b j E v T X V z Y 2 x l X 3 N 0 Y W J s Z V 9 m Z W F 0 d X J l c y 9 B d X R v U m V t b 3 Z l Z E N v b H V t b n M x L n t D b 2 x 1 b W 4 1 L D R 9 J n F 1 b 3 Q 7 L C Z x d W 9 0 O 1 N l Y 3 R p b 2 4 x L 0 1 1 c 2 N s Z V 9 z d G F i b G V f Z m V h d H V y Z X M v Q X V 0 b 1 J l b W 9 2 Z W R D b 2 x 1 b W 5 z M S 5 7 Q 2 9 s d W 1 u N i w 1 f S Z x d W 9 0 O y w m c X V v d D t T Z W N 0 a W 9 u M S 9 N d X N j b G V f c 3 R h Y m x l X 2 Z l Y X R 1 c m V z L 0 F 1 d G 9 S Z W 1 v d m V k Q 2 9 s d W 1 u c z E u e 0 N v b H V t b j c s N n 0 m c X V v d D s s J n F 1 b 3 Q 7 U 2 V j d G l v b j E v T X V z Y 2 x l X 3 N 0 Y W J s Z V 9 m Z W F 0 d X J l c y 9 B d X R v U m V t b 3 Z l Z E N v b H V t b n M x L n t D b 2 x 1 b W 4 4 L D d 9 J n F 1 b 3 Q 7 L C Z x d W 9 0 O 1 N l Y 3 R p b 2 4 x L 0 1 1 c 2 N s Z V 9 z d G F i b G V f Z m V h d H V y Z X M v Q X V 0 b 1 J l b W 9 2 Z W R D b 2 x 1 b W 5 z M S 5 7 Q 2 9 s d W 1 u O S w 4 f S Z x d W 9 0 O y w m c X V v d D t T Z W N 0 a W 9 u M S 9 N d X N j b G V f c 3 R h Y m x l X 2 Z l Y X R 1 c m V z L 0 F 1 d G 9 S Z W 1 v d m V k Q 2 9 s d W 1 u c z E u e 0 N v b H V t b j E w L D l 9 J n F 1 b 3 Q 7 L C Z x d W 9 0 O 1 N l Y 3 R p b 2 4 x L 0 1 1 c 2 N s Z V 9 z d G F i b G V f Z m V h d H V y Z X M v Q X V 0 b 1 J l b W 9 2 Z W R D b 2 x 1 b W 5 z M S 5 7 Q 2 9 s d W 1 u M T E s M T B 9 J n F 1 b 3 Q 7 L C Z x d W 9 0 O 1 N l Y 3 R p b 2 4 x L 0 1 1 c 2 N s Z V 9 z d G F i b G V f Z m V h d H V y Z X M v Q X V 0 b 1 J l b W 9 2 Z W R D b 2 x 1 b W 5 z M S 5 7 Q 2 9 s d W 1 u M T I s M T F 9 J n F 1 b 3 Q 7 L C Z x d W 9 0 O 1 N l Y 3 R p b 2 4 x L 0 1 1 c 2 N s Z V 9 z d G F i b G V f Z m V h d H V y Z X M v Q X V 0 b 1 J l b W 9 2 Z W R D b 2 x 1 b W 5 z M S 5 7 Q 2 9 s d W 1 u M T M s M T J 9 J n F 1 b 3 Q 7 L C Z x d W 9 0 O 1 N l Y 3 R p b 2 4 x L 0 1 1 c 2 N s Z V 9 z d G F i b G V f Z m V h d H V y Z X M v Q X V 0 b 1 J l b W 9 2 Z W R D b 2 x 1 b W 5 z M S 5 7 Q 2 9 s d W 1 u M T Q s M T N 9 J n F 1 b 3 Q 7 L C Z x d W 9 0 O 1 N l Y 3 R p b 2 4 x L 0 1 1 c 2 N s Z V 9 z d G F i b G V f Z m V h d H V y Z X M v Q X V 0 b 1 J l b W 9 2 Z W R D b 2 x 1 b W 5 z M S 5 7 Q 2 9 s d W 1 u M T U s M T R 9 J n F 1 b 3 Q 7 L C Z x d W 9 0 O 1 N l Y 3 R p b 2 4 x L 0 1 1 c 2 N s Z V 9 z d G F i b G V f Z m V h d H V y Z X M v Q X V 0 b 1 J l b W 9 2 Z W R D b 2 x 1 b W 5 z M S 5 7 Q 2 9 s d W 1 u M T Y s M T V 9 J n F 1 b 3 Q 7 L C Z x d W 9 0 O 1 N l Y 3 R p b 2 4 x L 0 1 1 c 2 N s Z V 9 z d G F i b G V f Z m V h d H V y Z X M v Q X V 0 b 1 J l b W 9 2 Z W R D b 2 x 1 b W 5 z M S 5 7 Q 2 9 s d W 1 u M T c s M T Z 9 J n F 1 b 3 Q 7 L C Z x d W 9 0 O 1 N l Y 3 R p b 2 4 x L 0 1 1 c 2 N s Z V 9 z d G F i b G V f Z m V h d H V y Z X M v Q X V 0 b 1 J l b W 9 2 Z W R D b 2 x 1 b W 5 z M S 5 7 Q 2 9 s d W 1 u M T g s M T d 9 J n F 1 b 3 Q 7 L C Z x d W 9 0 O 1 N l Y 3 R p b 2 4 x L 0 1 1 c 2 N s Z V 9 z d G F i b G V f Z m V h d H V y Z X M v Q X V 0 b 1 J l b W 9 2 Z W R D b 2 x 1 b W 5 z M S 5 7 Q 2 9 s d W 1 u M T k s M T h 9 J n F 1 b 3 Q 7 L C Z x d W 9 0 O 1 N l Y 3 R p b 2 4 x L 0 1 1 c 2 N s Z V 9 z d G F i b G V f Z m V h d H V y Z X M v Q X V 0 b 1 J l b W 9 2 Z W R D b 2 x 1 b W 5 z M S 5 7 Q 2 9 s d W 1 u M j A s M T l 9 J n F 1 b 3 Q 7 L C Z x d W 9 0 O 1 N l Y 3 R p b 2 4 x L 0 1 1 c 2 N s Z V 9 z d G F i b G V f Z m V h d H V y Z X M v Q X V 0 b 1 J l b W 9 2 Z W R D b 2 x 1 b W 5 z M S 5 7 Q 2 9 s d W 1 u M j E s M j B 9 J n F 1 b 3 Q 7 L C Z x d W 9 0 O 1 N l Y 3 R p b 2 4 x L 0 1 1 c 2 N s Z V 9 z d G F i b G V f Z m V h d H V y Z X M v Q X V 0 b 1 J l b W 9 2 Z W R D b 2 x 1 b W 5 z M S 5 7 Q 2 9 s d W 1 u M j I s M j F 9 J n F 1 b 3 Q 7 L C Z x d W 9 0 O 1 N l Y 3 R p b 2 4 x L 0 1 1 c 2 N s Z V 9 z d G F i b G V f Z m V h d H V y Z X M v Q X V 0 b 1 J l b W 9 2 Z W R D b 2 x 1 b W 5 z M S 5 7 Q 2 9 s d W 1 u M j M s M j J 9 J n F 1 b 3 Q 7 L C Z x d W 9 0 O 1 N l Y 3 R p b 2 4 x L 0 1 1 c 2 N s Z V 9 z d G F i b G V f Z m V h d H V y Z X M v Q X V 0 b 1 J l b W 9 2 Z W R D b 2 x 1 b W 5 z M S 5 7 Q 2 9 s d W 1 u M j Q s M j N 9 J n F 1 b 3 Q 7 L C Z x d W 9 0 O 1 N l Y 3 R p b 2 4 x L 0 1 1 c 2 N s Z V 9 z d G F i b G V f Z m V h d H V y Z X M v Q X V 0 b 1 J l b W 9 2 Z W R D b 2 x 1 b W 5 z M S 5 7 Q 2 9 s d W 1 u M j U s M j R 9 J n F 1 b 3 Q 7 L C Z x d W 9 0 O 1 N l Y 3 R p b 2 4 x L 0 1 1 c 2 N s Z V 9 z d G F i b G V f Z m V h d H V y Z X M v Q X V 0 b 1 J l b W 9 2 Z W R D b 2 x 1 b W 5 z M S 5 7 Q 2 9 s d W 1 u M j Y s M j V 9 J n F 1 b 3 Q 7 L C Z x d W 9 0 O 1 N l Y 3 R p b 2 4 x L 0 1 1 c 2 N s Z V 9 z d G F i b G V f Z m V h d H V y Z X M v Q X V 0 b 1 J l b W 9 2 Z W R D b 2 x 1 b W 5 z M S 5 7 Q 2 9 s d W 1 u M j c s M j Z 9 J n F 1 b 3 Q 7 L C Z x d W 9 0 O 1 N l Y 3 R p b 2 4 x L 0 1 1 c 2 N s Z V 9 z d G F i b G V f Z m V h d H V y Z X M v Q X V 0 b 1 J l b W 9 2 Z W R D b 2 x 1 b W 5 z M S 5 7 Q 2 9 s d W 1 u M j g s M j d 9 J n F 1 b 3 Q 7 L C Z x d W 9 0 O 1 N l Y 3 R p b 2 4 x L 0 1 1 c 2 N s Z V 9 z d G F i b G V f Z m V h d H V y Z X M v Q X V 0 b 1 J l b W 9 2 Z W R D b 2 x 1 b W 5 z M S 5 7 Q 2 9 s d W 1 u M j k s M j h 9 J n F 1 b 3 Q 7 L C Z x d W 9 0 O 1 N l Y 3 R p b 2 4 x L 0 1 1 c 2 N s Z V 9 z d G F i b G V f Z m V h d H V y Z X M v Q X V 0 b 1 J l b W 9 2 Z W R D b 2 x 1 b W 5 z M S 5 7 Q 2 9 s d W 1 u M z A s M j l 9 J n F 1 b 3 Q 7 L C Z x d W 9 0 O 1 N l Y 3 R p b 2 4 x L 0 1 1 c 2 N s Z V 9 z d G F i b G V f Z m V h d H V y Z X M v Q X V 0 b 1 J l b W 9 2 Z W R D b 2 x 1 b W 5 z M S 5 7 Q 2 9 s d W 1 u M z E s M z B 9 J n F 1 b 3 Q 7 L C Z x d W 9 0 O 1 N l Y 3 R p b 2 4 x L 0 1 1 c 2 N s Z V 9 z d G F i b G V f Z m V h d H V y Z X M v Q X V 0 b 1 J l b W 9 2 Z W R D b 2 x 1 b W 5 z M S 5 7 Q 2 9 s d W 1 u M z I s M z F 9 J n F 1 b 3 Q 7 L C Z x d W 9 0 O 1 N l Y 3 R p b 2 4 x L 0 1 1 c 2 N s Z V 9 z d G F i b G V f Z m V h d H V y Z X M v Q X V 0 b 1 J l b W 9 2 Z W R D b 2 x 1 b W 5 z M S 5 7 Q 2 9 s d W 1 u M z M s M z J 9 J n F 1 b 3 Q 7 L C Z x d W 9 0 O 1 N l Y 3 R p b 2 4 x L 0 1 1 c 2 N s Z V 9 z d G F i b G V f Z m V h d H V y Z X M v Q X V 0 b 1 J l b W 9 2 Z W R D b 2 x 1 b W 5 z M S 5 7 Q 2 9 s d W 1 u M z Q s M z N 9 J n F 1 b 3 Q 7 L C Z x d W 9 0 O 1 N l Y 3 R p b 2 4 x L 0 1 1 c 2 N s Z V 9 z d G F i b G V f Z m V h d H V y Z X M v Q X V 0 b 1 J l b W 9 2 Z W R D b 2 x 1 b W 5 z M S 5 7 Q 2 9 s d W 1 u M z U s M z R 9 J n F 1 b 3 Q 7 L C Z x d W 9 0 O 1 N l Y 3 R p b 2 4 x L 0 1 1 c 2 N s Z V 9 z d G F i b G V f Z m V h d H V y Z X M v Q X V 0 b 1 J l b W 9 2 Z W R D b 2 x 1 b W 5 z M S 5 7 Q 2 9 s d W 1 u M z Y s M z V 9 J n F 1 b 3 Q 7 L C Z x d W 9 0 O 1 N l Y 3 R p b 2 4 x L 0 1 1 c 2 N s Z V 9 z d G F i b G V f Z m V h d H V y Z X M v Q X V 0 b 1 J l b W 9 2 Z W R D b 2 x 1 b W 5 z M S 5 7 Q 2 9 s d W 1 u M z c s M z Z 9 J n F 1 b 3 Q 7 L C Z x d W 9 0 O 1 N l Y 3 R p b 2 4 x L 0 1 1 c 2 N s Z V 9 z d G F i b G V f Z m V h d H V y Z X M v Q X V 0 b 1 J l b W 9 2 Z W R D b 2 x 1 b W 5 z M S 5 7 Q 2 9 s d W 1 u M z g s M z d 9 J n F 1 b 3 Q 7 L C Z x d W 9 0 O 1 N l Y 3 R p b 2 4 x L 0 1 1 c 2 N s Z V 9 z d G F i b G V f Z m V h d H V y Z X M v Q X V 0 b 1 J l b W 9 2 Z W R D b 2 x 1 b W 5 z M S 5 7 Q 2 9 s d W 1 u M z k s M z h 9 J n F 1 b 3 Q 7 L C Z x d W 9 0 O 1 N l Y 3 R p b 2 4 x L 0 1 1 c 2 N s Z V 9 z d G F i b G V f Z m V h d H V y Z X M v Q X V 0 b 1 J l b W 9 2 Z W R D b 2 x 1 b W 5 z M S 5 7 Q 2 9 s d W 1 u N D A s M z l 9 J n F 1 b 3 Q 7 L C Z x d W 9 0 O 1 N l Y 3 R p b 2 4 x L 0 1 1 c 2 N s Z V 9 z d G F i b G V f Z m V h d H V y Z X M v Q X V 0 b 1 J l b W 9 2 Z W R D b 2 x 1 b W 5 z M S 5 7 Q 2 9 s d W 1 u N D E s N D B 9 J n F 1 b 3 Q 7 L C Z x d W 9 0 O 1 N l Y 3 R p b 2 4 x L 0 1 1 c 2 N s Z V 9 z d G F i b G V f Z m V h d H V y Z X M v Q X V 0 b 1 J l b W 9 2 Z W R D b 2 x 1 b W 5 z M S 5 7 Q 2 9 s d W 1 u N D I s N D F 9 J n F 1 b 3 Q 7 L C Z x d W 9 0 O 1 N l Y 3 R p b 2 4 x L 0 1 1 c 2 N s Z V 9 z d G F i b G V f Z m V h d H V y Z X M v Q X V 0 b 1 J l b W 9 2 Z W R D b 2 x 1 b W 5 z M S 5 7 Q 2 9 s d W 1 u N D M s N D J 9 J n F 1 b 3 Q 7 L C Z x d W 9 0 O 1 N l Y 3 R p b 2 4 x L 0 1 1 c 2 N s Z V 9 z d G F i b G V f Z m V h d H V y Z X M v Q X V 0 b 1 J l b W 9 2 Z W R D b 2 x 1 b W 5 z M S 5 7 Q 2 9 s d W 1 u N D Q s N D N 9 J n F 1 b 3 Q 7 L C Z x d W 9 0 O 1 N l Y 3 R p b 2 4 x L 0 1 1 c 2 N s Z V 9 z d G F i b G V f Z m V h d H V y Z X M v Q X V 0 b 1 J l b W 9 2 Z W R D b 2 x 1 b W 5 z M S 5 7 Q 2 9 s d W 1 u N D U s N D R 9 J n F 1 b 3 Q 7 L C Z x d W 9 0 O 1 N l Y 3 R p b 2 4 x L 0 1 1 c 2 N s Z V 9 z d G F i b G V f Z m V h d H V y Z X M v Q X V 0 b 1 J l b W 9 2 Z W R D b 2 x 1 b W 5 z M S 5 7 Q 2 9 s d W 1 u N D Y s N D V 9 J n F 1 b 3 Q 7 L C Z x d W 9 0 O 1 N l Y 3 R p b 2 4 x L 0 1 1 c 2 N s Z V 9 z d G F i b G V f Z m V h d H V y Z X M v Q X V 0 b 1 J l b W 9 2 Z W R D b 2 x 1 b W 5 z M S 5 7 Q 2 9 s d W 1 u N D c s N D Z 9 J n F 1 b 3 Q 7 L C Z x d W 9 0 O 1 N l Y 3 R p b 2 4 x L 0 1 1 c 2 N s Z V 9 z d G F i b G V f Z m V h d H V y Z X M v Q X V 0 b 1 J l b W 9 2 Z W R D b 2 x 1 b W 5 z M S 5 7 Q 2 9 s d W 1 u N D g s N D d 9 J n F 1 b 3 Q 7 L C Z x d W 9 0 O 1 N l Y 3 R p b 2 4 x L 0 1 1 c 2 N s Z V 9 z d G F i b G V f Z m V h d H V y Z X M v Q X V 0 b 1 J l b W 9 2 Z W R D b 2 x 1 b W 5 z M S 5 7 Q 2 9 s d W 1 u N D k s N D h 9 J n F 1 b 3 Q 7 L C Z x d W 9 0 O 1 N l Y 3 R p b 2 4 x L 0 1 1 c 2 N s Z V 9 z d G F i b G V f Z m V h d H V y Z X M v Q X V 0 b 1 J l b W 9 2 Z W R D b 2 x 1 b W 5 z M S 5 7 Q 2 9 s d W 1 u N T A s N D l 9 J n F 1 b 3 Q 7 L C Z x d W 9 0 O 1 N l Y 3 R p b 2 4 x L 0 1 1 c 2 N s Z V 9 z d G F i b G V f Z m V h d H V y Z X M v Q X V 0 b 1 J l b W 9 2 Z W R D b 2 x 1 b W 5 z M S 5 7 Q 2 9 s d W 1 u N T E s N T B 9 J n F 1 b 3 Q 7 L C Z x d W 9 0 O 1 N l Y 3 R p b 2 4 x L 0 1 1 c 2 N s Z V 9 z d G F i b G V f Z m V h d H V y Z X M v Q X V 0 b 1 J l b W 9 2 Z W R D b 2 x 1 b W 5 z M S 5 7 Q 2 9 s d W 1 u N T I s N T F 9 J n F 1 b 3 Q 7 L C Z x d W 9 0 O 1 N l Y 3 R p b 2 4 x L 0 1 1 c 2 N s Z V 9 z d G F i b G V f Z m V h d H V y Z X M v Q X V 0 b 1 J l b W 9 2 Z W R D b 2 x 1 b W 5 z M S 5 7 Q 2 9 s d W 1 u N T M s N T J 9 J n F 1 b 3 Q 7 L C Z x d W 9 0 O 1 N l Y 3 R p b 2 4 x L 0 1 1 c 2 N s Z V 9 z d G F i b G V f Z m V h d H V y Z X M v Q X V 0 b 1 J l b W 9 2 Z W R D b 2 x 1 b W 5 z M S 5 7 Q 2 9 s d W 1 u N T Q s N T N 9 J n F 1 b 3 Q 7 L C Z x d W 9 0 O 1 N l Y 3 R p b 2 4 x L 0 1 1 c 2 N s Z V 9 z d G F i b G V f Z m V h d H V y Z X M v Q X V 0 b 1 J l b W 9 2 Z W R D b 2 x 1 b W 5 z M S 5 7 Q 2 9 s d W 1 u N T U s N T R 9 J n F 1 b 3 Q 7 L C Z x d W 9 0 O 1 N l Y 3 R p b 2 4 x L 0 1 1 c 2 N s Z V 9 z d G F i b G V f Z m V h d H V y Z X M v Q X V 0 b 1 J l b W 9 2 Z W R D b 2 x 1 b W 5 z M S 5 7 Q 2 9 s d W 1 u N T Y s N T V 9 J n F 1 b 3 Q 7 L C Z x d W 9 0 O 1 N l Y 3 R p b 2 4 x L 0 1 1 c 2 N s Z V 9 z d G F i b G V f Z m V h d H V y Z X M v Q X V 0 b 1 J l b W 9 2 Z W R D b 2 x 1 b W 5 z M S 5 7 Q 2 9 s d W 1 u N T c s N T Z 9 J n F 1 b 3 Q 7 L C Z x d W 9 0 O 1 N l Y 3 R p b 2 4 x L 0 1 1 c 2 N s Z V 9 z d G F i b G V f Z m V h d H V y Z X M v Q X V 0 b 1 J l b W 9 2 Z W R D b 2 x 1 b W 5 z M S 5 7 Q 2 9 s d W 1 u N T g s N T d 9 J n F 1 b 3 Q 7 L C Z x d W 9 0 O 1 N l Y 3 R p b 2 4 x L 0 1 1 c 2 N s Z V 9 z d G F i b G V f Z m V h d H V y Z X M v Q X V 0 b 1 J l b W 9 2 Z W R D b 2 x 1 b W 5 z M S 5 7 Q 2 9 s d W 1 u N T k s N T h 9 J n F 1 b 3 Q 7 L C Z x d W 9 0 O 1 N l Y 3 R p b 2 4 x L 0 1 1 c 2 N s Z V 9 z d G F i b G V f Z m V h d H V y Z X M v Q X V 0 b 1 J l b W 9 2 Z W R D b 2 x 1 b W 5 z M S 5 7 Q 2 9 s d W 1 u N j A s N T l 9 J n F 1 b 3 Q 7 L C Z x d W 9 0 O 1 N l Y 3 R p b 2 4 x L 0 1 1 c 2 N s Z V 9 z d G F i b G V f Z m V h d H V y Z X M v Q X V 0 b 1 J l b W 9 2 Z W R D b 2 x 1 b W 5 z M S 5 7 Q 2 9 s d W 1 u N j E s N j B 9 J n F 1 b 3 Q 7 L C Z x d W 9 0 O 1 N l Y 3 R p b 2 4 x L 0 1 1 c 2 N s Z V 9 z d G F i b G V f Z m V h d H V y Z X M v Q X V 0 b 1 J l b W 9 2 Z W R D b 2 x 1 b W 5 z M S 5 7 Q 2 9 s d W 1 u N j I s N j F 9 J n F 1 b 3 Q 7 L C Z x d W 9 0 O 1 N l Y 3 R p b 2 4 x L 0 1 1 c 2 N s Z V 9 z d G F i b G V f Z m V h d H V y Z X M v Q X V 0 b 1 J l b W 9 2 Z W R D b 2 x 1 b W 5 z M S 5 7 Q 2 9 s d W 1 u N j M s N j J 9 J n F 1 b 3 Q 7 L C Z x d W 9 0 O 1 N l Y 3 R p b 2 4 x L 0 1 1 c 2 N s Z V 9 z d G F i b G V f Z m V h d H V y Z X M v Q X V 0 b 1 J l b W 9 2 Z W R D b 2 x 1 b W 5 z M S 5 7 Q 2 9 s d W 1 u N j Q s N j N 9 J n F 1 b 3 Q 7 L C Z x d W 9 0 O 1 N l Y 3 R p b 2 4 x L 0 1 1 c 2 N s Z V 9 z d G F i b G V f Z m V h d H V y Z X M v Q X V 0 b 1 J l b W 9 2 Z W R D b 2 x 1 b W 5 z M S 5 7 Q 2 9 s d W 1 u N j U s N j R 9 J n F 1 b 3 Q 7 L C Z x d W 9 0 O 1 N l Y 3 R p b 2 4 x L 0 1 1 c 2 N s Z V 9 z d G F i b G V f Z m V h d H V y Z X M v Q X V 0 b 1 J l b W 9 2 Z W R D b 2 x 1 b W 5 z M S 5 7 Q 2 9 s d W 1 u N j Y s N j V 9 J n F 1 b 3 Q 7 L C Z x d W 9 0 O 1 N l Y 3 R p b 2 4 x L 0 1 1 c 2 N s Z V 9 z d G F i b G V f Z m V h d H V y Z X M v Q X V 0 b 1 J l b W 9 2 Z W R D b 2 x 1 b W 5 z M S 5 7 Q 2 9 s d W 1 u N j c s N j Z 9 J n F 1 b 3 Q 7 L C Z x d W 9 0 O 1 N l Y 3 R p b 2 4 x L 0 1 1 c 2 N s Z V 9 z d G F i b G V f Z m V h d H V y Z X M v Q X V 0 b 1 J l b W 9 2 Z W R D b 2 x 1 b W 5 z M S 5 7 Q 2 9 s d W 1 u N j g s N j d 9 J n F 1 b 3 Q 7 L C Z x d W 9 0 O 1 N l Y 3 R p b 2 4 x L 0 1 1 c 2 N s Z V 9 z d G F i b G V f Z m V h d H V y Z X M v Q X V 0 b 1 J l b W 9 2 Z W R D b 2 x 1 b W 5 z M S 5 7 Q 2 9 s d W 1 u N j k s N j h 9 J n F 1 b 3 Q 7 L C Z x d W 9 0 O 1 N l Y 3 R p b 2 4 x L 0 1 1 c 2 N s Z V 9 z d G F i b G V f Z m V h d H V y Z X M v Q X V 0 b 1 J l b W 9 2 Z W R D b 2 x 1 b W 5 z M S 5 7 Q 2 9 s d W 1 u N z A s N j l 9 J n F 1 b 3 Q 7 L C Z x d W 9 0 O 1 N l Y 3 R p b 2 4 x L 0 1 1 c 2 N s Z V 9 z d G F i b G V f Z m V h d H V y Z X M v Q X V 0 b 1 J l b W 9 2 Z W R D b 2 x 1 b W 5 z M S 5 7 Q 2 9 s d W 1 u N z E s N z B 9 J n F 1 b 3 Q 7 L C Z x d W 9 0 O 1 N l Y 3 R p b 2 4 x L 0 1 1 c 2 N s Z V 9 z d G F i b G V f Z m V h d H V y Z X M v Q X V 0 b 1 J l b W 9 2 Z W R D b 2 x 1 b W 5 z M S 5 7 Q 2 9 s d W 1 u N z I s N z F 9 J n F 1 b 3 Q 7 L C Z x d W 9 0 O 1 N l Y 3 R p b 2 4 x L 0 1 1 c 2 N s Z V 9 z d G F i b G V f Z m V h d H V y Z X M v Q X V 0 b 1 J l b W 9 2 Z W R D b 2 x 1 b W 5 z M S 5 7 Q 2 9 s d W 1 u N z M s N z J 9 J n F 1 b 3 Q 7 L C Z x d W 9 0 O 1 N l Y 3 R p b 2 4 x L 0 1 1 c 2 N s Z V 9 z d G F i b G V f Z m V h d H V y Z X M v Q X V 0 b 1 J l b W 9 2 Z W R D b 2 x 1 b W 5 z M S 5 7 Q 2 9 s d W 1 u N z Q s N z N 9 J n F 1 b 3 Q 7 L C Z x d W 9 0 O 1 N l Y 3 R p b 2 4 x L 0 1 1 c 2 N s Z V 9 z d G F i b G V f Z m V h d H V y Z X M v Q X V 0 b 1 J l b W 9 2 Z W R D b 2 x 1 b W 5 z M S 5 7 Q 2 9 s d W 1 u N z U s N z R 9 J n F 1 b 3 Q 7 L C Z x d W 9 0 O 1 N l Y 3 R p b 2 4 x L 0 1 1 c 2 N s Z V 9 z d G F i b G V f Z m V h d H V y Z X M v Q X V 0 b 1 J l b W 9 2 Z W R D b 2 x 1 b W 5 z M S 5 7 Q 2 9 s d W 1 u N z Y s N z V 9 J n F 1 b 3 Q 7 L C Z x d W 9 0 O 1 N l Y 3 R p b 2 4 x L 0 1 1 c 2 N s Z V 9 z d G F i b G V f Z m V h d H V y Z X M v Q X V 0 b 1 J l b W 9 2 Z W R D b 2 x 1 b W 5 z M S 5 7 Q 2 9 s d W 1 u N z c s N z Z 9 J n F 1 b 3 Q 7 L C Z x d W 9 0 O 1 N l Y 3 R p b 2 4 x L 0 1 1 c 2 N s Z V 9 z d G F i b G V f Z m V h d H V y Z X M v Q X V 0 b 1 J l b W 9 2 Z W R D b 2 x 1 b W 5 z M S 5 7 Q 2 9 s d W 1 u N z g s N z d 9 J n F 1 b 3 Q 7 L C Z x d W 9 0 O 1 N l Y 3 R p b 2 4 x L 0 1 1 c 2 N s Z V 9 z d G F i b G V f Z m V h d H V y Z X M v Q X V 0 b 1 J l b W 9 2 Z W R D b 2 x 1 b W 5 z M S 5 7 Q 2 9 s d W 1 u N z k s N z h 9 J n F 1 b 3 Q 7 L C Z x d W 9 0 O 1 N l Y 3 R p b 2 4 x L 0 1 1 c 2 N s Z V 9 z d G F i b G V f Z m V h d H V y Z X M v Q X V 0 b 1 J l b W 9 2 Z W R D b 2 x 1 b W 5 z M S 5 7 Q 2 9 s d W 1 u O D A s N z l 9 J n F 1 b 3 Q 7 L C Z x d W 9 0 O 1 N l Y 3 R p b 2 4 x L 0 1 1 c 2 N s Z V 9 z d G F i b G V f Z m V h d H V y Z X M v Q X V 0 b 1 J l b W 9 2 Z W R D b 2 x 1 b W 5 z M S 5 7 Q 2 9 s d W 1 u O D E s O D B 9 J n F 1 b 3 Q 7 L C Z x d W 9 0 O 1 N l Y 3 R p b 2 4 x L 0 1 1 c 2 N s Z V 9 z d G F i b G V f Z m V h d H V y Z X M v Q X V 0 b 1 J l b W 9 2 Z W R D b 2 x 1 b W 5 z M S 5 7 Q 2 9 s d W 1 u O D I s O D F 9 J n F 1 b 3 Q 7 L C Z x d W 9 0 O 1 N l Y 3 R p b 2 4 x L 0 1 1 c 2 N s Z V 9 z d G F i b G V f Z m V h d H V y Z X M v Q X V 0 b 1 J l b W 9 2 Z W R D b 2 x 1 b W 5 z M S 5 7 Q 2 9 s d W 1 u O D M s O D J 9 J n F 1 b 3 Q 7 L C Z x d W 9 0 O 1 N l Y 3 R p b 2 4 x L 0 1 1 c 2 N s Z V 9 z d G F i b G V f Z m V h d H V y Z X M v Q X V 0 b 1 J l b W 9 2 Z W R D b 2 x 1 b W 5 z M S 5 7 Q 2 9 s d W 1 u O D Q s O D N 9 J n F 1 b 3 Q 7 L C Z x d W 9 0 O 1 N l Y 3 R p b 2 4 x L 0 1 1 c 2 N s Z V 9 z d G F i b G V f Z m V h d H V y Z X M v Q X V 0 b 1 J l b W 9 2 Z W R D b 2 x 1 b W 5 z M S 5 7 Q 2 9 s d W 1 u O D U s O D R 9 J n F 1 b 3 Q 7 L C Z x d W 9 0 O 1 N l Y 3 R p b 2 4 x L 0 1 1 c 2 N s Z V 9 z d G F i b G V f Z m V h d H V y Z X M v Q X V 0 b 1 J l b W 9 2 Z W R D b 2 x 1 b W 5 z M S 5 7 Q 2 9 s d W 1 u O D Y s O D V 9 J n F 1 b 3 Q 7 L C Z x d W 9 0 O 1 N l Y 3 R p b 2 4 x L 0 1 1 c 2 N s Z V 9 z d G F i b G V f Z m V h d H V y Z X M v Q X V 0 b 1 J l b W 9 2 Z W R D b 2 x 1 b W 5 z M S 5 7 Q 2 9 s d W 1 u O D c s O D Z 9 J n F 1 b 3 Q 7 L C Z x d W 9 0 O 1 N l Y 3 R p b 2 4 x L 0 1 1 c 2 N s Z V 9 z d G F i b G V f Z m V h d H V y Z X M v Q X V 0 b 1 J l b W 9 2 Z W R D b 2 x 1 b W 5 z M S 5 7 Q 2 9 s d W 1 u O D g s O D d 9 J n F 1 b 3 Q 7 L C Z x d W 9 0 O 1 N l Y 3 R p b 2 4 x L 0 1 1 c 2 N s Z V 9 z d G F i b G V f Z m V h d H V y Z X M v Q X V 0 b 1 J l b W 9 2 Z W R D b 2 x 1 b W 5 z M S 5 7 Q 2 9 s d W 1 u O D k s O D h 9 J n F 1 b 3 Q 7 L C Z x d W 9 0 O 1 N l Y 3 R p b 2 4 x L 0 1 1 c 2 N s Z V 9 z d G F i b G V f Z m V h d H V y Z X M v Q X V 0 b 1 J l b W 9 2 Z W R D b 2 x 1 b W 5 z M S 5 7 Q 2 9 s d W 1 u O T A s O D l 9 J n F 1 b 3 Q 7 L C Z x d W 9 0 O 1 N l Y 3 R p b 2 4 x L 0 1 1 c 2 N s Z V 9 z d G F i b G V f Z m V h d H V y Z X M v Q X V 0 b 1 J l b W 9 2 Z W R D b 2 x 1 b W 5 z M S 5 7 Q 2 9 s d W 1 u O T E s O T B 9 J n F 1 b 3 Q 7 L C Z x d W 9 0 O 1 N l Y 3 R p b 2 4 x L 0 1 1 c 2 N s Z V 9 z d G F i b G V f Z m V h d H V y Z X M v Q X V 0 b 1 J l b W 9 2 Z W R D b 2 x 1 b W 5 z M S 5 7 Q 2 9 s d W 1 u O T I s O T F 9 J n F 1 b 3 Q 7 L C Z x d W 9 0 O 1 N l Y 3 R p b 2 4 x L 0 1 1 c 2 N s Z V 9 z d G F i b G V f Z m V h d H V y Z X M v Q X V 0 b 1 J l b W 9 2 Z W R D b 2 x 1 b W 5 z M S 5 7 Q 2 9 s d W 1 u O T M s O T J 9 J n F 1 b 3 Q 7 L C Z x d W 9 0 O 1 N l Y 3 R p b 2 4 x L 0 1 1 c 2 N s Z V 9 z d G F i b G V f Z m V h d H V y Z X M v Q X V 0 b 1 J l b W 9 2 Z W R D b 2 x 1 b W 5 z M S 5 7 Q 2 9 s d W 1 u O T Q s O T N 9 J n F 1 b 3 Q 7 L C Z x d W 9 0 O 1 N l Y 3 R p b 2 4 x L 0 1 1 c 2 N s Z V 9 z d G F i b G V f Z m V h d H V y Z X M v Q X V 0 b 1 J l b W 9 2 Z W R D b 2 x 1 b W 5 z M S 5 7 Q 2 9 s d W 1 u O T U s O T R 9 J n F 1 b 3 Q 7 L C Z x d W 9 0 O 1 N l Y 3 R p b 2 4 x L 0 1 1 c 2 N s Z V 9 z d G F i b G V f Z m V h d H V y Z X M v Q X V 0 b 1 J l b W 9 2 Z W R D b 2 x 1 b W 5 z M S 5 7 Q 2 9 s d W 1 u O T Y s O T V 9 J n F 1 b 3 Q 7 L C Z x d W 9 0 O 1 N l Y 3 R p b 2 4 x L 0 1 1 c 2 N s Z V 9 z d G F i b G V f Z m V h d H V y Z X M v Q X V 0 b 1 J l b W 9 2 Z W R D b 2 x 1 b W 5 z M S 5 7 Q 2 9 s d W 1 u O T c s O T Z 9 J n F 1 b 3 Q 7 L C Z x d W 9 0 O 1 N l Y 3 R p b 2 4 x L 0 1 1 c 2 N s Z V 9 z d G F i b G V f Z m V h d H V y Z X M v Q X V 0 b 1 J l b W 9 2 Z W R D b 2 x 1 b W 5 z M S 5 7 Q 2 9 s d W 1 u O T g s O T d 9 J n F 1 b 3 Q 7 L C Z x d W 9 0 O 1 N l Y 3 R p b 2 4 x L 0 1 1 c 2 N s Z V 9 z d G F i b G V f Z m V h d H V y Z X M v Q X V 0 b 1 J l b W 9 2 Z W R D b 2 x 1 b W 5 z M S 5 7 Q 2 9 s d W 1 u O T k s O T h 9 J n F 1 b 3 Q 7 L C Z x d W 9 0 O 1 N l Y 3 R p b 2 4 x L 0 1 1 c 2 N s Z V 9 z d G F i b G V f Z m V h d H V y Z X M v Q X V 0 b 1 J l b W 9 2 Z W R D b 2 x 1 b W 5 z M S 5 7 Q 2 9 s d W 1 u M T A w L D k 5 f S Z x d W 9 0 O y w m c X V v d D t T Z W N 0 a W 9 u M S 9 N d X N j b G V f c 3 R h Y m x l X 2 Z l Y X R 1 c m V z L 0 F 1 d G 9 S Z W 1 v d m V k Q 2 9 s d W 1 u c z E u e 0 N v b H V t b j E w M S w x M D B 9 J n F 1 b 3 Q 7 L C Z x d W 9 0 O 1 N l Y 3 R p b 2 4 x L 0 1 1 c 2 N s Z V 9 z d G F i b G V f Z m V h d H V y Z X M v Q X V 0 b 1 J l b W 9 2 Z W R D b 2 x 1 b W 5 z M S 5 7 Q 2 9 s d W 1 u M T A y L D E w M X 0 m c X V v d D s s J n F 1 b 3 Q 7 U 2 V j d G l v b j E v T X V z Y 2 x l X 3 N 0 Y W J s Z V 9 m Z W F 0 d X J l c y 9 B d X R v U m V t b 3 Z l Z E N v b H V t b n M x L n t D b 2 x 1 b W 4 x M D M s M T A y f S Z x d W 9 0 O y w m c X V v d D t T Z W N 0 a W 9 u M S 9 N d X N j b G V f c 3 R h Y m x l X 2 Z l Y X R 1 c m V z L 0 F 1 d G 9 S Z W 1 v d m V k Q 2 9 s d W 1 u c z E u e 0 N v b H V t b j E w N C w x M D N 9 J n F 1 b 3 Q 7 L C Z x d W 9 0 O 1 N l Y 3 R p b 2 4 x L 0 1 1 c 2 N s Z V 9 z d G F i b G V f Z m V h d H V y Z X M v Q X V 0 b 1 J l b W 9 2 Z W R D b 2 x 1 b W 5 z M S 5 7 Q 2 9 s d W 1 u M T A 1 L D E w N H 0 m c X V v d D s s J n F 1 b 3 Q 7 U 2 V j d G l v b j E v T X V z Y 2 x l X 3 N 0 Y W J s Z V 9 m Z W F 0 d X J l c y 9 B d X R v U m V t b 3 Z l Z E N v b H V t b n M x L n t D b 2 x 1 b W 4 x M D Y s M T A 1 f S Z x d W 9 0 O y w m c X V v d D t T Z W N 0 a W 9 u M S 9 N d X N j b G V f c 3 R h Y m x l X 2 Z l Y X R 1 c m V z L 0 F 1 d G 9 S Z W 1 v d m V k Q 2 9 s d W 1 u c z E u e 0 N v b H V t b j E w N y w x M D Z 9 J n F 1 b 3 Q 7 L C Z x d W 9 0 O 1 N l Y 3 R p b 2 4 x L 0 1 1 c 2 N s Z V 9 z d G F i b G V f Z m V h d H V y Z X M v Q X V 0 b 1 J l b W 9 2 Z W R D b 2 x 1 b W 5 z M S 5 7 Q 2 9 s d W 1 u M T A 4 L D E w N 3 0 m c X V v d D s s J n F 1 b 3 Q 7 U 2 V j d G l v b j E v T X V z Y 2 x l X 3 N 0 Y W J s Z V 9 m Z W F 0 d X J l c y 9 B d X R v U m V t b 3 Z l Z E N v b H V t b n M x L n t D b 2 x 1 b W 4 x M D k s M T A 4 f S Z x d W 9 0 O y w m c X V v d D t T Z W N 0 a W 9 u M S 9 N d X N j b G V f c 3 R h Y m x l X 2 Z l Y X R 1 c m V z L 0 F 1 d G 9 S Z W 1 v d m V k Q 2 9 s d W 1 u c z E u e 0 N v b H V t b j E x M C w x M D l 9 J n F 1 b 3 Q 7 L C Z x d W 9 0 O 1 N l Y 3 R p b 2 4 x L 0 1 1 c 2 N s Z V 9 z d G F i b G V f Z m V h d H V y Z X M v Q X V 0 b 1 J l b W 9 2 Z W R D b 2 x 1 b W 5 z M S 5 7 Q 2 9 s d W 1 u M T E x L D E x M H 0 m c X V v d D s s J n F 1 b 3 Q 7 U 2 V j d G l v b j E v T X V z Y 2 x l X 3 N 0 Y W J s Z V 9 m Z W F 0 d X J l c y 9 B d X R v U m V t b 3 Z l Z E N v b H V t b n M x L n t D b 2 x 1 b W 4 x M T I s M T E x f S Z x d W 9 0 O y w m c X V v d D t T Z W N 0 a W 9 u M S 9 N d X N j b G V f c 3 R h Y m x l X 2 Z l Y X R 1 c m V z L 0 F 1 d G 9 S Z W 1 v d m V k Q 2 9 s d W 1 u c z E u e 0 N v b H V t b j E x M y w x M T J 9 J n F 1 b 3 Q 7 L C Z x d W 9 0 O 1 N l Y 3 R p b 2 4 x L 0 1 1 c 2 N s Z V 9 z d G F i b G V f Z m V h d H V y Z X M v Q X V 0 b 1 J l b W 9 2 Z W R D b 2 x 1 b W 5 z M S 5 7 Q 2 9 s d W 1 u M T E 0 L D E x M 3 0 m c X V v d D s s J n F 1 b 3 Q 7 U 2 V j d G l v b j E v T X V z Y 2 x l X 3 N 0 Y W J s Z V 9 m Z W F 0 d X J l c y 9 B d X R v U m V t b 3 Z l Z E N v b H V t b n M x L n t D b 2 x 1 b W 4 x M T U s M T E 0 f S Z x d W 9 0 O y w m c X V v d D t T Z W N 0 a W 9 u M S 9 N d X N j b G V f c 3 R h Y m x l X 2 Z l Y X R 1 c m V z L 0 F 1 d G 9 S Z W 1 v d m V k Q 2 9 s d W 1 u c z E u e 0 N v b H V t b j E x N i w x M T V 9 J n F 1 b 3 Q 7 L C Z x d W 9 0 O 1 N l Y 3 R p b 2 4 x L 0 1 1 c 2 N s Z V 9 z d G F i b G V f Z m V h d H V y Z X M v Q X V 0 b 1 J l b W 9 2 Z W R D b 2 x 1 b W 5 z M S 5 7 Q 2 9 s d W 1 u M T E 3 L D E x N n 0 m c X V v d D s s J n F 1 b 3 Q 7 U 2 V j d G l v b j E v T X V z Y 2 x l X 3 N 0 Y W J s Z V 9 m Z W F 0 d X J l c y 9 B d X R v U m V t b 3 Z l Z E N v b H V t b n M x L n t D b 2 x 1 b W 4 x M T g s M T E 3 f S Z x d W 9 0 O y w m c X V v d D t T Z W N 0 a W 9 u M S 9 N d X N j b G V f c 3 R h Y m x l X 2 Z l Y X R 1 c m V z L 0 F 1 d G 9 S Z W 1 v d m V k Q 2 9 s d W 1 u c z E u e 0 N v b H V t b j E x O S w x M T h 9 J n F 1 b 3 Q 7 L C Z x d W 9 0 O 1 N l Y 3 R p b 2 4 x L 0 1 1 c 2 N s Z V 9 z d G F i b G V f Z m V h d H V y Z X M v Q X V 0 b 1 J l b W 9 2 Z W R D b 2 x 1 b W 5 z M S 5 7 Q 2 9 s d W 1 u M T I w L D E x O X 0 m c X V v d D s s J n F 1 b 3 Q 7 U 2 V j d G l v b j E v T X V z Y 2 x l X 3 N 0 Y W J s Z V 9 m Z W F 0 d X J l c y 9 B d X R v U m V t b 3 Z l Z E N v b H V t b n M x L n t D b 2 x 1 b W 4 x M j E s M T I w f S Z x d W 9 0 O y w m c X V v d D t T Z W N 0 a W 9 u M S 9 N d X N j b G V f c 3 R h Y m x l X 2 Z l Y X R 1 c m V z L 0 F 1 d G 9 S Z W 1 v d m V k Q 2 9 s d W 1 u c z E u e 0 N v b H V t b j E y M i w x M j F 9 J n F 1 b 3 Q 7 L C Z x d W 9 0 O 1 N l Y 3 R p b 2 4 x L 0 1 1 c 2 N s Z V 9 z d G F i b G V f Z m V h d H V y Z X M v Q X V 0 b 1 J l b W 9 2 Z W R D b 2 x 1 b W 5 z M S 5 7 Q 2 9 s d W 1 u M T I z L D E y M n 0 m c X V v d D s s J n F 1 b 3 Q 7 U 2 V j d G l v b j E v T X V z Y 2 x l X 3 N 0 Y W J s Z V 9 m Z W F 0 d X J l c y 9 B d X R v U m V t b 3 Z l Z E N v b H V t b n M x L n t D b 2 x 1 b W 4 x M j Q s M T I z f S Z x d W 9 0 O y w m c X V v d D t T Z W N 0 a W 9 u M S 9 N d X N j b G V f c 3 R h Y m x l X 2 Z l Y X R 1 c m V z L 0 F 1 d G 9 S Z W 1 v d m V k Q 2 9 s d W 1 u c z E u e 0 N v b H V t b j E y N S w x M j R 9 J n F 1 b 3 Q 7 L C Z x d W 9 0 O 1 N l Y 3 R p b 2 4 x L 0 1 1 c 2 N s Z V 9 z d G F i b G V f Z m V h d H V y Z X M v Q X V 0 b 1 J l b W 9 2 Z W R D b 2 x 1 b W 5 z M S 5 7 Q 2 9 s d W 1 u M T I 2 L D E y N X 0 m c X V v d D s s J n F 1 b 3 Q 7 U 2 V j d G l v b j E v T X V z Y 2 x l X 3 N 0 Y W J s Z V 9 m Z W F 0 d X J l c y 9 B d X R v U m V t b 3 Z l Z E N v b H V t b n M x L n t D b 2 x 1 b W 4 x M j c s M T I 2 f S Z x d W 9 0 O y w m c X V v d D t T Z W N 0 a W 9 u M S 9 N d X N j b G V f c 3 R h Y m x l X 2 Z l Y X R 1 c m V z L 0 F 1 d G 9 S Z W 1 v d m V k Q 2 9 s d W 1 u c z E u e 0 N v b H V t b j E y O C w x M j d 9 J n F 1 b 3 Q 7 L C Z x d W 9 0 O 1 N l Y 3 R p b 2 4 x L 0 1 1 c 2 N s Z V 9 z d G F i b G V f Z m V h d H V y Z X M v Q X V 0 b 1 J l b W 9 2 Z W R D b 2 x 1 b W 5 z M S 5 7 Q 2 9 s d W 1 u M T I 5 L D E y O H 0 m c X V v d D s s J n F 1 b 3 Q 7 U 2 V j d G l v b j E v T X V z Y 2 x l X 3 N 0 Y W J s Z V 9 m Z W F 0 d X J l c y 9 B d X R v U m V t b 3 Z l Z E N v b H V t b n M x L n t D b 2 x 1 b W 4 x M z A s M T I 5 f S Z x d W 9 0 O y w m c X V v d D t T Z W N 0 a W 9 u M S 9 N d X N j b G V f c 3 R h Y m x l X 2 Z l Y X R 1 c m V z L 0 F 1 d G 9 S Z W 1 v d m V k Q 2 9 s d W 1 u c z E u e 0 N v b H V t b j E z M S w x M z B 9 J n F 1 b 3 Q 7 L C Z x d W 9 0 O 1 N l Y 3 R p b 2 4 x L 0 1 1 c 2 N s Z V 9 z d G F i b G V f Z m V h d H V y Z X M v Q X V 0 b 1 J l b W 9 2 Z W R D b 2 x 1 b W 5 z M S 5 7 Q 2 9 s d W 1 u M T M y L D E z M X 0 m c X V v d D s s J n F 1 b 3 Q 7 U 2 V j d G l v b j E v T X V z Y 2 x l X 3 N 0 Y W J s Z V 9 m Z W F 0 d X J l c y 9 B d X R v U m V t b 3 Z l Z E N v b H V t b n M x L n t D b 2 x 1 b W 4 x M z M s M T M y f S Z x d W 9 0 O y w m c X V v d D t T Z W N 0 a W 9 u M S 9 N d X N j b G V f c 3 R h Y m x l X 2 Z l Y X R 1 c m V z L 0 F 1 d G 9 S Z W 1 v d m V k Q 2 9 s d W 1 u c z E u e 0 N v b H V t b j E z N C w x M z N 9 J n F 1 b 3 Q 7 L C Z x d W 9 0 O 1 N l Y 3 R p b 2 4 x L 0 1 1 c 2 N s Z V 9 z d G F i b G V f Z m V h d H V y Z X M v Q X V 0 b 1 J l b W 9 2 Z W R D b 2 x 1 b W 5 z M S 5 7 Q 2 9 s d W 1 u M T M 1 L D E z N H 0 m c X V v d D s s J n F 1 b 3 Q 7 U 2 V j d G l v b j E v T X V z Y 2 x l X 3 N 0 Y W J s Z V 9 m Z W F 0 d X J l c y 9 B d X R v U m V t b 3 Z l Z E N v b H V t b n M x L n t D b 2 x 1 b W 4 x M z Y s M T M 1 f S Z x d W 9 0 O y w m c X V v d D t T Z W N 0 a W 9 u M S 9 N d X N j b G V f c 3 R h Y m x l X 2 Z l Y X R 1 c m V z L 0 F 1 d G 9 S Z W 1 v d m V k Q 2 9 s d W 1 u c z E u e 0 N v b H V t b j E z N y w x M z Z 9 J n F 1 b 3 Q 7 L C Z x d W 9 0 O 1 N l Y 3 R p b 2 4 x L 0 1 1 c 2 N s Z V 9 z d G F i b G V f Z m V h d H V y Z X M v Q X V 0 b 1 J l b W 9 2 Z W R D b 2 x 1 b W 5 z M S 5 7 Q 2 9 s d W 1 u M T M 4 L D E z N 3 0 m c X V v d D s s J n F 1 b 3 Q 7 U 2 V j d G l v b j E v T X V z Y 2 x l X 3 N 0 Y W J s Z V 9 m Z W F 0 d X J l c y 9 B d X R v U m V t b 3 Z l Z E N v b H V t b n M x L n t D b 2 x 1 b W 4 x M z k s M T M 4 f S Z x d W 9 0 O y w m c X V v d D t T Z W N 0 a W 9 u M S 9 N d X N j b G V f c 3 R h Y m x l X 2 Z l Y X R 1 c m V z L 0 F 1 d G 9 S Z W 1 v d m V k Q 2 9 s d W 1 u c z E u e 0 N v b H V t b j E 0 M C w x M z l 9 J n F 1 b 3 Q 7 L C Z x d W 9 0 O 1 N l Y 3 R p b 2 4 x L 0 1 1 c 2 N s Z V 9 z d G F i b G V f Z m V h d H V y Z X M v Q X V 0 b 1 J l b W 9 2 Z W R D b 2 x 1 b W 5 z M S 5 7 Q 2 9 s d W 1 u M T Q x L D E 0 M H 0 m c X V v d D s s J n F 1 b 3 Q 7 U 2 V j d G l v b j E v T X V z Y 2 x l X 3 N 0 Y W J s Z V 9 m Z W F 0 d X J l c y 9 B d X R v U m V t b 3 Z l Z E N v b H V t b n M x L n t D b 2 x 1 b W 4 x N D I s M T Q x f S Z x d W 9 0 O y w m c X V v d D t T Z W N 0 a W 9 u M S 9 N d X N j b G V f c 3 R h Y m x l X 2 Z l Y X R 1 c m V z L 0 F 1 d G 9 S Z W 1 v d m V k Q 2 9 s d W 1 u c z E u e 0 N v b H V t b j E 0 M y w x N D J 9 J n F 1 b 3 Q 7 L C Z x d W 9 0 O 1 N l Y 3 R p b 2 4 x L 0 1 1 c 2 N s Z V 9 z d G F i b G V f Z m V h d H V y Z X M v Q X V 0 b 1 J l b W 9 2 Z W R D b 2 x 1 b W 5 z M S 5 7 Q 2 9 s d W 1 u M T Q 0 L D E 0 M 3 0 m c X V v d D s s J n F 1 b 3 Q 7 U 2 V j d G l v b j E v T X V z Y 2 x l X 3 N 0 Y W J s Z V 9 m Z W F 0 d X J l c y 9 B d X R v U m V t b 3 Z l Z E N v b H V t b n M x L n t D b 2 x 1 b W 4 x N D U s M T Q 0 f S Z x d W 9 0 O y w m c X V v d D t T Z W N 0 a W 9 u M S 9 N d X N j b G V f c 3 R h Y m x l X 2 Z l Y X R 1 c m V z L 0 F 1 d G 9 S Z W 1 v d m V k Q 2 9 s d W 1 u c z E u e 0 N v b H V t b j E 0 N i w x N D V 9 J n F 1 b 3 Q 7 L C Z x d W 9 0 O 1 N l Y 3 R p b 2 4 x L 0 1 1 c 2 N s Z V 9 z d G F i b G V f Z m V h d H V y Z X M v Q X V 0 b 1 J l b W 9 2 Z W R D b 2 x 1 b W 5 z M S 5 7 Q 2 9 s d W 1 u M T Q 3 L D E 0 N n 0 m c X V v d D s s J n F 1 b 3 Q 7 U 2 V j d G l v b j E v T X V z Y 2 x l X 3 N 0 Y W J s Z V 9 m Z W F 0 d X J l c y 9 B d X R v U m V t b 3 Z l Z E N v b H V t b n M x L n t D b 2 x 1 b W 4 x N D g s M T Q 3 f S Z x d W 9 0 O y w m c X V v d D t T Z W N 0 a W 9 u M S 9 N d X N j b G V f c 3 R h Y m x l X 2 Z l Y X R 1 c m V z L 0 F 1 d G 9 S Z W 1 v d m V k Q 2 9 s d W 1 u c z E u e 0 N v b H V t b j E 0 O S w x N D h 9 J n F 1 b 3 Q 7 L C Z x d W 9 0 O 1 N l Y 3 R p b 2 4 x L 0 1 1 c 2 N s Z V 9 z d G F i b G V f Z m V h d H V y Z X M v Q X V 0 b 1 J l b W 9 2 Z W R D b 2 x 1 b W 5 z M S 5 7 Q 2 9 s d W 1 u M T U w L D E 0 O X 0 m c X V v d D s s J n F 1 b 3 Q 7 U 2 V j d G l v b j E v T X V z Y 2 x l X 3 N 0 Y W J s Z V 9 m Z W F 0 d X J l c y 9 B d X R v U m V t b 3 Z l Z E N v b H V t b n M x L n t D b 2 x 1 b W 4 x N T E s M T U w f S Z x d W 9 0 O y w m c X V v d D t T Z W N 0 a W 9 u M S 9 N d X N j b G V f c 3 R h Y m x l X 2 Z l Y X R 1 c m V z L 0 F 1 d G 9 S Z W 1 v d m V k Q 2 9 s d W 1 u c z E u e 0 N v b H V t b j E 1 M i w x N T F 9 J n F 1 b 3 Q 7 L C Z x d W 9 0 O 1 N l Y 3 R p b 2 4 x L 0 1 1 c 2 N s Z V 9 z d G F i b G V f Z m V h d H V y Z X M v Q X V 0 b 1 J l b W 9 2 Z W R D b 2 x 1 b W 5 z M S 5 7 Q 2 9 s d W 1 u M T U z L D E 1 M n 0 m c X V v d D s s J n F 1 b 3 Q 7 U 2 V j d G l v b j E v T X V z Y 2 x l X 3 N 0 Y W J s Z V 9 m Z W F 0 d X J l c y 9 B d X R v U m V t b 3 Z l Z E N v b H V t b n M x L n t D b 2 x 1 b W 4 x N T Q s M T U z f S Z x d W 9 0 O y w m c X V v d D t T Z W N 0 a W 9 u M S 9 N d X N j b G V f c 3 R h Y m x l X 2 Z l Y X R 1 c m V z L 0 F 1 d G 9 S Z W 1 v d m V k Q 2 9 s d W 1 u c z E u e 0 N v b H V t b j E 1 N S w x N T R 9 J n F 1 b 3 Q 7 L C Z x d W 9 0 O 1 N l Y 3 R p b 2 4 x L 0 1 1 c 2 N s Z V 9 z d G F i b G V f Z m V h d H V y Z X M v Q X V 0 b 1 J l b W 9 2 Z W R D b 2 x 1 b W 5 z M S 5 7 Q 2 9 s d W 1 u M T U 2 L D E 1 N X 0 m c X V v d D s s J n F 1 b 3 Q 7 U 2 V j d G l v b j E v T X V z Y 2 x l X 3 N 0 Y W J s Z V 9 m Z W F 0 d X J l c y 9 B d X R v U m V t b 3 Z l Z E N v b H V t b n M x L n t D b 2 x 1 b W 4 x N T c s M T U 2 f S Z x d W 9 0 O y w m c X V v d D t T Z W N 0 a W 9 u M S 9 N d X N j b G V f c 3 R h Y m x l X 2 Z l Y X R 1 c m V z L 0 F 1 d G 9 S Z W 1 v d m V k Q 2 9 s d W 1 u c z E u e 0 N v b H V t b j E 1 O C w x N T d 9 J n F 1 b 3 Q 7 L C Z x d W 9 0 O 1 N l Y 3 R p b 2 4 x L 0 1 1 c 2 N s Z V 9 z d G F i b G V f Z m V h d H V y Z X M v Q X V 0 b 1 J l b W 9 2 Z W R D b 2 x 1 b W 5 z M S 5 7 Q 2 9 s d W 1 u M T U 5 L D E 1 O H 0 m c X V v d D s s J n F 1 b 3 Q 7 U 2 V j d G l v b j E v T X V z Y 2 x l X 3 N 0 Y W J s Z V 9 m Z W F 0 d X J l c y 9 B d X R v U m V t b 3 Z l Z E N v b H V t b n M x L n t D b 2 x 1 b W 4 x N j A s M T U 5 f S Z x d W 9 0 O y w m c X V v d D t T Z W N 0 a W 9 u M S 9 N d X N j b G V f c 3 R h Y m x l X 2 Z l Y X R 1 c m V z L 0 F 1 d G 9 S Z W 1 v d m V k Q 2 9 s d W 1 u c z E u e 0 N v b H V t b j E 2 M S w x N j B 9 J n F 1 b 3 Q 7 L C Z x d W 9 0 O 1 N l Y 3 R p b 2 4 x L 0 1 1 c 2 N s Z V 9 z d G F i b G V f Z m V h d H V y Z X M v Q X V 0 b 1 J l b W 9 2 Z W R D b 2 x 1 b W 5 z M S 5 7 Q 2 9 s d W 1 u M T Y y L D E 2 M X 0 m c X V v d D s s J n F 1 b 3 Q 7 U 2 V j d G l v b j E v T X V z Y 2 x l X 3 N 0 Y W J s Z V 9 m Z W F 0 d X J l c y 9 B d X R v U m V t b 3 Z l Z E N v b H V t b n M x L n t D b 2 x 1 b W 4 x N j M s M T Y y f S Z x d W 9 0 O y w m c X V v d D t T Z W N 0 a W 9 u M S 9 N d X N j b G V f c 3 R h Y m x l X 2 Z l Y X R 1 c m V z L 0 F 1 d G 9 S Z W 1 v d m V k Q 2 9 s d W 1 u c z E u e 0 N v b H V t b j E 2 N C w x N j N 9 J n F 1 b 3 Q 7 L C Z x d W 9 0 O 1 N l Y 3 R p b 2 4 x L 0 1 1 c 2 N s Z V 9 z d G F i b G V f Z m V h d H V y Z X M v Q X V 0 b 1 J l b W 9 2 Z W R D b 2 x 1 b W 5 z M S 5 7 Q 2 9 s d W 1 u M T Y 1 L D E 2 N H 0 m c X V v d D s s J n F 1 b 3 Q 7 U 2 V j d G l v b j E v T X V z Y 2 x l X 3 N 0 Y W J s Z V 9 m Z W F 0 d X J l c y 9 B d X R v U m V t b 3 Z l Z E N v b H V t b n M x L n t D b 2 x 1 b W 4 x N j Y s M T Y 1 f S Z x d W 9 0 O y w m c X V v d D t T Z W N 0 a W 9 u M S 9 N d X N j b G V f c 3 R h Y m x l X 2 Z l Y X R 1 c m V z L 0 F 1 d G 9 S Z W 1 v d m V k Q 2 9 s d W 1 u c z E u e 0 N v b H V t b j E 2 N y w x N j Z 9 J n F 1 b 3 Q 7 L C Z x d W 9 0 O 1 N l Y 3 R p b 2 4 x L 0 1 1 c 2 N s Z V 9 z d G F i b G V f Z m V h d H V y Z X M v Q X V 0 b 1 J l b W 9 2 Z W R D b 2 x 1 b W 5 z M S 5 7 Q 2 9 s d W 1 u M T Y 4 L D E 2 N 3 0 m c X V v d D s s J n F 1 b 3 Q 7 U 2 V j d G l v b j E v T X V z Y 2 x l X 3 N 0 Y W J s Z V 9 m Z W F 0 d X J l c y 9 B d X R v U m V t b 3 Z l Z E N v b H V t b n M x L n t D b 2 x 1 b W 4 x N j k s M T Y 4 f S Z x d W 9 0 O y w m c X V v d D t T Z W N 0 a W 9 u M S 9 N d X N j b G V f c 3 R h Y m x l X 2 Z l Y X R 1 c m V z L 0 F 1 d G 9 S Z W 1 v d m V k Q 2 9 s d W 1 u c z E u e 0 N v b H V t b j E 3 M C w x N j l 9 J n F 1 b 3 Q 7 L C Z x d W 9 0 O 1 N l Y 3 R p b 2 4 x L 0 1 1 c 2 N s Z V 9 z d G F i b G V f Z m V h d H V y Z X M v Q X V 0 b 1 J l b W 9 2 Z W R D b 2 x 1 b W 5 z M S 5 7 Q 2 9 s d W 1 u M T c x L D E 3 M H 0 m c X V v d D s s J n F 1 b 3 Q 7 U 2 V j d G l v b j E v T X V z Y 2 x l X 3 N 0 Y W J s Z V 9 m Z W F 0 d X J l c y 9 B d X R v U m V t b 3 Z l Z E N v b H V t b n M x L n t D b 2 x 1 b W 4 x N z I s M T c x f S Z x d W 9 0 O y w m c X V v d D t T Z W N 0 a W 9 u M S 9 N d X N j b G V f c 3 R h Y m x l X 2 Z l Y X R 1 c m V z L 0 F 1 d G 9 S Z W 1 v d m V k Q 2 9 s d W 1 u c z E u e 0 N v b H V t b j E 3 M y w x N z J 9 J n F 1 b 3 Q 7 L C Z x d W 9 0 O 1 N l Y 3 R p b 2 4 x L 0 1 1 c 2 N s Z V 9 z d G F i b G V f Z m V h d H V y Z X M v Q X V 0 b 1 J l b W 9 2 Z W R D b 2 x 1 b W 5 z M S 5 7 Q 2 9 s d W 1 u M T c 0 L D E 3 M 3 0 m c X V v d D s s J n F 1 b 3 Q 7 U 2 V j d G l v b j E v T X V z Y 2 x l X 3 N 0 Y W J s Z V 9 m Z W F 0 d X J l c y 9 B d X R v U m V t b 3 Z l Z E N v b H V t b n M x L n t D b 2 x 1 b W 4 x N z U s M T c 0 f S Z x d W 9 0 O y w m c X V v d D t T Z W N 0 a W 9 u M S 9 N d X N j b G V f c 3 R h Y m x l X 2 Z l Y X R 1 c m V z L 0 F 1 d G 9 S Z W 1 v d m V k Q 2 9 s d W 1 u c z E u e 0 N v b H V t b j E 3 N i w x N z V 9 J n F 1 b 3 Q 7 L C Z x d W 9 0 O 1 N l Y 3 R p b 2 4 x L 0 1 1 c 2 N s Z V 9 z d G F i b G V f Z m V h d H V y Z X M v Q X V 0 b 1 J l b W 9 2 Z W R D b 2 x 1 b W 5 z M S 5 7 Q 2 9 s d W 1 u M T c 3 L D E 3 N n 0 m c X V v d D s s J n F 1 b 3 Q 7 U 2 V j d G l v b j E v T X V z Y 2 x l X 3 N 0 Y W J s Z V 9 m Z W F 0 d X J l c y 9 B d X R v U m V t b 3 Z l Z E N v b H V t b n M x L n t D b 2 x 1 b W 4 x N z g s M T c 3 f S Z x d W 9 0 O y w m c X V v d D t T Z W N 0 a W 9 u M S 9 N d X N j b G V f c 3 R h Y m x l X 2 Z l Y X R 1 c m V z L 0 F 1 d G 9 S Z W 1 v d m V k Q 2 9 s d W 1 u c z E u e 0 N v b H V t b j E 3 O S w x N z h 9 J n F 1 b 3 Q 7 L C Z x d W 9 0 O 1 N l Y 3 R p b 2 4 x L 0 1 1 c 2 N s Z V 9 z d G F i b G V f Z m V h d H V y Z X M v Q X V 0 b 1 J l b W 9 2 Z W R D b 2 x 1 b W 5 z M S 5 7 Q 2 9 s d W 1 u M T g w L D E 3 O X 0 m c X V v d D s s J n F 1 b 3 Q 7 U 2 V j d G l v b j E v T X V z Y 2 x l X 3 N 0 Y W J s Z V 9 m Z W F 0 d X J l c y 9 B d X R v U m V t b 3 Z l Z E N v b H V t b n M x L n t D b 2 x 1 b W 4 x O D E s M T g w f S Z x d W 9 0 O y w m c X V v d D t T Z W N 0 a W 9 u M S 9 N d X N j b G V f c 3 R h Y m x l X 2 Z l Y X R 1 c m V z L 0 F 1 d G 9 S Z W 1 v d m V k Q 2 9 s d W 1 u c z E u e 0 N v b H V t b j E 4 M i w x O D F 9 J n F 1 b 3 Q 7 L C Z x d W 9 0 O 1 N l Y 3 R p b 2 4 x L 0 1 1 c 2 N s Z V 9 z d G F i b G V f Z m V h d H V y Z X M v Q X V 0 b 1 J l b W 9 2 Z W R D b 2 x 1 b W 5 z M S 5 7 Q 2 9 s d W 1 u M T g z L D E 4 M n 0 m c X V v d D s s J n F 1 b 3 Q 7 U 2 V j d G l v b j E v T X V z Y 2 x l X 3 N 0 Y W J s Z V 9 m Z W F 0 d X J l c y 9 B d X R v U m V t b 3 Z l Z E N v b H V t b n M x L n t D b 2 x 1 b W 4 x O D Q s M T g z f S Z x d W 9 0 O y w m c X V v d D t T Z W N 0 a W 9 u M S 9 N d X N j b G V f c 3 R h Y m x l X 2 Z l Y X R 1 c m V z L 0 F 1 d G 9 S Z W 1 v d m V k Q 2 9 s d W 1 u c z E u e 0 N v b H V t b j E 4 N S w x O D R 9 J n F 1 b 3 Q 7 L C Z x d W 9 0 O 1 N l Y 3 R p b 2 4 x L 0 1 1 c 2 N s Z V 9 z d G F i b G V f Z m V h d H V y Z X M v Q X V 0 b 1 J l b W 9 2 Z W R D b 2 x 1 b W 5 z M S 5 7 Q 2 9 s d W 1 u M T g 2 L D E 4 N X 0 m c X V v d D s s J n F 1 b 3 Q 7 U 2 V j d G l v b j E v T X V z Y 2 x l X 3 N 0 Y W J s Z V 9 m Z W F 0 d X J l c y 9 B d X R v U m V t b 3 Z l Z E N v b H V t b n M x L n t D b 2 x 1 b W 4 x O D c s M T g 2 f S Z x d W 9 0 O y w m c X V v d D t T Z W N 0 a W 9 u M S 9 N d X N j b G V f c 3 R h Y m x l X 2 Z l Y X R 1 c m V z L 0 F 1 d G 9 S Z W 1 v d m V k Q 2 9 s d W 1 u c z E u e 0 N v b H V t b j E 4 O C w x O D d 9 J n F 1 b 3 Q 7 L C Z x d W 9 0 O 1 N l Y 3 R p b 2 4 x L 0 1 1 c 2 N s Z V 9 z d G F i b G V f Z m V h d H V y Z X M v Q X V 0 b 1 J l b W 9 2 Z W R D b 2 x 1 b W 5 z M S 5 7 Q 2 9 s d W 1 u M T g 5 L D E 4 O H 0 m c X V v d D s s J n F 1 b 3 Q 7 U 2 V j d G l v b j E v T X V z Y 2 x l X 3 N 0 Y W J s Z V 9 m Z W F 0 d X J l c y 9 B d X R v U m V t b 3 Z l Z E N v b H V t b n M x L n t D b 2 x 1 b W 4 x O T A s M T g 5 f S Z x d W 9 0 O y w m c X V v d D t T Z W N 0 a W 9 u M S 9 N d X N j b G V f c 3 R h Y m x l X 2 Z l Y X R 1 c m V z L 0 F 1 d G 9 S Z W 1 v d m V k Q 2 9 s d W 1 u c z E u e 0 N v b H V t b j E 5 M S w x O T B 9 J n F 1 b 3 Q 7 L C Z x d W 9 0 O 1 N l Y 3 R p b 2 4 x L 0 1 1 c 2 N s Z V 9 z d G F i b G V f Z m V h d H V y Z X M v Q X V 0 b 1 J l b W 9 2 Z W R D b 2 x 1 b W 5 z M S 5 7 Q 2 9 s d W 1 u M T k y L D E 5 M X 0 m c X V v d D s s J n F 1 b 3 Q 7 U 2 V j d G l v b j E v T X V z Y 2 x l X 3 N 0 Y W J s Z V 9 m Z W F 0 d X J l c y 9 B d X R v U m V t b 3 Z l Z E N v b H V t b n M x L n t D b 2 x 1 b W 4 x O T M s M T k y f S Z x d W 9 0 O y w m c X V v d D t T Z W N 0 a W 9 u M S 9 N d X N j b G V f c 3 R h Y m x l X 2 Z l Y X R 1 c m V z L 0 F 1 d G 9 S Z W 1 v d m V k Q 2 9 s d W 1 u c z E u e 0 N v b H V t b j E 5 N C w x O T N 9 J n F 1 b 3 Q 7 L C Z x d W 9 0 O 1 N l Y 3 R p b 2 4 x L 0 1 1 c 2 N s Z V 9 z d G F i b G V f Z m V h d H V y Z X M v Q X V 0 b 1 J l b W 9 2 Z W R D b 2 x 1 b W 5 z M S 5 7 Q 2 9 s d W 1 u M T k 1 L D E 5 N H 0 m c X V v d D s s J n F 1 b 3 Q 7 U 2 V j d G l v b j E v T X V z Y 2 x l X 3 N 0 Y W J s Z V 9 m Z W F 0 d X J l c y 9 B d X R v U m V t b 3 Z l Z E N v b H V t b n M x L n t D b 2 x 1 b W 4 x O T Y s M T k 1 f S Z x d W 9 0 O y w m c X V v d D t T Z W N 0 a W 9 u M S 9 N d X N j b G V f c 3 R h Y m x l X 2 Z l Y X R 1 c m V z L 0 F 1 d G 9 S Z W 1 v d m V k Q 2 9 s d W 1 u c z E u e 0 N v b H V t b j E 5 N y w x O T Z 9 J n F 1 b 3 Q 7 L C Z x d W 9 0 O 1 N l Y 3 R p b 2 4 x L 0 1 1 c 2 N s Z V 9 z d G F i b G V f Z m V h d H V y Z X M v Q X V 0 b 1 J l b W 9 2 Z W R D b 2 x 1 b W 5 z M S 5 7 Q 2 9 s d W 1 u M T k 4 L D E 5 N 3 0 m c X V v d D s s J n F 1 b 3 Q 7 U 2 V j d G l v b j E v T X V z Y 2 x l X 3 N 0 Y W J s Z V 9 m Z W F 0 d X J l c y 9 B d X R v U m V t b 3 Z l Z E N v b H V t b n M x L n t D b 2 x 1 b W 4 x O T k s M T k 4 f S Z x d W 9 0 O y w m c X V v d D t T Z W N 0 a W 9 u M S 9 N d X N j b G V f c 3 R h Y m x l X 2 Z l Y X R 1 c m V z L 0 F 1 d G 9 S Z W 1 v d m V k Q 2 9 s d W 1 u c z E u e 0 N v b H V t b j I w M C w x O T l 9 J n F 1 b 3 Q 7 L C Z x d W 9 0 O 1 N l Y 3 R p b 2 4 x L 0 1 1 c 2 N s Z V 9 z d G F i b G V f Z m V h d H V y Z X M v Q X V 0 b 1 J l b W 9 2 Z W R D b 2 x 1 b W 5 z M S 5 7 Q 2 9 s d W 1 u M j A x L D I w M H 0 m c X V v d D s s J n F 1 b 3 Q 7 U 2 V j d G l v b j E v T X V z Y 2 x l X 3 N 0 Y W J s Z V 9 m Z W F 0 d X J l c y 9 B d X R v U m V t b 3 Z l Z E N v b H V t b n M x L n t D b 2 x 1 b W 4 y M D I s M j A x f S Z x d W 9 0 O y w m c X V v d D t T Z W N 0 a W 9 u M S 9 N d X N j b G V f c 3 R h Y m x l X 2 Z l Y X R 1 c m V z L 0 F 1 d G 9 S Z W 1 v d m V k Q 2 9 s d W 1 u c z E u e 0 N v b H V t b j I w M y w y M D J 9 J n F 1 b 3 Q 7 L C Z x d W 9 0 O 1 N l Y 3 R p b 2 4 x L 0 1 1 c 2 N s Z V 9 z d G F i b G V f Z m V h d H V y Z X M v Q X V 0 b 1 J l b W 9 2 Z W R D b 2 x 1 b W 5 z M S 5 7 Q 2 9 s d W 1 u M j A 0 L D I w M 3 0 m c X V v d D s s J n F 1 b 3 Q 7 U 2 V j d G l v b j E v T X V z Y 2 x l X 3 N 0 Y W J s Z V 9 m Z W F 0 d X J l c y 9 B d X R v U m V t b 3 Z l Z E N v b H V t b n M x L n t D b 2 x 1 b W 4 y M D U s M j A 0 f S Z x d W 9 0 O y w m c X V v d D t T Z W N 0 a W 9 u M S 9 N d X N j b G V f c 3 R h Y m x l X 2 Z l Y X R 1 c m V z L 0 F 1 d G 9 S Z W 1 v d m V k Q 2 9 s d W 1 u c z E u e 0 N v b H V t b j I w N i w y M D V 9 J n F 1 b 3 Q 7 L C Z x d W 9 0 O 1 N l Y 3 R p b 2 4 x L 0 1 1 c 2 N s Z V 9 z d G F i b G V f Z m V h d H V y Z X M v Q X V 0 b 1 J l b W 9 2 Z W R D b 2 x 1 b W 5 z M S 5 7 Q 2 9 s d W 1 u M j A 3 L D I w N n 0 m c X V v d D s s J n F 1 b 3 Q 7 U 2 V j d G l v b j E v T X V z Y 2 x l X 3 N 0 Y W J s Z V 9 m Z W F 0 d X J l c y 9 B d X R v U m V t b 3 Z l Z E N v b H V t b n M x L n t D b 2 x 1 b W 4 y M D g s M j A 3 f S Z x d W 9 0 O y w m c X V v d D t T Z W N 0 a W 9 u M S 9 N d X N j b G V f c 3 R h Y m x l X 2 Z l Y X R 1 c m V z L 0 F 1 d G 9 S Z W 1 v d m V k Q 2 9 s d W 1 u c z E u e 0 N v b H V t b j I w O S w y M D h 9 J n F 1 b 3 Q 7 L C Z x d W 9 0 O 1 N l Y 3 R p b 2 4 x L 0 1 1 c 2 N s Z V 9 z d G F i b G V f Z m V h d H V y Z X M v Q X V 0 b 1 J l b W 9 2 Z W R D b 2 x 1 b W 5 z M S 5 7 Q 2 9 s d W 1 u M j E w L D I w O X 0 m c X V v d D s s J n F 1 b 3 Q 7 U 2 V j d G l v b j E v T X V z Y 2 x l X 3 N 0 Y W J s Z V 9 m Z W F 0 d X J l c y 9 B d X R v U m V t b 3 Z l Z E N v b H V t b n M x L n t D b 2 x 1 b W 4 y M T E s M j E w f S Z x d W 9 0 O y w m c X V v d D t T Z W N 0 a W 9 u M S 9 N d X N j b G V f c 3 R h Y m x l X 2 Z l Y X R 1 c m V z L 0 F 1 d G 9 S Z W 1 v d m V k Q 2 9 s d W 1 u c z E u e 0 N v b H V t b j I x M i w y M T F 9 J n F 1 b 3 Q 7 L C Z x d W 9 0 O 1 N l Y 3 R p b 2 4 x L 0 1 1 c 2 N s Z V 9 z d G F i b G V f Z m V h d H V y Z X M v Q X V 0 b 1 J l b W 9 2 Z W R D b 2 x 1 b W 5 z M S 5 7 Q 2 9 s d W 1 u M j E z L D I x M n 0 m c X V v d D s s J n F 1 b 3 Q 7 U 2 V j d G l v b j E v T X V z Y 2 x l X 3 N 0 Y W J s Z V 9 m Z W F 0 d X J l c y 9 B d X R v U m V t b 3 Z l Z E N v b H V t b n M x L n t D b 2 x 1 b W 4 y M T Q s M j E z f S Z x d W 9 0 O y w m c X V v d D t T Z W N 0 a W 9 u M S 9 N d X N j b G V f c 3 R h Y m x l X 2 Z l Y X R 1 c m V z L 0 F 1 d G 9 S Z W 1 v d m V k Q 2 9 s d W 1 u c z E u e 0 N v b H V t b j I x N S w y M T R 9 J n F 1 b 3 Q 7 L C Z x d W 9 0 O 1 N l Y 3 R p b 2 4 x L 0 1 1 c 2 N s Z V 9 z d G F i b G V f Z m V h d H V y Z X M v Q X V 0 b 1 J l b W 9 2 Z W R D b 2 x 1 b W 5 z M S 5 7 Q 2 9 s d W 1 u M j E 2 L D I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1 c 2 N s Z V 9 z d G F i b G V f Z m V h d H V y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d X N j b G V f c 3 R h Y m x l X 2 Z l Y X R 1 c m V z L 1 J l Z G l n Z X I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k o 0 L 4 F 4 v Z J t L + w a g M P F Z g A A A A A A g A A A A A A A 2 Y A A M A A A A A Q A A A A Y O V 0 6 O w G B c E / 6 f i r L H U 7 e Q A A A A A E g A A A o A A A A B A A A A A h b W Y 9 8 C 4 X D 1 6 t i C q T l q H 9 U A A A A C C i 8 E N k 6 + C b S E g 5 f y b c 6 1 v p e g q b j U u 4 E W R j Q b n N C f + D 6 W / L z + l 5 N 6 d I X a U 9 c Y O Q e d W y G M L E o i w B c Z r w c S b q N Q X f g 1 Z f Q U q 6 t Y f 4 U A d M i 6 u P F A A A A L + g c L i v T K Y t Q s P F I o R n d V O e e 3 e D < / D a t a M a s h u p > 
</file>

<file path=customXml/itemProps1.xml><?xml version="1.0" encoding="utf-8"?>
<ds:datastoreItem xmlns:ds="http://schemas.openxmlformats.org/officeDocument/2006/customXml" ds:itemID="{58DA87EA-A879-4761-8B2C-7BE50A9D4E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Ark1</vt:lpstr>
      <vt:lpstr>Muscle_stable_features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Marie Marquart Løber</dc:creator>
  <cp:lastModifiedBy>Ida Marie Marquart Løber</cp:lastModifiedBy>
  <dcterms:created xsi:type="dcterms:W3CDTF">2024-11-30T12:30:11Z</dcterms:created>
  <dcterms:modified xsi:type="dcterms:W3CDTF">2025-01-20T09:36:05Z</dcterms:modified>
</cp:coreProperties>
</file>