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fjones\Nextcloud2\OCESE\courses\eosc429\"/>
    </mc:Choice>
  </mc:AlternateContent>
  <xr:revisionPtr revIDLastSave="0" documentId="13_ncr:40009_{46BF91D6-A21C-41DC-B74B-33EF439E269B}" xr6:coauthVersionLast="36" xr6:coauthVersionMax="36" xr10:uidLastSave="{00000000-0000-0000-0000-000000000000}"/>
  <bookViews>
    <workbookView xWindow="32760" yWindow="32760" windowWidth="25380" windowHeight="11475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F5" i="1" s="1"/>
  <c r="D5" i="1"/>
  <c r="K9" i="1" s="1"/>
  <c r="B9" i="1"/>
  <c r="G9" i="1"/>
  <c r="I9" i="1"/>
  <c r="F9" i="1" l="1"/>
  <c r="F10" i="1" s="1"/>
  <c r="D9" i="1"/>
  <c r="D10" i="1" s="1"/>
  <c r="E9" i="1"/>
  <c r="L9" i="1"/>
  <c r="C9" i="1"/>
  <c r="H9" i="1"/>
  <c r="J9" i="1"/>
  <c r="E10" i="1"/>
  <c r="L10" i="1"/>
  <c r="H10" i="1"/>
  <c r="J10" i="1"/>
  <c r="K10" i="1"/>
  <c r="C10" i="1"/>
  <c r="I10" i="1"/>
  <c r="G10" i="1"/>
  <c r="B8" i="1"/>
  <c r="C8" i="1"/>
  <c r="D8" i="1"/>
  <c r="I8" i="1"/>
  <c r="G8" i="1"/>
  <c r="H8" i="1"/>
  <c r="E8" i="1"/>
  <c r="E11" i="1" s="1"/>
  <c r="B10" i="1"/>
  <c r="L8" i="1"/>
  <c r="J8" i="1"/>
  <c r="J11" i="1" s="1"/>
  <c r="K8" i="1"/>
  <c r="F8" i="1"/>
  <c r="L11" i="1" l="1"/>
  <c r="D11" i="1"/>
  <c r="H11" i="1"/>
  <c r="I11" i="1"/>
  <c r="F11" i="1"/>
  <c r="G11" i="1"/>
  <c r="K11" i="1"/>
  <c r="C11" i="1"/>
  <c r="B11" i="1"/>
</calcChain>
</file>

<file path=xl/sharedStrings.xml><?xml version="1.0" encoding="utf-8"?>
<sst xmlns="http://schemas.openxmlformats.org/spreadsheetml/2006/main" count="26" uniqueCount="25">
  <si>
    <t>V</t>
  </si>
  <si>
    <t>D</t>
  </si>
  <si>
    <t xml:space="preserve">X = </t>
  </si>
  <si>
    <t>TIME</t>
  </si>
  <si>
    <t>C0</t>
  </si>
  <si>
    <t>Vt</t>
  </si>
  <si>
    <t>Dt</t>
  </si>
  <si>
    <t>C=</t>
  </si>
  <si>
    <t>2*SQRT(E1)</t>
  </si>
  <si>
    <t>1st term</t>
  </si>
  <si>
    <t>x- Vt</t>
  </si>
  <si>
    <t>2nd term</t>
  </si>
  <si>
    <t>flow velocity</t>
  </si>
  <si>
    <t xml:space="preserve">This plots 1D concentration vs distance at a given time. </t>
  </si>
  <si>
    <t xml:space="preserve">A point source, 3D (spherical) solution might be done next. </t>
  </si>
  <si>
    <t>Students may be asked to calculate total flux crossing a plane (depth) over a time from t1 to t2</t>
  </si>
  <si>
    <t>IDEAS</t>
  </si>
  <si>
    <t xml:space="preserve">Then plot concentration vs time at a given distance. </t>
  </si>
  <si>
    <t>See what this looks like as a contour plot instead of a curve. Plot would look like x=distance, y=width of the 1D column (anything that looks OK), z=concentration (color density; eg, red for c=1, white for c=0).</t>
  </si>
  <si>
    <t>Finally, animate concentration vs distance as time passes, from selectable t1 to t2. This as a curve or contour plot</t>
  </si>
  <si>
    <t>LATER after discussion with Roger Beckie</t>
  </si>
  <si>
    <t>reproduce this curve first with adjustable V, D and Time.</t>
  </si>
  <si>
    <t>Ogata-Banks solution</t>
  </si>
  <si>
    <t>W&amp;A pp.185-186</t>
  </si>
  <si>
    <t>(I'm not sure what this reference is but I've asked the instructor)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</si>
</sst>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E+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 applyBorder="1"/>
    <xf numFmtId="0" fontId="0" fillId="4" borderId="0" xfId="0" applyFill="1"/>
    <xf numFmtId="1" fontId="0" fillId="2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/>
    <xf numFmtId="178" fontId="0" fillId="4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5103341775157"/>
          <c:y val="9.5241253977549234E-2"/>
          <c:w val="0.82323461547584931"/>
          <c:h val="0.649227881280293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Sheet1!$B$7:$L$7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6-4CFD-823D-A658DB1EE6E9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Sheet1!$B$7:$L$7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Sheet1!$B$11:$L$11</c:f>
              <c:numCache>
                <c:formatCode>0.000E+00</c:formatCode>
                <c:ptCount val="11"/>
                <c:pt idx="0">
                  <c:v>0.99999970846793873</c:v>
                </c:pt>
                <c:pt idx="1">
                  <c:v>0.99985171734067402</c:v>
                </c:pt>
                <c:pt idx="2">
                  <c:v>0.99210605346318881</c:v>
                </c:pt>
                <c:pt idx="3">
                  <c:v>0.89508344661448047</c:v>
                </c:pt>
                <c:pt idx="4">
                  <c:v>0.54406526809221978</c:v>
                </c:pt>
                <c:pt idx="5">
                  <c:v>0.15279418378073309</c:v>
                </c:pt>
                <c:pt idx="6">
                  <c:v>1.5579764927900964E-2</c:v>
                </c:pt>
                <c:pt idx="7">
                  <c:v>5.1434836769925481E-4</c:v>
                </c:pt>
                <c:pt idx="8">
                  <c:v>5.2147151124230879E-6</c:v>
                </c:pt>
                <c:pt idx="9">
                  <c:v>1.5815677902669331E-8</c:v>
                </c:pt>
                <c:pt idx="10">
                  <c:v>1.414655538514218E-11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4CFD-823D-A658DB1E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10752"/>
        <c:axId val="1"/>
      </c:scatterChart>
      <c:valAx>
        <c:axId val="3641107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Distance</a:t>
                </a:r>
              </a:p>
            </c:rich>
          </c:tx>
          <c:layout>
            <c:manualLayout>
              <c:xMode val="edge"/>
              <c:yMode val="edge"/>
              <c:x val="0.48210227621703289"/>
              <c:y val="0.86193332712109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inorUnit val="10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Concentration</a:t>
                </a:r>
              </a:p>
            </c:rich>
          </c:tx>
          <c:layout>
            <c:manualLayout>
              <c:xMode val="edge"/>
              <c:yMode val="edge"/>
              <c:x val="2.6480523787880645E-2"/>
              <c:y val="0.23969039742813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4110752"/>
        <c:crosses val="autoZero"/>
        <c:crossBetween val="midCat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7</xdr:col>
      <xdr:colOff>428625</xdr:colOff>
      <xdr:row>28</xdr:row>
      <xdr:rowOff>142875</xdr:rowOff>
    </xdr:to>
    <xdr:graphicFrame macro="">
      <xdr:nvGraphicFramePr>
        <xdr:cNvPr id="1031" name="Chart 2">
          <a:extLst>
            <a:ext uri="{FF2B5EF4-FFF2-40B4-BE49-F238E27FC236}">
              <a16:creationId xmlns:a16="http://schemas.microsoft.com/office/drawing/2014/main" id="{7CC935C5-52A3-4140-A728-268E61D72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21" sqref="I21"/>
    </sheetView>
  </sheetViews>
  <sheetFormatPr defaultRowHeight="12.75" x14ac:dyDescent="0.2"/>
  <cols>
    <col min="2" max="2" width="10.5703125" customWidth="1"/>
    <col min="3" max="3" width="11" customWidth="1"/>
    <col min="4" max="5" width="10.7109375" customWidth="1"/>
    <col min="6" max="6" width="10.42578125" customWidth="1"/>
    <col min="7" max="7" width="10.28515625" customWidth="1"/>
    <col min="8" max="11" width="9.42578125" bestFit="1" customWidth="1"/>
    <col min="12" max="12" width="11.7109375" customWidth="1"/>
    <col min="13" max="13" width="6.42578125" customWidth="1"/>
    <col min="14" max="15" width="5.28515625" customWidth="1"/>
    <col min="16" max="16" width="5.7109375" customWidth="1"/>
  </cols>
  <sheetData>
    <row r="1" spans="1:12" x14ac:dyDescent="0.2">
      <c r="A1" s="12" t="s">
        <v>13</v>
      </c>
    </row>
    <row r="3" spans="1:12" x14ac:dyDescent="0.2">
      <c r="A3" t="s">
        <v>12</v>
      </c>
    </row>
    <row r="4" spans="1:12" x14ac:dyDescent="0.2">
      <c r="A4" s="8" t="s">
        <v>0</v>
      </c>
      <c r="B4" s="8" t="s">
        <v>1</v>
      </c>
      <c r="C4" s="8" t="s">
        <v>4</v>
      </c>
      <c r="D4" s="8" t="s">
        <v>5</v>
      </c>
      <c r="E4" s="8" t="s">
        <v>6</v>
      </c>
      <c r="F4" s="3" t="s">
        <v>8</v>
      </c>
      <c r="H4" s="9" t="s">
        <v>3</v>
      </c>
    </row>
    <row r="5" spans="1:12" x14ac:dyDescent="0.2">
      <c r="A5" s="6">
        <v>0.1</v>
      </c>
      <c r="B5" s="6">
        <v>0.1</v>
      </c>
      <c r="C5" s="6">
        <v>1</v>
      </c>
      <c r="D5" s="7">
        <f>A5*H5</f>
        <v>40</v>
      </c>
      <c r="E5" s="7">
        <f>B5*H5</f>
        <v>40</v>
      </c>
      <c r="F5">
        <f>2*SQRT(E5)</f>
        <v>12.649110640673518</v>
      </c>
      <c r="H5" s="7">
        <v>400</v>
      </c>
    </row>
    <row r="7" spans="1:12" x14ac:dyDescent="0.2">
      <c r="A7" s="2" t="s">
        <v>2</v>
      </c>
      <c r="B7" s="2">
        <v>1</v>
      </c>
      <c r="C7" s="2">
        <v>10</v>
      </c>
      <c r="D7" s="2">
        <v>20</v>
      </c>
      <c r="E7" s="2">
        <v>30</v>
      </c>
      <c r="F7" s="2">
        <v>40</v>
      </c>
      <c r="G7" s="2">
        <v>50</v>
      </c>
      <c r="H7" s="2">
        <v>60</v>
      </c>
      <c r="I7" s="2">
        <v>70</v>
      </c>
      <c r="J7" s="2">
        <v>80</v>
      </c>
      <c r="K7" s="2">
        <v>90</v>
      </c>
      <c r="L7" s="2">
        <v>100</v>
      </c>
    </row>
    <row r="8" spans="1:12" x14ac:dyDescent="0.2">
      <c r="A8" t="s">
        <v>9</v>
      </c>
      <c r="B8" s="1">
        <f>EXP(($A$5*B7)/$B$5)*ERFC((B7+$D$5)/$F$5)</f>
        <v>1.2403428419514033E-5</v>
      </c>
      <c r="C8" s="1">
        <f>EXP(($A$5*C7)/$B$5)*ERFC((C7+$D$5)/$F$5)</f>
        <v>4.9966483893871259E-4</v>
      </c>
      <c r="D8" s="1">
        <f>EXP(($A$5*D7)/$B$5)*ERFC((D7+$D$5)/$F$5)</f>
        <v>9.559425603846039E-3</v>
      </c>
      <c r="E8" s="1">
        <f>EXP(($A$5*E7)/$B$5)*ERFC((E7+$D$5)/$F$5)</f>
        <v>5.3719370511933741E-2</v>
      </c>
      <c r="F8" s="1">
        <f>EXP(($A$5*F7)/$B$5)*ERFC((F7+$D$5)/$F$5)</f>
        <v>8.8130536184439445E-2</v>
      </c>
      <c r="G8" s="1">
        <f>EXP(($A$5*G7)/$B$5)*ERFC((G7+$D$5)/$F$5)</f>
        <v>4.2035890278493429E-2</v>
      </c>
      <c r="H8" s="1">
        <f>EXP(($A$5*H7)/$B$5)*ERFC((H7+$D$5)/$F$5)</f>
        <v>5.8122111783336546E-3</v>
      </c>
      <c r="I8" s="1">
        <f>EXP(($A$5*I7)/$B$5)*ERFC((I7+$D$5)/$F$5)</f>
        <v>2.3246657780769806E-4</v>
      </c>
      <c r="J8" s="1">
        <f>EXP(($A$5*J7)/$B$5)*ERFC((J7+$D$5)/$F$5)</f>
        <v>2.6852137938020776E-6</v>
      </c>
      <c r="K8" s="1">
        <f>EXP(($A$5*K7)/$B$5)*ERFC((K7+$D$5)/$F$5)</f>
        <v>8.9466072127378034E-9</v>
      </c>
      <c r="L8" s="1">
        <f>EXP(($A$5*L7)/$B$5)*ERFC((L7+$D$5)/$F$5)</f>
        <v>8.5896660584851984E-12</v>
      </c>
    </row>
    <row r="9" spans="1:12" x14ac:dyDescent="0.2">
      <c r="A9" t="s">
        <v>10</v>
      </c>
      <c r="B9" s="1">
        <f t="shared" ref="B9:L9" si="0">B7-$D$5</f>
        <v>-39</v>
      </c>
      <c r="C9" s="1">
        <f t="shared" si="0"/>
        <v>-30</v>
      </c>
      <c r="D9" s="1">
        <f t="shared" si="0"/>
        <v>-20</v>
      </c>
      <c r="E9" s="1">
        <f t="shared" si="0"/>
        <v>-10</v>
      </c>
      <c r="F9" s="1">
        <f t="shared" si="0"/>
        <v>0</v>
      </c>
      <c r="G9" s="1">
        <f t="shared" si="0"/>
        <v>10</v>
      </c>
      <c r="H9" s="1">
        <f t="shared" si="0"/>
        <v>20</v>
      </c>
      <c r="I9" s="1">
        <f t="shared" si="0"/>
        <v>30</v>
      </c>
      <c r="J9" s="1">
        <f t="shared" si="0"/>
        <v>40</v>
      </c>
      <c r="K9" s="1">
        <f t="shared" si="0"/>
        <v>50</v>
      </c>
      <c r="L9" s="1">
        <f t="shared" si="0"/>
        <v>60</v>
      </c>
    </row>
    <row r="10" spans="1:12" x14ac:dyDescent="0.2">
      <c r="A10" t="s">
        <v>11</v>
      </c>
      <c r="B10" s="1">
        <f>IF(B9&lt;0,(1+ERF(-B9/$F$5)),(ERFC(B9/$F$5)))</f>
        <v>1.999987013507458</v>
      </c>
      <c r="C10" s="1">
        <f>IF(C9&lt;0,(1+ERF(-C9/$F$5)),(ERFC(C9/$F$5)))</f>
        <v>1.9992037698424092</v>
      </c>
      <c r="D10" s="1">
        <f>IF(D9&lt;0,(1+ERF(-D9/$F$5)),(ERFC(D9/$F$5)))</f>
        <v>1.9746526813225316</v>
      </c>
      <c r="E10" s="1">
        <f>IF(E9&lt;0,(1+ERF(-E9/$F$5)),(ERFC(E9/$F$5)))</f>
        <v>1.7364475227170273</v>
      </c>
      <c r="F10" s="1">
        <f>IF(F9&lt;0,(1+ERF(-F9/$F$5)),(ERFC(F9/$F$5)))</f>
        <v>1</v>
      </c>
      <c r="G10" s="1">
        <f>IF(G9&lt;0,(1+ERF(-G9/$F$5)),(ERFC(G9/$F$5)))</f>
        <v>0.26355247728297276</v>
      </c>
      <c r="H10" s="1">
        <f>IF(H9&lt;0,(1+ERF(-H9/$F$5)),(ERFC(H9/$F$5)))</f>
        <v>2.5347318677468273E-2</v>
      </c>
      <c r="I10" s="1">
        <f>IF(I9&lt;0,(1+ERF(-I9/$F$5)),(ERFC(I9/$F$5)))</f>
        <v>7.9623015759081148E-4</v>
      </c>
      <c r="J10" s="1">
        <f>IF(J9&lt;0,(1+ERF(-J9/$F$5)),(ERFC(J9/$F$5)))</f>
        <v>7.7442164310440977E-6</v>
      </c>
      <c r="K10" s="1">
        <f>IF(K9&lt;0,(1+ERF(-K9/$F$5)),(ERFC(K9/$F$5)))</f>
        <v>2.2684748592600856E-8</v>
      </c>
      <c r="L10" s="1">
        <f>IF(L9&lt;0,(1+ERF(-L9/$F$5)),(ERFC(L9/$F$5)))</f>
        <v>1.9703444711799161E-11</v>
      </c>
    </row>
    <row r="11" spans="1:12" x14ac:dyDescent="0.2">
      <c r="A11" s="4" t="s">
        <v>7</v>
      </c>
      <c r="B11" s="11">
        <f>($C$5/2)*(B8+B10)</f>
        <v>0.99999970846793873</v>
      </c>
      <c r="C11" s="11">
        <f>($C$5/2)*(C8+C10)</f>
        <v>0.99985171734067402</v>
      </c>
      <c r="D11" s="11">
        <f>($C$5/2)*(D8+D10)</f>
        <v>0.99210605346318881</v>
      </c>
      <c r="E11" s="11">
        <f>($C$5/2)*(E8+E10)</f>
        <v>0.89508344661448047</v>
      </c>
      <c r="F11" s="11">
        <f>($C$5/2)*(F8+F10)</f>
        <v>0.54406526809221978</v>
      </c>
      <c r="G11" s="11">
        <f>($C$5/2)*(G8+G10)</f>
        <v>0.15279418378073309</v>
      </c>
      <c r="H11" s="11">
        <f>($C$5/2)*(H8+H10)</f>
        <v>1.5579764927900964E-2</v>
      </c>
      <c r="I11" s="11">
        <f>($C$5/2)*(I8+I10)</f>
        <v>5.1434836769925481E-4</v>
      </c>
      <c r="J11" s="11">
        <f>($C$5/2)*(J8+J10)</f>
        <v>5.2147151124230879E-6</v>
      </c>
      <c r="K11" s="11">
        <f>($C$5/2)*(K8+K10)</f>
        <v>1.5815677902669331E-8</v>
      </c>
      <c r="L11" s="11">
        <f>($C$5/2)*(L8+L10)</f>
        <v>1.414655538514218E-11</v>
      </c>
    </row>
    <row r="12" spans="1:12" x14ac:dyDescent="0.2">
      <c r="A12" s="2" t="s">
        <v>2</v>
      </c>
      <c r="B12" s="5">
        <v>1</v>
      </c>
      <c r="C12" s="2">
        <v>10</v>
      </c>
      <c r="D12" s="2">
        <v>20</v>
      </c>
      <c r="E12" s="2">
        <v>30</v>
      </c>
      <c r="F12" s="2">
        <v>40</v>
      </c>
      <c r="G12" s="2">
        <v>50</v>
      </c>
      <c r="H12" s="2">
        <v>60</v>
      </c>
      <c r="I12" s="2">
        <v>70</v>
      </c>
      <c r="J12" s="2">
        <v>80</v>
      </c>
      <c r="K12" s="2">
        <v>90</v>
      </c>
      <c r="L12" s="2">
        <v>100</v>
      </c>
    </row>
    <row r="13" spans="1:12" x14ac:dyDescent="0.2">
      <c r="E13" s="1"/>
    </row>
    <row r="17" spans="6:9" x14ac:dyDescent="0.2">
      <c r="I17" s="10" t="s">
        <v>22</v>
      </c>
    </row>
    <row r="18" spans="6:9" x14ac:dyDescent="0.2">
      <c r="I18" s="10" t="s">
        <v>23</v>
      </c>
    </row>
    <row r="20" spans="6:9" x14ac:dyDescent="0.2">
      <c r="I20" s="10" t="s">
        <v>24</v>
      </c>
    </row>
    <row r="26" spans="6:9" x14ac:dyDescent="0.2">
      <c r="F26" s="1"/>
    </row>
    <row r="33" spans="1:2" x14ac:dyDescent="0.2">
      <c r="A33" s="12" t="s">
        <v>16</v>
      </c>
    </row>
    <row r="34" spans="1:2" x14ac:dyDescent="0.2">
      <c r="A34">
        <v>1</v>
      </c>
      <c r="B34" s="10" t="s">
        <v>21</v>
      </c>
    </row>
    <row r="35" spans="1:2" x14ac:dyDescent="0.2">
      <c r="A35">
        <v>2</v>
      </c>
      <c r="B35" s="10" t="s">
        <v>18</v>
      </c>
    </row>
    <row r="36" spans="1:2" x14ac:dyDescent="0.2">
      <c r="A36">
        <v>3</v>
      </c>
      <c r="B36" s="10" t="s">
        <v>17</v>
      </c>
    </row>
    <row r="37" spans="1:2" x14ac:dyDescent="0.2">
      <c r="A37">
        <v>4</v>
      </c>
      <c r="B37" s="10" t="s">
        <v>19</v>
      </c>
    </row>
    <row r="39" spans="1:2" x14ac:dyDescent="0.2">
      <c r="A39" s="12" t="s">
        <v>20</v>
      </c>
    </row>
    <row r="40" spans="1:2" x14ac:dyDescent="0.2">
      <c r="A40">
        <v>4</v>
      </c>
      <c r="B40" s="10" t="s">
        <v>15</v>
      </c>
    </row>
    <row r="41" spans="1:2" x14ac:dyDescent="0.2">
      <c r="A41">
        <v>5</v>
      </c>
      <c r="B41" t="s">
        <v>14</v>
      </c>
    </row>
  </sheetData>
  <sortState ref="A35:B37">
    <sortCondition ref="A35"/>
  </sortState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Geology and Geophysics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Anderson</dc:creator>
  <cp:lastModifiedBy>fjones</cp:lastModifiedBy>
  <dcterms:created xsi:type="dcterms:W3CDTF">2002-02-13T07:59:59Z</dcterms:created>
  <dcterms:modified xsi:type="dcterms:W3CDTF">2022-11-17T19:18:11Z</dcterms:modified>
</cp:coreProperties>
</file>