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762CFE77-BD9A-4BEF-A267-C1D6D7B54742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J21" i="1" l="1"/>
  <c r="J9" i="1"/>
  <c r="J20" i="1"/>
  <c r="J8" i="1"/>
  <c r="J19" i="1"/>
  <c r="J7" i="1"/>
  <c r="J6" i="1"/>
  <c r="J18" i="1"/>
  <c r="J14" i="1"/>
  <c r="J13" i="1"/>
  <c r="J16" i="1"/>
  <c r="J4" i="1"/>
  <c r="J15" i="1"/>
  <c r="J3" i="1"/>
  <c r="J12" i="1"/>
  <c r="J11" i="1"/>
  <c r="J10" i="1"/>
  <c r="J17" i="1"/>
  <c r="J5" i="1"/>
  <c r="J2" i="1"/>
</calcChain>
</file>

<file path=xl/sharedStrings.xml><?xml version="1.0" encoding="utf-8"?>
<sst xmlns="http://schemas.openxmlformats.org/spreadsheetml/2006/main" count="75" uniqueCount="29">
  <si>
    <t>numero_velo</t>
  </si>
  <si>
    <t>nom_velo</t>
  </si>
  <si>
    <t>grandeur_velo</t>
  </si>
  <si>
    <t>prix_velo</t>
  </si>
  <si>
    <t>ligne_produit_velo</t>
  </si>
  <si>
    <t>date_introduction_velo</t>
  </si>
  <si>
    <t>date_discontinuation_velo</t>
  </si>
  <si>
    <t>stock_velo</t>
  </si>
  <si>
    <t>Kilimandjaro</t>
  </si>
  <si>
    <t>NorthPole</t>
  </si>
  <si>
    <t>MontBlanc</t>
  </si>
  <si>
    <t>Hooligan</t>
  </si>
  <si>
    <t>Orléans</t>
  </si>
  <si>
    <t>BlueJay</t>
  </si>
  <si>
    <t>Trail_Explorer</t>
  </si>
  <si>
    <t>Night_Hawk</t>
  </si>
  <si>
    <t>Tierra_Verde</t>
  </si>
  <si>
    <t>Mud_Zinger_I</t>
  </si>
  <si>
    <t>Mud_Zinger_II</t>
  </si>
  <si>
    <t>Adulte</t>
  </si>
  <si>
    <t>Adolescent</t>
  </si>
  <si>
    <t>Enfant</t>
  </si>
  <si>
    <t>VTT</t>
  </si>
  <si>
    <t>BMX</t>
  </si>
  <si>
    <t>Vélo_de_course</t>
  </si>
  <si>
    <t>Classique</t>
  </si>
  <si>
    <t>finalQuery</t>
  </si>
  <si>
    <t xml:space="preserve"> 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</si>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</sst>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60" zoomScaleNormal="160" workbookViewId="0">
      <selection activeCell="L5" sqref="L5"/>
    </sheetView>
  </sheetViews>
  <sheetFormatPr baseColWidth="10" defaultColWidth="8.86328125" defaultRowHeight="14.25" x14ac:dyDescent="0.45"/>
  <cols>
    <col min="1" max="1" width="11.796875" bestFit="1" customWidth="1"/>
    <col min="2" max="2" width="9.1328125" bestFit="1" customWidth="1"/>
    <col min="3" max="3" width="12.6640625" bestFit="1" customWidth="1"/>
    <col min="4" max="4" width="8.46484375" bestFit="1" customWidth="1"/>
    <col min="5" max="5" width="16.19921875" bestFit="1" customWidth="1"/>
    <col min="6" max="6" width="20.19921875" bestFit="1" customWidth="1"/>
    <col min="7" max="7" width="22.86328125" bestFit="1" customWidth="1"/>
    <col min="8" max="8" width="9.796875" bestFit="1" customWidth="1"/>
    <col min="9" max="9" width="11.59765625" bestFit="1" customWidth="1"/>
    <col min="10" max="10" width="8.86328125" style="2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s="2" t="s">
        <v>26</v>
      </c>
      <c r="K1" t="s">
        <v>27</v>
      </c>
    </row>
    <row r="2" spans="1:11" x14ac:dyDescent="0.45">
      <c r="A2">
        <v>1</v>
      </c>
      <c r="B2" t="s">
        <v>8</v>
      </c>
      <c r="C2" t="s">
        <v>19</v>
      </c>
      <c r="D2">
        <f t="shared" ref="D2:D21" ca="1" si="0">RANDBETWEEN(50,500)</f>
        <v>115</v>
      </c>
      <c r="E2" t="str">
        <f t="shared" ref="E2:E21" ca="1" si="1">CHOOSE(RANDBETWEEN(1,4),$I$2,$I$3,$I$4,$I$5,)</f>
        <v>Classique</v>
      </c>
      <c r="F2" s="1">
        <v>40909</v>
      </c>
      <c r="G2" s="1">
        <f ca="1">IF(TODAY()-DATE(6,0,0)&gt;=F2,F2+DATE(5,0,0),DATE(8888,8,8))</f>
        <v>42705</v>
      </c>
      <c r="H2">
        <f t="shared" ref="H2:H21" ca="1" si="2" xml:space="preserve"> RANDBETWEEN(10,300)</f>
        <v>252</v>
      </c>
      <c r="I2" t="s">
        <v>22</v>
      </c>
      <c r="J2" s="2" t="str">
        <f ca="1">"INSERT INTO velo VALUES ("&amp;A2&amp;",'"&amp;B2&amp;"','"&amp;C2&amp;"',"&amp;D2&amp;",'"&amp;E2&amp;"','"&amp;TEXT(F2,"aaaa-mm-jj")&amp;"','"&amp;TEXT(G2,"aaaa-mm-jj")&amp;"',"&amp;H2&amp;");"</f>
        <v>INSERT INTO velo VALUES (1,'Kilimandjaro','Adulte',115,'Classique','2012-01-01','2016-12-01',252);</v>
      </c>
      <c r="K2" t="s">
        <v>27</v>
      </c>
    </row>
    <row r="3" spans="1:11" x14ac:dyDescent="0.45">
      <c r="A3">
        <v>2</v>
      </c>
      <c r="B3" t="s">
        <v>8</v>
      </c>
      <c r="C3" t="s">
        <v>20</v>
      </c>
      <c r="D3">
        <f t="shared" ca="1" si="0"/>
        <v>107</v>
      </c>
      <c r="E3" t="str">
        <f t="shared" ca="1" si="1"/>
        <v>Classique</v>
      </c>
      <c r="F3" s="1">
        <v>40909</v>
      </c>
      <c r="G3" s="1">
        <f t="shared" ref="G3:G21" ca="1" si="3">IF(TODAY()-DATE(6,0,0)&gt;=F3,F3+DATE(5,0,0),DATE(8888,8,8))</f>
        <v>42705</v>
      </c>
      <c r="H3">
        <f t="shared" ca="1" si="2"/>
        <v>211</v>
      </c>
      <c r="I3" t="s">
        <v>23</v>
      </c>
      <c r="J3" s="2" t="str">
        <f t="shared" ref="J3:J21" ca="1" si="4">"INSERT INTO velo VALUES ("&amp;A3&amp;",'"&amp;B3&amp;"','"&amp;C3&amp;"',"&amp;D3&amp;",'"&amp;E3&amp;"','"&amp;TEXT(F3,"aaaa-mm-jj")&amp;"','"&amp;TEXT(G3,"aaaa-mm-jj")&amp;"',"&amp;H3&amp;");"</f>
        <v>INSERT INTO velo VALUES (2,'Kilimandjaro','Adolescent',107,'Classique','2012-01-01','2016-12-01',211);</v>
      </c>
      <c r="K3" t="s">
        <v>27</v>
      </c>
    </row>
    <row r="4" spans="1:11" x14ac:dyDescent="0.45">
      <c r="A4">
        <v>3</v>
      </c>
      <c r="B4" t="s">
        <v>8</v>
      </c>
      <c r="C4" t="s">
        <v>20</v>
      </c>
      <c r="D4">
        <f t="shared" ca="1" si="0"/>
        <v>443</v>
      </c>
      <c r="E4" t="str">
        <f t="shared" ca="1" si="1"/>
        <v>Vélo_de_course</v>
      </c>
      <c r="F4" s="1">
        <v>40909</v>
      </c>
      <c r="G4" s="1">
        <f t="shared" ca="1" si="3"/>
        <v>42705</v>
      </c>
      <c r="H4">
        <f t="shared" ca="1" si="2"/>
        <v>219</v>
      </c>
      <c r="I4" t="s">
        <v>24</v>
      </c>
      <c r="J4" s="2" t="str">
        <f t="shared" ca="1" si="4"/>
        <v>INSERT INTO velo VALUES (3,'Kilimandjaro','Adolescent',443,'Vélo_de_course','2012-01-01','2016-12-01',219);</v>
      </c>
      <c r="K4" t="s">
        <v>27</v>
      </c>
    </row>
    <row r="5" spans="1:11" x14ac:dyDescent="0.45">
      <c r="A5">
        <v>4</v>
      </c>
      <c r="B5" t="s">
        <v>9</v>
      </c>
      <c r="C5" t="s">
        <v>20</v>
      </c>
      <c r="D5">
        <f t="shared" ca="1" si="0"/>
        <v>340</v>
      </c>
      <c r="E5" t="str">
        <f t="shared" ca="1" si="1"/>
        <v>VTT</v>
      </c>
      <c r="F5" s="1">
        <v>41275</v>
      </c>
      <c r="G5" s="1">
        <f t="shared" ca="1" si="3"/>
        <v>43071</v>
      </c>
      <c r="H5">
        <f t="shared" ca="1" si="2"/>
        <v>37</v>
      </c>
      <c r="I5" t="s">
        <v>25</v>
      </c>
      <c r="J5" s="2" t="str">
        <f t="shared" ca="1" si="4"/>
        <v>INSERT INTO velo VALUES (4,'NorthPole','Adolescent',340,'VTT','2013-01-01','2017-12-02',37);</v>
      </c>
      <c r="K5" t="s">
        <v>27</v>
      </c>
    </row>
    <row r="6" spans="1:11" x14ac:dyDescent="0.45">
      <c r="A6">
        <v>5</v>
      </c>
      <c r="B6" t="s">
        <v>10</v>
      </c>
      <c r="C6" t="s">
        <v>20</v>
      </c>
      <c r="D6">
        <f t="shared" ca="1" si="0"/>
        <v>436</v>
      </c>
      <c r="E6" t="str">
        <f t="shared" ca="1" si="1"/>
        <v>BMX</v>
      </c>
      <c r="F6" s="1">
        <v>41640</v>
      </c>
      <c r="G6" s="1">
        <f t="shared" ca="1" si="3"/>
        <v>43436</v>
      </c>
      <c r="H6">
        <f t="shared" ca="1" si="2"/>
        <v>73</v>
      </c>
      <c r="J6" s="2" t="str">
        <f t="shared" ca="1" si="4"/>
        <v>INSERT INTO velo VALUES (5,'MontBlanc','Adolescent',436,'BMX','2014-01-01','2018-12-02',73);</v>
      </c>
      <c r="K6" t="s">
        <v>27</v>
      </c>
    </row>
    <row r="7" spans="1:11" x14ac:dyDescent="0.45">
      <c r="A7">
        <v>6</v>
      </c>
      <c r="B7" t="s">
        <v>11</v>
      </c>
      <c r="C7" t="s">
        <v>21</v>
      </c>
      <c r="D7">
        <f t="shared" ca="1" si="0"/>
        <v>418</v>
      </c>
      <c r="E7" t="str">
        <f t="shared" ca="1" si="1"/>
        <v>BMX</v>
      </c>
      <c r="F7" s="1">
        <v>41640</v>
      </c>
      <c r="G7" s="1">
        <f t="shared" ca="1" si="3"/>
        <v>43436</v>
      </c>
      <c r="H7">
        <f t="shared" ca="1" si="2"/>
        <v>156</v>
      </c>
      <c r="J7" s="2" t="str">
        <f t="shared" ca="1" si="4"/>
        <v>INSERT INTO velo VALUES (6,'Hooligan','Enfant',418,'BMX','2014-01-01','2018-12-02',156);</v>
      </c>
      <c r="K7" t="s">
        <v>27</v>
      </c>
    </row>
    <row r="8" spans="1:11" x14ac:dyDescent="0.45">
      <c r="A8">
        <v>7</v>
      </c>
      <c r="B8" t="s">
        <v>12</v>
      </c>
      <c r="C8" t="s">
        <v>19</v>
      </c>
      <c r="D8">
        <f t="shared" ca="1" si="0"/>
        <v>191</v>
      </c>
      <c r="E8" t="str">
        <f t="shared" ca="1" si="1"/>
        <v>Classique</v>
      </c>
      <c r="F8" s="1">
        <v>42005</v>
      </c>
      <c r="G8" s="1">
        <f t="shared" ca="1" si="3"/>
        <v>43801</v>
      </c>
      <c r="H8">
        <f t="shared" ca="1" si="2"/>
        <v>214</v>
      </c>
      <c r="J8" s="2" t="str">
        <f t="shared" ca="1" si="4"/>
        <v>INSERT INTO velo VALUES (7,'Orléans','Adulte',191,'Classique','2015-01-01','2019-12-02',214);</v>
      </c>
      <c r="K8" t="s">
        <v>27</v>
      </c>
    </row>
    <row r="9" spans="1:11" x14ac:dyDescent="0.45">
      <c r="A9">
        <v>8</v>
      </c>
      <c r="B9" t="s">
        <v>13</v>
      </c>
      <c r="C9" t="s">
        <v>21</v>
      </c>
      <c r="D9">
        <f t="shared" ca="1" si="0"/>
        <v>462</v>
      </c>
      <c r="E9" t="str">
        <f t="shared" ca="1" si="1"/>
        <v>VTT</v>
      </c>
      <c r="F9" s="1">
        <v>42005</v>
      </c>
      <c r="G9" s="1">
        <f t="shared" ca="1" si="3"/>
        <v>43801</v>
      </c>
      <c r="H9">
        <f t="shared" ca="1" si="2"/>
        <v>148</v>
      </c>
      <c r="J9" s="2" t="str">
        <f t="shared" ca="1" si="4"/>
        <v>INSERT INTO velo VALUES (8,'BlueJay','Enfant',462,'VTT','2015-01-01','2019-12-02',148);</v>
      </c>
      <c r="K9" t="s">
        <v>27</v>
      </c>
    </row>
    <row r="10" spans="1:11" x14ac:dyDescent="0.45">
      <c r="A10">
        <v>9</v>
      </c>
      <c r="B10" t="s">
        <v>14</v>
      </c>
      <c r="C10" t="s">
        <v>21</v>
      </c>
      <c r="D10">
        <f t="shared" ca="1" si="0"/>
        <v>213</v>
      </c>
      <c r="E10" t="str">
        <f t="shared" ca="1" si="1"/>
        <v>VTT</v>
      </c>
      <c r="F10" s="1">
        <v>42005</v>
      </c>
      <c r="G10" s="1">
        <f t="shared" ca="1" si="3"/>
        <v>43801</v>
      </c>
      <c r="H10">
        <f t="shared" ca="1" si="2"/>
        <v>130</v>
      </c>
      <c r="J10" s="2" t="str">
        <f t="shared" ca="1" si="4"/>
        <v>INSERT INTO velo VALUES (9,'Trail_Explorer','Enfant',213,'VTT','2015-01-01','2019-12-02',130);</v>
      </c>
      <c r="K10" t="s">
        <v>27</v>
      </c>
    </row>
    <row r="11" spans="1:11" x14ac:dyDescent="0.45">
      <c r="A11">
        <v>10</v>
      </c>
      <c r="B11" t="s">
        <v>15</v>
      </c>
      <c r="C11" t="s">
        <v>20</v>
      </c>
      <c r="D11">
        <f t="shared" ca="1" si="0"/>
        <v>477</v>
      </c>
      <c r="E11" t="str">
        <f t="shared" ca="1" si="1"/>
        <v>VTT</v>
      </c>
      <c r="F11" s="1">
        <v>42005</v>
      </c>
      <c r="G11" s="1">
        <f t="shared" ca="1" si="3"/>
        <v>43801</v>
      </c>
      <c r="H11">
        <f t="shared" ca="1" si="2"/>
        <v>292</v>
      </c>
      <c r="J11" s="2" t="str">
        <f t="shared" ca="1" si="4"/>
        <v>INSERT INTO velo VALUES (10,'Night_Hawk','Adolescent',477,'VTT','2015-01-01','2019-12-02',292);</v>
      </c>
      <c r="K11" t="s">
        <v>27</v>
      </c>
    </row>
    <row r="12" spans="1:11" x14ac:dyDescent="0.45">
      <c r="A12">
        <v>11</v>
      </c>
      <c r="B12" t="s">
        <v>16</v>
      </c>
      <c r="C12" t="s">
        <v>20</v>
      </c>
      <c r="D12">
        <f t="shared" ca="1" si="0"/>
        <v>57</v>
      </c>
      <c r="E12" t="str">
        <f t="shared" ca="1" si="1"/>
        <v>VTT</v>
      </c>
      <c r="F12" s="1">
        <v>42370</v>
      </c>
      <c r="G12" s="1">
        <f t="shared" ca="1" si="3"/>
        <v>2552537</v>
      </c>
      <c r="H12">
        <f t="shared" ca="1" si="2"/>
        <v>132</v>
      </c>
      <c r="J12" s="2" t="str">
        <f t="shared" ca="1" si="4"/>
        <v>INSERT INTO velo VALUES (11,'Tierra_Verde','Adolescent',57,'VTT','2016-01-01','8888-08-08',132);</v>
      </c>
      <c r="K12" t="s">
        <v>27</v>
      </c>
    </row>
    <row r="13" spans="1:11" x14ac:dyDescent="0.45">
      <c r="A13">
        <v>12</v>
      </c>
      <c r="B13" t="s">
        <v>17</v>
      </c>
      <c r="C13" t="s">
        <v>19</v>
      </c>
      <c r="D13">
        <f t="shared" ca="1" si="0"/>
        <v>455</v>
      </c>
      <c r="E13" t="str">
        <f t="shared" ca="1" si="1"/>
        <v>VTT</v>
      </c>
      <c r="F13" s="1">
        <v>42736</v>
      </c>
      <c r="G13" s="1">
        <f t="shared" ca="1" si="3"/>
        <v>2552537</v>
      </c>
      <c r="H13">
        <f t="shared" ca="1" si="2"/>
        <v>127</v>
      </c>
      <c r="J13" s="2" t="str">
        <f t="shared" ca="1" si="4"/>
        <v>INSERT INTO velo VALUES (12,'Mud_Zinger_I','Adulte',455,'VTT','2017-01-01','8888-08-08',127);</v>
      </c>
      <c r="K13" t="s">
        <v>27</v>
      </c>
    </row>
    <row r="14" spans="1:11" x14ac:dyDescent="0.45">
      <c r="A14">
        <v>13</v>
      </c>
      <c r="B14" t="s">
        <v>18</v>
      </c>
      <c r="C14" t="s">
        <v>21</v>
      </c>
      <c r="D14">
        <f t="shared" ca="1" si="0"/>
        <v>467</v>
      </c>
      <c r="E14" t="str">
        <f t="shared" ca="1" si="1"/>
        <v>BMX</v>
      </c>
      <c r="F14" s="1">
        <v>43101</v>
      </c>
      <c r="G14" s="1">
        <f t="shared" ca="1" si="3"/>
        <v>2552537</v>
      </c>
      <c r="H14">
        <f t="shared" ca="1" si="2"/>
        <v>34</v>
      </c>
      <c r="J14" s="2" t="str">
        <f t="shared" ca="1" si="4"/>
        <v>INSERT INTO velo VALUES (13,'Mud_Zinger_II','Enfant',467,'BMX','2018-01-01','8888-08-08',34);</v>
      </c>
      <c r="K14" t="s">
        <v>27</v>
      </c>
    </row>
    <row r="15" spans="1:11" x14ac:dyDescent="0.45">
      <c r="A15">
        <v>14</v>
      </c>
      <c r="B15" t="s">
        <v>9</v>
      </c>
      <c r="C15" t="s">
        <v>20</v>
      </c>
      <c r="D15">
        <f t="shared" ca="1" si="0"/>
        <v>306</v>
      </c>
      <c r="E15" t="str">
        <f t="shared" ca="1" si="1"/>
        <v>Vélo_de_course</v>
      </c>
      <c r="F15" s="1">
        <v>43101</v>
      </c>
      <c r="G15" s="1">
        <f t="shared" ca="1" si="3"/>
        <v>2552537</v>
      </c>
      <c r="H15">
        <f t="shared" ca="1" si="2"/>
        <v>244</v>
      </c>
      <c r="J15" s="2" t="str">
        <f t="shared" ca="1" si="4"/>
        <v>INSERT INTO velo VALUES (14,'NorthPole','Adolescent',306,'Vélo_de_course','2018-01-01','8888-08-08',244);</v>
      </c>
      <c r="K15" t="s">
        <v>27</v>
      </c>
    </row>
    <row r="16" spans="1:11" x14ac:dyDescent="0.45">
      <c r="A16">
        <v>15</v>
      </c>
      <c r="B16" t="s">
        <v>10</v>
      </c>
      <c r="C16" t="s">
        <v>20</v>
      </c>
      <c r="D16">
        <f t="shared" ca="1" si="0"/>
        <v>390</v>
      </c>
      <c r="E16" t="str">
        <f t="shared" ca="1" si="1"/>
        <v>BMX</v>
      </c>
      <c r="F16" s="1">
        <v>43101</v>
      </c>
      <c r="G16" s="1">
        <f t="shared" ca="1" si="3"/>
        <v>2552537</v>
      </c>
      <c r="H16">
        <f t="shared" ca="1" si="2"/>
        <v>33</v>
      </c>
      <c r="J16" s="2" t="str">
        <f t="shared" ca="1" si="4"/>
        <v>INSERT INTO velo VALUES (15,'MontBlanc','Adolescent',390,'BMX','2018-01-01','8888-08-08',33);</v>
      </c>
      <c r="K16" t="s">
        <v>27</v>
      </c>
    </row>
    <row r="17" spans="1:11" x14ac:dyDescent="0.45">
      <c r="A17">
        <v>16</v>
      </c>
      <c r="B17" t="s">
        <v>11</v>
      </c>
      <c r="C17" t="s">
        <v>20</v>
      </c>
      <c r="D17">
        <f t="shared" ca="1" si="0"/>
        <v>432</v>
      </c>
      <c r="E17" t="str">
        <f t="shared" ca="1" si="1"/>
        <v>Classique</v>
      </c>
      <c r="F17" s="1">
        <v>43466</v>
      </c>
      <c r="G17" s="1">
        <f t="shared" ca="1" si="3"/>
        <v>2552537</v>
      </c>
      <c r="H17">
        <f t="shared" ca="1" si="2"/>
        <v>18</v>
      </c>
      <c r="J17" s="2" t="str">
        <f t="shared" ca="1" si="4"/>
        <v>INSERT INTO velo VALUES (16,'Hooligan','Adolescent',432,'Classique','2019-01-01','8888-08-08',18);</v>
      </c>
      <c r="K17" t="s">
        <v>27</v>
      </c>
    </row>
    <row r="18" spans="1:11" x14ac:dyDescent="0.45">
      <c r="A18">
        <v>17</v>
      </c>
      <c r="B18" t="s">
        <v>12</v>
      </c>
      <c r="C18" t="s">
        <v>21</v>
      </c>
      <c r="D18">
        <f t="shared" ca="1" si="0"/>
        <v>189</v>
      </c>
      <c r="E18" t="str">
        <f t="shared" ca="1" si="1"/>
        <v>VTT</v>
      </c>
      <c r="F18" s="1">
        <v>43466</v>
      </c>
      <c r="G18" s="1">
        <f t="shared" ca="1" si="3"/>
        <v>2552537</v>
      </c>
      <c r="H18">
        <f t="shared" ca="1" si="2"/>
        <v>200</v>
      </c>
      <c r="J18" s="2" t="str">
        <f t="shared" ca="1" si="4"/>
        <v>INSERT INTO velo VALUES (17,'Orléans','Enfant',189,'VTT','2019-01-01','8888-08-08',200);</v>
      </c>
      <c r="K18" t="s">
        <v>27</v>
      </c>
    </row>
    <row r="19" spans="1:11" x14ac:dyDescent="0.45">
      <c r="A19">
        <v>18</v>
      </c>
      <c r="B19" t="s">
        <v>13</v>
      </c>
      <c r="C19" t="s">
        <v>21</v>
      </c>
      <c r="D19">
        <f t="shared" ca="1" si="0"/>
        <v>179</v>
      </c>
      <c r="E19" t="str">
        <f t="shared" ca="1" si="1"/>
        <v>VTT</v>
      </c>
      <c r="F19" s="1">
        <v>43831</v>
      </c>
      <c r="G19" s="1">
        <f t="shared" ca="1" si="3"/>
        <v>2552537</v>
      </c>
      <c r="H19">
        <f t="shared" ca="1" si="2"/>
        <v>249</v>
      </c>
      <c r="J19" s="2" t="str">
        <f t="shared" ca="1" si="4"/>
        <v>INSERT INTO velo VALUES (18,'BlueJay','Enfant',179,'VTT','2020-01-01','8888-08-08',249);</v>
      </c>
      <c r="K19" t="s">
        <v>27</v>
      </c>
    </row>
    <row r="20" spans="1:11" x14ac:dyDescent="0.45">
      <c r="A20">
        <v>19</v>
      </c>
      <c r="B20" t="s">
        <v>14</v>
      </c>
      <c r="C20" t="s">
        <v>21</v>
      </c>
      <c r="D20">
        <f t="shared" ca="1" si="0"/>
        <v>170</v>
      </c>
      <c r="E20" t="str">
        <f t="shared" ca="1" si="1"/>
        <v>Classique</v>
      </c>
      <c r="F20" s="1">
        <v>43831</v>
      </c>
      <c r="G20" s="1">
        <f t="shared" ca="1" si="3"/>
        <v>2552537</v>
      </c>
      <c r="H20">
        <f t="shared" ca="1" si="2"/>
        <v>194</v>
      </c>
      <c r="J20" s="2" t="str">
        <f t="shared" ca="1" si="4"/>
        <v>INSERT INTO velo VALUES (19,'Trail_Explorer','Enfant',170,'Classique','2020-01-01','8888-08-08',194);</v>
      </c>
      <c r="K20" t="s">
        <v>27</v>
      </c>
    </row>
    <row r="21" spans="1:11" x14ac:dyDescent="0.45">
      <c r="A21">
        <v>20</v>
      </c>
      <c r="B21" t="s">
        <v>14</v>
      </c>
      <c r="C21" t="s">
        <v>20</v>
      </c>
      <c r="D21">
        <f t="shared" ca="1" si="0"/>
        <v>255</v>
      </c>
      <c r="E21" t="str">
        <f t="shared" ca="1" si="1"/>
        <v>VTT</v>
      </c>
      <c r="F21" s="1">
        <v>43831</v>
      </c>
      <c r="G21" s="1">
        <f t="shared" ca="1" si="3"/>
        <v>2552537</v>
      </c>
      <c r="H21">
        <f t="shared" ca="1" si="2"/>
        <v>137</v>
      </c>
      <c r="J21" s="2" t="str">
        <f t="shared" ca="1" si="4"/>
        <v>INSERT INTO velo VALUES (20,'Trail_Explorer','Adolescent',255,'VTT','2020-01-01','8888-08-08',137);</v>
      </c>
      <c r="K21" t="s">
        <v>27</v>
      </c>
    </row>
  </sheetData>
  <sortState xmlns:xlrd2="http://schemas.microsoft.com/office/spreadsheetml/2017/richdata2" ref="F2:F21">
    <sortCondition ref="F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2021-05-08T22:18:10Z</dcterms:modified>
</cp:coreProperties>
</file>