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8065023_formacao_iefp_pt/Documents/"/>
    </mc:Choice>
  </mc:AlternateContent>
  <xr:revisionPtr revIDLastSave="0" documentId="8_{E832F77C-D31F-43D7-A30E-717DD7B8BB14}" xr6:coauthVersionLast="47" xr6:coauthVersionMax="47" xr10:uidLastSave="{00000000-0000-0000-0000-000000000000}"/>
  <bookViews>
    <workbookView xWindow="-108" yWindow="-108" windowWidth="23256" windowHeight="12576" xr2:uid="{401A500B-DE8A-45FF-8F58-0F71B44DE3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L19" i="1"/>
  <c r="K20" i="1"/>
  <c r="K22" i="1"/>
  <c r="K21" i="1"/>
  <c r="K19" i="1"/>
  <c r="G22" i="1"/>
  <c r="G21" i="1"/>
  <c r="G20" i="1"/>
  <c r="G19" i="1"/>
  <c r="L3" i="1"/>
  <c r="I3" i="1"/>
  <c r="G6" i="1"/>
  <c r="G5" i="1"/>
  <c r="G4" i="1"/>
  <c r="G3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<sst xmlns="http://schemas.openxmlformats.org/spreadsheetml/2006/main" count="54" uniqueCount="42">
  <si>
    <t>EMPRESAS</t>
  </si>
  <si>
    <t>SAMSUNG</t>
  </si>
  <si>
    <t>APLLE</t>
  </si>
  <si>
    <t>NOKIA</t>
  </si>
  <si>
    <t>XIAOMI</t>
  </si>
  <si>
    <t>P.V</t>
  </si>
  <si>
    <t>P. CUSTO</t>
  </si>
  <si>
    <t>CUSTO FIXO</t>
  </si>
  <si>
    <t>ANO</t>
  </si>
  <si>
    <t>qtd</t>
  </si>
  <si>
    <t>vendas</t>
  </si>
  <si>
    <t>custo variavel</t>
  </si>
  <si>
    <t>custo fixo</t>
  </si>
  <si>
    <t>custo total</t>
  </si>
  <si>
    <t>cash flow</t>
  </si>
  <si>
    <t>MARGEM DE LUCRO</t>
  </si>
  <si>
    <t>MARGEM BRUTA EM VENDAS %</t>
  </si>
  <si>
    <t>PONTO CRITICO</t>
  </si>
  <si>
    <t>m.media</t>
  </si>
  <si>
    <t>velhotos</t>
  </si>
  <si>
    <t>pvc23%</t>
  </si>
  <si>
    <t>p.custo</t>
  </si>
  <si>
    <t>vintage</t>
  </si>
  <si>
    <t>ferreirinha</t>
  </si>
  <si>
    <t>barca velha</t>
  </si>
  <si>
    <t>pena m</t>
  </si>
  <si>
    <t>adams</t>
  </si>
  <si>
    <t>preço s iva</t>
  </si>
  <si>
    <t>coca cola</t>
  </si>
  <si>
    <t>rebull</t>
  </si>
  <si>
    <t>margem b. vendas %</t>
  </si>
  <si>
    <t>margem de lucro</t>
  </si>
  <si>
    <t>Soma</t>
  </si>
  <si>
    <t>Média</t>
  </si>
  <si>
    <t>Total Corrente</t>
  </si>
  <si>
    <t>Contar</t>
  </si>
  <si>
    <t>50.80%</t>
  </si>
  <si>
    <t>23.13%</t>
  </si>
  <si>
    <t>49.05%</t>
  </si>
  <si>
    <t>62.70%</t>
  </si>
  <si>
    <t>%</t>
  </si>
  <si>
    <t>ponto 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</si>
</sst>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3" borderId="0" xfId="0" applyFill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07BB-D849-4BCC-B75A-AB80A60C7F53}">
  <dimension ref="A1:L38"/>
  <sheetViews>
    <sheetView tabSelected="1" workbookViewId="0">
      <selection activeCell="F33" sqref="F33"/>
    </sheetView>
  </sheetViews>
  <sheetFormatPr defaultRowHeight="14.4" x14ac:dyDescent="0.3"/>
  <cols>
    <col min="9" max="9" width="10.109375" bestFit="1" customWidth="1"/>
    <col min="12" max="12" width="10.33203125" bestFit="1" customWidth="1"/>
  </cols>
  <sheetData>
    <row r="1" spans="1:12" x14ac:dyDescent="0.3">
      <c r="A1" s="3" t="s">
        <v>0</v>
      </c>
      <c r="B1" s="3"/>
      <c r="C1" s="3" t="s">
        <v>5</v>
      </c>
      <c r="D1" s="3" t="s">
        <v>6</v>
      </c>
      <c r="E1" s="3" t="s">
        <v>7</v>
      </c>
      <c r="F1" s="3"/>
      <c r="G1" s="3" t="s">
        <v>15</v>
      </c>
      <c r="H1" s="3"/>
      <c r="I1" s="3" t="s">
        <v>16</v>
      </c>
      <c r="J1" s="3"/>
      <c r="K1" s="4"/>
      <c r="L1" t="s">
        <v>17</v>
      </c>
    </row>
    <row r="2" spans="1:12" x14ac:dyDescent="0.3">
      <c r="C2" s="1"/>
    </row>
    <row r="3" spans="1:12" x14ac:dyDescent="0.3">
      <c r="A3" t="s">
        <v>1</v>
      </c>
      <c r="C3" s="2">
        <v>180</v>
      </c>
      <c r="D3" s="1">
        <v>108</v>
      </c>
      <c r="E3" s="2">
        <v>4700</v>
      </c>
      <c r="G3" s="1">
        <f>C3-D3</f>
        <v>72</v>
      </c>
      <c r="I3">
        <f>G3/C3*10</f>
        <v>4</v>
      </c>
      <c r="L3" s="2">
        <f>E3/0.4</f>
        <v>11750</v>
      </c>
    </row>
    <row r="4" spans="1:12" x14ac:dyDescent="0.3">
      <c r="A4" t="s">
        <v>2</v>
      </c>
      <c r="C4" s="1">
        <v>980</v>
      </c>
      <c r="D4" s="2">
        <v>588</v>
      </c>
      <c r="E4" s="2">
        <v>4700</v>
      </c>
      <c r="G4" s="1">
        <f>C4-D4</f>
        <v>392</v>
      </c>
      <c r="I4" s="5">
        <v>0.4</v>
      </c>
      <c r="L4" s="6">
        <v>11750</v>
      </c>
    </row>
    <row r="5" spans="1:12" x14ac:dyDescent="0.3">
      <c r="A5" t="s">
        <v>3</v>
      </c>
      <c r="C5" s="1">
        <v>30</v>
      </c>
      <c r="D5" s="2">
        <v>18</v>
      </c>
      <c r="E5" s="2">
        <v>4700</v>
      </c>
      <c r="G5" s="1">
        <f>C5-D5</f>
        <v>12</v>
      </c>
      <c r="I5" s="5">
        <v>0.4</v>
      </c>
      <c r="L5">
        <v>11750</v>
      </c>
    </row>
    <row r="6" spans="1:12" x14ac:dyDescent="0.3">
      <c r="A6" t="s">
        <v>4</v>
      </c>
      <c r="C6" s="1">
        <v>140</v>
      </c>
      <c r="D6" s="2">
        <v>84</v>
      </c>
      <c r="E6" s="2">
        <v>4700</v>
      </c>
      <c r="G6" s="1">
        <f>C6-D6</f>
        <v>56</v>
      </c>
      <c r="I6" s="5">
        <v>0.4</v>
      </c>
      <c r="L6">
        <v>11750</v>
      </c>
    </row>
    <row r="9" spans="1:12" x14ac:dyDescent="0.3">
      <c r="A9" t="s">
        <v>8</v>
      </c>
      <c r="B9" t="s">
        <v>9</v>
      </c>
      <c r="C9" t="s">
        <v>10</v>
      </c>
      <c r="D9" t="s">
        <v>11</v>
      </c>
      <c r="F9" t="s">
        <v>12</v>
      </c>
      <c r="G9" t="s">
        <v>13</v>
      </c>
      <c r="H9" t="s">
        <v>14</v>
      </c>
    </row>
    <row r="10" spans="1:12" x14ac:dyDescent="0.3">
      <c r="A10">
        <v>0</v>
      </c>
      <c r="B10">
        <v>0</v>
      </c>
    </row>
    <row r="11" spans="1:12" x14ac:dyDescent="0.3">
      <c r="A11">
        <v>1</v>
      </c>
      <c r="B11">
        <v>100</v>
      </c>
      <c r="C11" s="2">
        <f>B11*C$3</f>
        <v>18000</v>
      </c>
    </row>
    <row r="12" spans="1:12" x14ac:dyDescent="0.3">
      <c r="A12">
        <v>2</v>
      </c>
      <c r="B12">
        <v>200</v>
      </c>
      <c r="C12" s="2">
        <f>B12*C$3</f>
        <v>36000</v>
      </c>
    </row>
    <row r="13" spans="1:12" x14ac:dyDescent="0.3">
      <c r="A13">
        <v>3</v>
      </c>
      <c r="B13">
        <v>300</v>
      </c>
      <c r="C13" s="2">
        <f>B13*C$3</f>
        <v>54000</v>
      </c>
    </row>
    <row r="14" spans="1:12" x14ac:dyDescent="0.3">
      <c r="A14">
        <v>4</v>
      </c>
      <c r="B14">
        <v>400</v>
      </c>
      <c r="C14" s="2">
        <f>B14*C$3</f>
        <v>72000</v>
      </c>
    </row>
    <row r="15" spans="1:12" x14ac:dyDescent="0.3">
      <c r="A15">
        <v>5</v>
      </c>
      <c r="B15">
        <v>600</v>
      </c>
      <c r="C15" s="2">
        <f>B15*C$3</f>
        <v>108000</v>
      </c>
    </row>
    <row r="17" spans="1:12" x14ac:dyDescent="0.3">
      <c r="A17" s="3" t="s">
        <v>0</v>
      </c>
      <c r="B17" s="3"/>
      <c r="C17" s="3" t="s">
        <v>5</v>
      </c>
      <c r="D17" s="3" t="s">
        <v>6</v>
      </c>
      <c r="E17" s="3" t="s">
        <v>7</v>
      </c>
      <c r="F17" s="3"/>
      <c r="G17" s="3" t="s">
        <v>15</v>
      </c>
      <c r="H17" s="3"/>
      <c r="I17" s="3" t="s">
        <v>16</v>
      </c>
      <c r="J17" s="3"/>
      <c r="K17" s="4"/>
      <c r="L17" t="s">
        <v>17</v>
      </c>
    </row>
    <row r="18" spans="1:12" x14ac:dyDescent="0.3">
      <c r="C18" s="1"/>
    </row>
    <row r="19" spans="1:12" x14ac:dyDescent="0.3">
      <c r="A19" t="s">
        <v>1</v>
      </c>
      <c r="C19" s="2">
        <v>180</v>
      </c>
      <c r="D19" s="1">
        <v>110</v>
      </c>
      <c r="E19" s="2">
        <v>4700</v>
      </c>
      <c r="G19" s="1">
        <f>C19-D19</f>
        <v>70</v>
      </c>
      <c r="I19" s="7">
        <v>0.38890000000000002</v>
      </c>
      <c r="J19" s="5">
        <v>0.35</v>
      </c>
      <c r="K19">
        <f>I19*J19</f>
        <v>0.13611499999999999</v>
      </c>
      <c r="L19" s="1">
        <f>E19/K25</f>
        <v>10168.758113370835</v>
      </c>
    </row>
    <row r="20" spans="1:12" x14ac:dyDescent="0.3">
      <c r="A20" t="s">
        <v>2</v>
      </c>
      <c r="C20" s="1">
        <v>980</v>
      </c>
      <c r="D20" s="2">
        <v>600</v>
      </c>
      <c r="E20" s="2">
        <v>4700</v>
      </c>
      <c r="G20" s="1">
        <f>C20-D20</f>
        <v>380</v>
      </c>
      <c r="I20" s="5">
        <v>0.38779999999999998</v>
      </c>
      <c r="J20" s="5">
        <v>0.2</v>
      </c>
      <c r="K20" s="5">
        <f>I20*J20</f>
        <v>7.7560000000000004E-2</v>
      </c>
      <c r="L20" s="6">
        <v>10168.76</v>
      </c>
    </row>
    <row r="21" spans="1:12" x14ac:dyDescent="0.3">
      <c r="A21" t="s">
        <v>3</v>
      </c>
      <c r="C21" s="1">
        <v>30</v>
      </c>
      <c r="D21" s="2">
        <v>18</v>
      </c>
      <c r="E21" s="2">
        <v>4700</v>
      </c>
      <c r="G21" s="1">
        <f>C21-D21</f>
        <v>12</v>
      </c>
      <c r="I21" s="5">
        <v>0.4</v>
      </c>
      <c r="J21" s="5">
        <v>0.05</v>
      </c>
      <c r="K21" s="5">
        <f>I21*J21</f>
        <v>2.0000000000000004E-2</v>
      </c>
      <c r="L21" s="1">
        <v>10168.76</v>
      </c>
    </row>
    <row r="22" spans="1:12" x14ac:dyDescent="0.3">
      <c r="A22" t="s">
        <v>4</v>
      </c>
      <c r="C22" s="1">
        <v>140</v>
      </c>
      <c r="D22" s="2">
        <v>84</v>
      </c>
      <c r="E22" s="2">
        <v>4700</v>
      </c>
      <c r="G22" s="1">
        <f>C22-D22</f>
        <v>56</v>
      </c>
      <c r="I22" s="5">
        <v>0.57140000000000002</v>
      </c>
      <c r="J22" s="5">
        <v>0.4</v>
      </c>
      <c r="K22" s="5">
        <f>I22*J22</f>
        <v>0.22856000000000001</v>
      </c>
      <c r="L22" s="1">
        <v>10168.76</v>
      </c>
    </row>
    <row r="24" spans="1:12" x14ac:dyDescent="0.3">
      <c r="K24" s="5"/>
    </row>
    <row r="25" spans="1:12" x14ac:dyDescent="0.3">
      <c r="J25" t="s">
        <v>18</v>
      </c>
      <c r="K25" s="7">
        <v>0.4622</v>
      </c>
    </row>
    <row r="26" spans="1:12" x14ac:dyDescent="0.3">
      <c r="D26">
        <v>1.23</v>
      </c>
    </row>
    <row r="28" spans="1:12" x14ac:dyDescent="0.3">
      <c r="B28" s="10" t="s">
        <v>20</v>
      </c>
      <c r="C28" s="10" t="s">
        <v>21</v>
      </c>
      <c r="D28" s="10" t="s">
        <v>27</v>
      </c>
      <c r="E28" s="10" t="s">
        <v>12</v>
      </c>
      <c r="F28" s="10" t="s">
        <v>30</v>
      </c>
      <c r="G28" s="10"/>
      <c r="H28" s="10" t="s">
        <v>40</v>
      </c>
      <c r="I28" s="10"/>
      <c r="J28" s="10" t="s">
        <v>41</v>
      </c>
      <c r="K28" s="10"/>
    </row>
    <row r="29" spans="1:12" x14ac:dyDescent="0.3">
      <c r="A29" t="s">
        <v>19</v>
      </c>
      <c r="B29" s="8">
        <v>5.5</v>
      </c>
      <c r="C29" s="8">
        <v>3.2</v>
      </c>
      <c r="D29" s="1">
        <f>B29/D26</f>
        <v>4.4715447154471546</v>
      </c>
      <c r="E29">
        <v>4000</v>
      </c>
      <c r="F29" s="7">
        <v>0.28439999999999999</v>
      </c>
      <c r="H29" s="5">
        <v>0.2</v>
      </c>
      <c r="J29" s="2">
        <v>4000</v>
      </c>
    </row>
    <row r="30" spans="1:12" x14ac:dyDescent="0.3">
      <c r="A30" t="s">
        <v>22</v>
      </c>
      <c r="B30" s="2">
        <v>60</v>
      </c>
      <c r="C30" s="2">
        <v>24</v>
      </c>
      <c r="D30" s="2">
        <f>B30/D26</f>
        <v>48.780487804878049</v>
      </c>
      <c r="E30">
        <v>4000</v>
      </c>
      <c r="F30" s="9" t="s">
        <v>36</v>
      </c>
      <c r="H30" s="5">
        <v>0.15</v>
      </c>
      <c r="J30" s="2">
        <v>4000</v>
      </c>
    </row>
    <row r="31" spans="1:12" x14ac:dyDescent="0.3">
      <c r="A31" t="s">
        <v>23</v>
      </c>
      <c r="B31" s="2">
        <v>7</v>
      </c>
      <c r="C31" s="8">
        <v>3.8</v>
      </c>
      <c r="D31" s="2">
        <f>B31/D26</f>
        <v>5.691056910569106</v>
      </c>
      <c r="E31">
        <v>4000</v>
      </c>
      <c r="F31" s="7">
        <v>0.33229999999999998</v>
      </c>
      <c r="H31" s="5">
        <v>0.35</v>
      </c>
      <c r="J31" s="2">
        <v>4000</v>
      </c>
    </row>
    <row r="32" spans="1:12" x14ac:dyDescent="0.3">
      <c r="A32" t="s">
        <v>24</v>
      </c>
      <c r="B32" s="2">
        <v>480</v>
      </c>
      <c r="C32" s="2">
        <v>300</v>
      </c>
      <c r="D32" s="2">
        <f>B32/D26</f>
        <v>390.2439024390244</v>
      </c>
      <c r="E32">
        <v>4000</v>
      </c>
      <c r="F32" s="9" t="s">
        <v>37</v>
      </c>
      <c r="H32" s="5">
        <v>0.03</v>
      </c>
      <c r="J32" s="2">
        <v>4000</v>
      </c>
    </row>
    <row r="33" spans="1:10" x14ac:dyDescent="0.3">
      <c r="A33" t="s">
        <v>25</v>
      </c>
      <c r="B33" s="2">
        <v>350</v>
      </c>
      <c r="C33" s="2">
        <v>145</v>
      </c>
      <c r="D33" s="2">
        <f>B33/D26</f>
        <v>284.55284552845529</v>
      </c>
      <c r="E33">
        <v>4000</v>
      </c>
      <c r="F33" s="11" t="s">
        <v>38</v>
      </c>
      <c r="H33" s="5">
        <v>0.02</v>
      </c>
      <c r="J33" s="2">
        <v>4000</v>
      </c>
    </row>
    <row r="34" spans="1:10" x14ac:dyDescent="0.3">
      <c r="A34" t="s">
        <v>26</v>
      </c>
      <c r="B34" s="2">
        <v>40</v>
      </c>
      <c r="C34" s="1">
        <v>12.5</v>
      </c>
      <c r="D34" s="2">
        <f>B34/D26</f>
        <v>32.520325203252035</v>
      </c>
      <c r="E34">
        <v>4000</v>
      </c>
      <c r="F34" s="9" t="s">
        <v>39</v>
      </c>
      <c r="H34" s="5">
        <v>0.1</v>
      </c>
      <c r="J34" s="2">
        <v>4000</v>
      </c>
    </row>
    <row r="35" spans="1:10" x14ac:dyDescent="0.3">
      <c r="A35" t="s">
        <v>28</v>
      </c>
      <c r="B35" s="1">
        <v>1.2</v>
      </c>
      <c r="C35" s="1">
        <v>0.3</v>
      </c>
      <c r="D35" s="1">
        <f>B35/D26</f>
        <v>0.97560975609756095</v>
      </c>
      <c r="E35">
        <v>4000</v>
      </c>
      <c r="F35" s="7">
        <v>0.6925</v>
      </c>
      <c r="H35" s="5">
        <v>0.1</v>
      </c>
      <c r="J35" s="2">
        <v>4000</v>
      </c>
    </row>
    <row r="36" spans="1:10" x14ac:dyDescent="0.3">
      <c r="A36" t="s">
        <v>29</v>
      </c>
      <c r="B36" s="8">
        <v>2.8</v>
      </c>
      <c r="C36" s="1">
        <v>1.7</v>
      </c>
      <c r="D36" s="1">
        <f>B36/D26</f>
        <v>2.2764227642276422</v>
      </c>
      <c r="E36">
        <v>4000</v>
      </c>
      <c r="F36" s="7">
        <v>0.26319999999999999</v>
      </c>
      <c r="H36" s="5">
        <v>0.05</v>
      </c>
      <c r="J36" s="2">
        <v>4000</v>
      </c>
    </row>
    <row r="38" spans="1:10" x14ac:dyDescent="0.3">
      <c r="H38" s="7">
        <v>0.40960000000000002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IDILLY PRESTES</dc:creator>
  <cp:lastModifiedBy>IDILLY PRESTES</cp:lastModifiedBy>
  <dcterms:created xsi:type="dcterms:W3CDTF">2024-08-09T14:00:50Z</dcterms:created>
  <dcterms:modified xsi:type="dcterms:W3CDTF">2024-08-09T16:33:04Z</dcterms:modified>
</cp:coreProperties>
</file>