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Answers\"/>
    </mc:Choice>
  </mc:AlternateContent>
  <xr:revisionPtr revIDLastSave="0" documentId="13_ncr:1_{8A3DDCFE-AC22-46EE-A50C-56A3399C744A}" xr6:coauthVersionLast="47" xr6:coauthVersionMax="47" xr10:uidLastSave="{00000000-0000-0000-0000-000000000000}"/>
  <bookViews>
    <workbookView xWindow="-120" yWindow="-120" windowWidth="38640" windowHeight="21840" xr2:uid="{810B916D-8AC5-B94F-AAD8-02E834047D22}"/>
  </bookViews>
  <sheets>
    <sheet name="Dashboard" sheetId="1" r:id="rId1"/>
    <sheet name="Inputs" sheetId="3" r:id="rId2"/>
  </sheets>
  <definedNames>
    <definedName name="_xlchart.v2.0" hidden="1">(Inputs!$C$5,Inputs!$C$7)</definedName>
    <definedName name="_xlchart.v2.1" hidden="1">(Inputs!$D$5,Inputs!$D$7)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J15" i="3"/>
  <c r="J13" i="3"/>
  <c r="D6" i="3"/>
  <c r="E6" i="3"/>
  <c r="E5" i="3" l="1"/>
</calcChain>
</file>

<file path=xl/sharedStrings.xml><?xml version="1.0" encoding="utf-8"?>
<sst xmlns="http://schemas.openxmlformats.org/spreadsheetml/2006/main" count="51" uniqueCount="37">
  <si>
    <t>Good Weather</t>
  </si>
  <si>
    <t>Percentage</t>
  </si>
  <si>
    <t>Not Good Weather</t>
  </si>
  <si>
    <t>Easy</t>
  </si>
  <si>
    <t>Hard</t>
  </si>
  <si>
    <t>Medium</t>
  </si>
  <si>
    <t>No Delay</t>
  </si>
  <si>
    <t>Total</t>
  </si>
  <si>
    <t>Delay</t>
  </si>
  <si>
    <t>Flights</t>
  </si>
  <si>
    <t>DL</t>
  </si>
  <si>
    <t>AA</t>
  </si>
  <si>
    <t>EV</t>
  </si>
  <si>
    <t>MQ</t>
  </si>
  <si>
    <t>9E</t>
  </si>
  <si>
    <t>AS</t>
  </si>
  <si>
    <t>UA</t>
  </si>
  <si>
    <t>B6</t>
  </si>
  <si>
    <t>US</t>
  </si>
  <si>
    <t>WN</t>
  </si>
  <si>
    <t>VX</t>
  </si>
  <si>
    <t>HA</t>
  </si>
  <si>
    <t>F9</t>
  </si>
  <si>
    <t>YV</t>
  </si>
  <si>
    <t>OO</t>
  </si>
  <si>
    <t>FL</t>
  </si>
  <si>
    <t>Total Flights</t>
  </si>
  <si>
    <t>Delayed Flights</t>
  </si>
  <si>
    <t>Carrier</t>
  </si>
  <si>
    <t>0-9</t>
  </si>
  <si>
    <t>20+</t>
  </si>
  <si>
    <t>10-19</t>
  </si>
  <si>
    <t>Plane Age</t>
  </si>
  <si>
    <t>יש מספר רב של מטוסים שלא ידוע גילם</t>
  </si>
  <si>
    <t>נלקח מ Our Adds בקובץ הוורד (סעיף 1)</t>
  </si>
  <si>
    <t>נלקח מ Our Adds בקובץ הוורד (סעיף 4)</t>
  </si>
  <si>
    <t>נלקח מהקוד בחלק ג' סעיף 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</si>
</sst>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1" xfId="0" applyFont="1" applyBorder="1"/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9" fontId="0" fillId="0" borderId="0" xfId="0" applyNumberFormat="1"/>
    <xf numFmtId="10" fontId="0" fillId="0" borderId="0" xfId="0" applyNumberFormat="1"/>
    <xf numFmtId="9" fontId="0" fillId="0" borderId="0" xfId="2" applyFont="1" applyAlignment="1">
      <alignment horizontal="center"/>
    </xf>
    <xf numFmtId="0" fontId="4" fillId="0" borderId="0" xfId="0" applyFont="1"/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9" fontId="0" fillId="0" borderId="6" xfId="2" applyFont="1" applyBorder="1"/>
    <xf numFmtId="17" fontId="0" fillId="0" borderId="5" xfId="0" quotePrefix="1" applyNumberForma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1" fillId="0" borderId="6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</cellXfs>
  <cellStyles count="6">
    <cellStyle name="Comma" xfId="1" builtinId="3"/>
    <cellStyle name="Hyperlink 2 2" xfId="4" xr:uid="{267E623E-6B15-4CCC-B9BC-250C77BAA95E}"/>
    <cellStyle name="Normal" xfId="0" builtinId="0"/>
    <cellStyle name="Normal 2" xfId="3" xr:uid="{E02C944C-12D6-4A93-B617-B69D0B1006BB}"/>
    <cellStyle name="Normal 3" xfId="5" xr:uid="{BD4F32E3-4BED-4C8C-A825-2F9C2C780315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Inputs!$E$12</c:f>
              <c:strCache>
                <c:ptCount val="1"/>
                <c:pt idx="0">
                  <c:v>Delayed Flights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t" anchorCtr="0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1">
                        <a:lumMod val="50000"/>
                        <a:alpha val="90000"/>
                      </a:schemeClr>
                    </a:solidFill>
                    <a:effectLst>
                      <a:outerShdw dist="12700" dir="12000000" sx="1000" sy="1000" algn="ctr" rotWithShape="0">
                        <a:schemeClr val="tx2">
                          <a:lumMod val="5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Inputs!$C$13:$C$28</c:f>
              <c:strCache>
                <c:ptCount val="16"/>
                <c:pt idx="0">
                  <c:v>OO</c:v>
                </c:pt>
                <c:pt idx="1">
                  <c:v>HA</c:v>
                </c:pt>
                <c:pt idx="2">
                  <c:v>YV</c:v>
                </c:pt>
                <c:pt idx="3">
                  <c:v>F9</c:v>
                </c:pt>
                <c:pt idx="4">
                  <c:v>AS</c:v>
                </c:pt>
                <c:pt idx="5">
                  <c:v>FL</c:v>
                </c:pt>
                <c:pt idx="6">
                  <c:v>VX</c:v>
                </c:pt>
                <c:pt idx="7">
                  <c:v>WN</c:v>
                </c:pt>
                <c:pt idx="8">
                  <c:v>9E</c:v>
                </c:pt>
                <c:pt idx="9">
                  <c:v>US</c:v>
                </c:pt>
                <c:pt idx="10">
                  <c:v>MQ</c:v>
                </c:pt>
                <c:pt idx="11">
                  <c:v>AA</c:v>
                </c:pt>
                <c:pt idx="12">
                  <c:v>DL</c:v>
                </c:pt>
                <c:pt idx="13">
                  <c:v>EV</c:v>
                </c:pt>
                <c:pt idx="14">
                  <c:v>B6</c:v>
                </c:pt>
                <c:pt idx="15">
                  <c:v>UA</c:v>
                </c:pt>
              </c:strCache>
            </c:strRef>
          </c:cat>
          <c:val>
            <c:numRef>
              <c:f>Inputs!$E$13:$E$28</c:f>
              <c:numCache>
                <c:formatCode>_-* #,##0_-;\-* #,##0_-;_-* "-"??_-;_-@_-</c:formatCode>
                <c:ptCount val="16"/>
                <c:pt idx="0">
                  <c:v>10</c:v>
                </c:pt>
                <c:pt idx="1">
                  <c:v>101</c:v>
                </c:pt>
                <c:pt idx="2">
                  <c:v>264</c:v>
                </c:pt>
                <c:pt idx="3">
                  <c:v>410</c:v>
                </c:pt>
                <c:pt idx="4">
                  <c:v>197</c:v>
                </c:pt>
                <c:pt idx="5">
                  <c:v>1964</c:v>
                </c:pt>
                <c:pt idx="6">
                  <c:v>1840</c:v>
                </c:pt>
                <c:pt idx="7">
                  <c:v>5531</c:v>
                </c:pt>
                <c:pt idx="8">
                  <c:v>6864</c:v>
                </c:pt>
                <c:pt idx="9">
                  <c:v>7718</c:v>
                </c:pt>
                <c:pt idx="10">
                  <c:v>12181</c:v>
                </c:pt>
                <c:pt idx="11">
                  <c:v>11178</c:v>
                </c:pt>
                <c:pt idx="12">
                  <c:v>17195</c:v>
                </c:pt>
                <c:pt idx="13">
                  <c:v>25285</c:v>
                </c:pt>
                <c:pt idx="14">
                  <c:v>24535</c:v>
                </c:pt>
                <c:pt idx="15">
                  <c:v>23140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E-4F7A-8765-C6E6B40CFFA9}"/>
            </c:ext>
          </c:extLst>
        </c:ser>
        <c:ser>
          <c:idx val="0"/>
          <c:order val="1"/>
          <c:tx>
            <c:strRef>
              <c:f>Inputs!$D$12</c:f>
              <c:strCache>
                <c:ptCount val="1"/>
                <c:pt idx="0">
                  <c:v>Total Flights</c:v>
                </c:pt>
              </c:strCache>
            </c:strRef>
          </c:tx>
          <c:spPr>
            <a:solidFill>
              <a:srgbClr val="0736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1">
                        <a:lumMod val="50000"/>
                        <a:alpha val="90000"/>
                      </a:schemeClr>
                    </a:solidFill>
                    <a:effectLst>
                      <a:outerShdw dist="12700" dir="12000000" sx="1000" sy="1000" algn="ctr" rotWithShape="0">
                        <a:schemeClr val="tx2">
                          <a:lumMod val="5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Inputs!$D$13:$D$28</c:f>
              <c:numCache>
                <c:formatCode>_-* #,##0_-;\-* #,##0_-;_-* "-"??_-;_-@_-</c:formatCode>
                <c:ptCount val="16"/>
                <c:pt idx="0">
                  <c:v>32</c:v>
                </c:pt>
                <c:pt idx="1">
                  <c:v>342</c:v>
                </c:pt>
                <c:pt idx="2">
                  <c:v>601</c:v>
                </c:pt>
                <c:pt idx="3">
                  <c:v>685</c:v>
                </c:pt>
                <c:pt idx="4">
                  <c:v>714</c:v>
                </c:pt>
                <c:pt idx="5">
                  <c:v>3260</c:v>
                </c:pt>
                <c:pt idx="6">
                  <c:v>5162</c:v>
                </c:pt>
                <c:pt idx="7">
                  <c:v>12275</c:v>
                </c:pt>
                <c:pt idx="8">
                  <c:v>18460</c:v>
                </c:pt>
                <c:pt idx="9">
                  <c:v>20536</c:v>
                </c:pt>
                <c:pt idx="10">
                  <c:v>26397</c:v>
                </c:pt>
                <c:pt idx="11">
                  <c:v>32729</c:v>
                </c:pt>
                <c:pt idx="12">
                  <c:v>48110</c:v>
                </c:pt>
                <c:pt idx="13">
                  <c:v>54173</c:v>
                </c:pt>
                <c:pt idx="14">
                  <c:v>54635</c:v>
                </c:pt>
                <c:pt idx="15">
                  <c:v>58665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E-4F7A-8765-C6E6B40CF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8400415"/>
        <c:axId val="329313455"/>
      </c:barChart>
      <c:catAx>
        <c:axId val="79840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effectLst>
                  <a:outerShdw dist="12700" dir="12000000" algn="ctr" rotWithShape="0">
                    <a:schemeClr val="tx2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9313455"/>
        <c:crosses val="autoZero"/>
        <c:auto val="1"/>
        <c:lblAlgn val="ctr"/>
        <c:lblOffset val="100"/>
        <c:noMultiLvlLbl val="0"/>
      </c:catAx>
      <c:valAx>
        <c:axId val="329313455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798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80569063338"/>
          <c:y val="0.66214253286201219"/>
          <c:w val="0.11561043106504033"/>
          <c:h val="0.22238136897167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chemeClr val="accent1">
                  <a:lumMod val="50000"/>
                </a:schemeClr>
              </a:solidFill>
              <a:effectLst>
                <a:outerShdw dist="12700" dir="12000000" algn="ctr" rotWithShape="0">
                  <a:schemeClr val="tx2">
                    <a:lumMod val="5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accent1">
              <a:lumMod val="50000"/>
            </a:schemeClr>
          </a:solidFill>
          <a:effectLst>
            <a:outerShdw dist="12700" dir="12000000" algn="ctr" rotWithShape="0">
              <a:schemeClr val="tx2">
                <a:lumMod val="50000"/>
              </a:schemeClr>
            </a:outerShdw>
          </a:effectLst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Total Flights</c:v>
                </c:pt>
              </c:strCache>
            </c:strRef>
          </c:tx>
          <c:spPr>
            <a:solidFill>
              <a:srgbClr val="0736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Inputs!$G$13:$G$15</c:f>
              <c:strCache>
                <c:ptCount val="3"/>
                <c:pt idx="0">
                  <c:v>0-9</c:v>
                </c:pt>
                <c:pt idx="1">
                  <c:v>10-19</c:v>
                </c:pt>
                <c:pt idx="2">
                  <c:v>20+</c:v>
                </c:pt>
              </c:strCache>
            </c:strRef>
          </c:cat>
          <c:val>
            <c:numRef>
              <c:f>Inputs!$H$13:$H$15</c:f>
              <c:numCache>
                <c:formatCode>_-* #,##0_-;\-* #,##0_-;_-* "-"??_-;_-@_-</c:formatCode>
                <c:ptCount val="3"/>
                <c:pt idx="0">
                  <c:v>110119</c:v>
                </c:pt>
                <c:pt idx="1">
                  <c:v>136536</c:v>
                </c:pt>
                <c:pt idx="2">
                  <c:v>37515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0-4EEA-B386-A7A490B3F57B}"/>
            </c:ext>
          </c:extLst>
        </c:ser>
        <c:ser>
          <c:idx val="1"/>
          <c:order val="1"/>
          <c:tx>
            <c:strRef>
              <c:f>Inputs!$I$12</c:f>
              <c:strCache>
                <c:ptCount val="1"/>
                <c:pt idx="0">
                  <c:v>Delayed Flights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Inputs!$G$13:$G$15</c:f>
              <c:strCache>
                <c:ptCount val="3"/>
                <c:pt idx="0">
                  <c:v>0-9</c:v>
                </c:pt>
                <c:pt idx="1">
                  <c:v>10-19</c:v>
                </c:pt>
                <c:pt idx="2">
                  <c:v>20+</c:v>
                </c:pt>
              </c:strCache>
            </c:strRef>
          </c:cat>
          <c:val>
            <c:numRef>
              <c:f>Inputs!$I$13:$I$15</c:f>
              <c:numCache>
                <c:formatCode>_-* #,##0_-;\-* #,##0_-;_-* "-"??_-;_-@_-</c:formatCode>
                <c:ptCount val="3"/>
                <c:pt idx="0">
                  <c:v>45993</c:v>
                </c:pt>
                <c:pt idx="1">
                  <c:v>57439</c:v>
                </c:pt>
                <c:pt idx="2">
                  <c:v>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0-4EEA-B386-A7A490B3F5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0502895"/>
        <c:axId val="780955855"/>
      </c:barChart>
      <c:catAx>
        <c:axId val="12005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0955855"/>
        <c:crosses val="autoZero"/>
        <c:auto val="1"/>
        <c:lblAlgn val="ctr"/>
        <c:lblOffset val="100"/>
        <c:noMultiLvlLbl val="0"/>
      </c:catAx>
      <c:valAx>
        <c:axId val="780955855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2005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178835107785"/>
          <c:y val="0.36489766499394832"/>
          <c:w val="0.17621187997992688"/>
          <c:h val="0.2846531489263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0"/>
          <c:tx>
            <c:strRef>
              <c:f>Inputs!$I$4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C8D-45C4-972C-1907C488D9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9C8D-45C4-972C-1907C488D97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5-9C8D-45C4-972C-1907C488D97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9C8D-45C4-972C-1907C488D971}"/>
              </c:ext>
            </c:extLst>
          </c:dPt>
          <c:dLbls>
            <c:dLbl>
              <c:idx val="0"/>
              <c:layout>
                <c:manualLayout>
                  <c:x val="-9.7064919920413301E-2"/>
                  <c:y val="0.150292818589819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D-45C4-972C-1907C488D971}"/>
                </c:ext>
              </c:extLst>
            </c:dLbl>
            <c:dLbl>
              <c:idx val="1"/>
              <c:layout>
                <c:manualLayout>
                  <c:x val="-0.16108858374661333"/>
                  <c:y val="-1.02943615995189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8D-45C4-972C-1907C488D971}"/>
                </c:ext>
              </c:extLst>
            </c:dLbl>
            <c:dLbl>
              <c:idx val="2"/>
              <c:layout>
                <c:manualLayout>
                  <c:x val="-0.11472925058862757"/>
                  <c:y val="-0.1050863082192961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8D-45C4-972C-1907C488D971}"/>
                </c:ext>
              </c:extLst>
            </c:dLbl>
            <c:dLbl>
              <c:idx val="3"/>
              <c:layout>
                <c:manualLayout>
                  <c:x val="0.18290419845927858"/>
                  <c:y val="-6.60351630997991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8D-45C4-972C-1907C488D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LID4096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Inputs!$G$5:$G$8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No Delay</c:v>
                </c:pt>
              </c:strCache>
            </c:strRef>
          </c:cat>
          <c:val>
            <c:numRef>
              <c:f>Inputs!$I$5:$I$8</c:f>
              <c:numCache>
                <c:formatCode>0.00%</c:formatCode>
                <c:ptCount val="4"/>
                <c:pt idx="0">
                  <c:v>0.17730000000000001</c:v>
                </c:pt>
                <c:pt idx="1">
                  <c:v>0.15890000000000001</c:v>
                </c:pt>
                <c:pt idx="2">
                  <c:v>8.4400000000000003E-2</c:v>
                </c:pt>
                <c:pt idx="3">
                  <c:v>0.57940000000000003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8D-45C4-972C-1907C488D971}"/>
            </c:ext>
          </c:extLst>
        </c:ser>
        <c:ser>
          <c:idx val="3"/>
          <c:order val="1"/>
          <c:tx>
            <c:strRef>
              <c:f>Inputs!$I$4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C8D-45C4-972C-1907C488D9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C8D-45C4-972C-1907C488D97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C8D-45C4-972C-1907C488D97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C8D-45C4-972C-1907C488D9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Inputs!$G$5:$G$8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No Delay</c:v>
                </c:pt>
              </c:strCache>
            </c:strRef>
          </c:cat>
          <c:val>
            <c:numRef>
              <c:f>Inputs!$I$5:$I$8</c:f>
              <c:numCache>
                <c:formatCode>0.00%</c:formatCode>
                <c:ptCount val="4"/>
                <c:pt idx="0">
                  <c:v>0.17730000000000001</c:v>
                </c:pt>
                <c:pt idx="1">
                  <c:v>0.15890000000000001</c:v>
                </c:pt>
                <c:pt idx="2">
                  <c:v>8.4400000000000003E-2</c:v>
                </c:pt>
                <c:pt idx="3">
                  <c:v>0.57940000000000003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8D-45C4-972C-1907C488D971}"/>
            </c:ext>
          </c:extLst>
        </c:ser>
        <c:ser>
          <c:idx val="4"/>
          <c:order val="2"/>
          <c:tx>
            <c:strRef>
              <c:f>Inputs!$I$4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9C8D-45C4-972C-1907C488D9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5-9C8D-45C4-972C-1907C488D97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7-9C8D-45C4-972C-1907C488D97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9-9C8D-45C4-972C-1907C488D9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Inputs!$G$5:$G$8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No Delay</c:v>
                </c:pt>
              </c:strCache>
            </c:strRef>
          </c:cat>
          <c:val>
            <c:numRef>
              <c:f>Inputs!$I$5:$I$8</c:f>
              <c:numCache>
                <c:formatCode>0.00%</c:formatCode>
                <c:ptCount val="4"/>
                <c:pt idx="0">
                  <c:v>0.17730000000000001</c:v>
                </c:pt>
                <c:pt idx="1">
                  <c:v>0.15890000000000001</c:v>
                </c:pt>
                <c:pt idx="2">
                  <c:v>8.4400000000000003E-2</c:v>
                </c:pt>
                <c:pt idx="3">
                  <c:v>0.57940000000000003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C8D-45C4-972C-1907C488D971}"/>
            </c:ext>
          </c:extLst>
        </c:ser>
        <c:ser>
          <c:idx val="5"/>
          <c:order val="3"/>
          <c:tx>
            <c:strRef>
              <c:f>Inputs!$I$4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C8D-45C4-972C-1907C488D9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C8D-45C4-972C-1907C488D97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C8D-45C4-972C-1907C488D97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C8D-45C4-972C-1907C488D9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Inputs!$G$5:$G$8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No Delay</c:v>
                </c:pt>
              </c:strCache>
            </c:strRef>
          </c:cat>
          <c:val>
            <c:numRef>
              <c:f>Inputs!$I$5:$I$8</c:f>
              <c:numCache>
                <c:formatCode>0.00%</c:formatCode>
                <c:ptCount val="4"/>
                <c:pt idx="0">
                  <c:v>0.17730000000000001</c:v>
                </c:pt>
                <c:pt idx="1">
                  <c:v>0.15890000000000001</c:v>
                </c:pt>
                <c:pt idx="2">
                  <c:v>8.4400000000000003E-2</c:v>
                </c:pt>
                <c:pt idx="3">
                  <c:v>0.57940000000000003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C8D-45C4-972C-1907C488D971}"/>
            </c:ext>
          </c:extLst>
        </c:ser>
        <c:ser>
          <c:idx val="1"/>
          <c:order val="4"/>
          <c:tx>
            <c:strRef>
              <c:f>Inputs!$I$4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5-9C8D-45C4-972C-1907C488D9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7-9C8D-45C4-972C-1907C488D97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29-9C8D-45C4-972C-1907C488D97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B-9C8D-45C4-972C-1907C488D9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Inputs!$G$5:$G$8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No Delay</c:v>
                </c:pt>
              </c:strCache>
            </c:strRef>
          </c:cat>
          <c:val>
            <c:numRef>
              <c:f>Inputs!$I$5:$I$8</c:f>
              <c:numCache>
                <c:formatCode>0.00%</c:formatCode>
                <c:ptCount val="4"/>
                <c:pt idx="0">
                  <c:v>0.17730000000000001</c:v>
                </c:pt>
                <c:pt idx="1">
                  <c:v>0.15890000000000001</c:v>
                </c:pt>
                <c:pt idx="2">
                  <c:v>8.4400000000000003E-2</c:v>
                </c:pt>
                <c:pt idx="3">
                  <c:v>0.57940000000000003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C8D-45C4-972C-1907C488D971}"/>
            </c:ext>
          </c:extLst>
        </c:ser>
        <c:ser>
          <c:idx val="0"/>
          <c:order val="5"/>
          <c:tx>
            <c:strRef>
              <c:f>Inputs!$I$4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C8D-45C4-972C-1907C488D9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C8D-45C4-972C-1907C488D97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C8D-45C4-972C-1907C488D97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C8D-45C4-972C-1907C488D971}"/>
              </c:ext>
            </c:extLst>
          </c:dPt>
          <c:dLbls>
            <c:dLbl>
              <c:idx val="0"/>
              <c:layout>
                <c:manualLayout>
                  <c:x val="-7.2408834837483463E-2"/>
                  <c:y val="0.125015155479264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C8D-45C4-972C-1907C488D971}"/>
                </c:ext>
              </c:extLst>
            </c:dLbl>
            <c:dLbl>
              <c:idx val="1"/>
              <c:layout>
                <c:manualLayout>
                  <c:x val="-0.11329245661291203"/>
                  <c:y val="-5.7950906274869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C8D-45C4-972C-1907C488D971}"/>
                </c:ext>
              </c:extLst>
            </c:dLbl>
            <c:dLbl>
              <c:idx val="2"/>
              <c:layout>
                <c:manualLayout>
                  <c:x val="-7.2710510279221888E-2"/>
                  <c:y val="-0.1070157638255194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C8D-45C4-972C-1907C488D971}"/>
                </c:ext>
              </c:extLst>
            </c:dLbl>
            <c:dLbl>
              <c:idx val="3"/>
              <c:layout>
                <c:manualLayout>
                  <c:x val="0.12579909053955474"/>
                  <c:y val="-6.319690515237676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C8D-45C4-972C-1907C488D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Inputs!$G$5:$G$8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No Delay</c:v>
                </c:pt>
              </c:strCache>
            </c:strRef>
          </c:cat>
          <c:val>
            <c:numRef>
              <c:f>Inputs!$I$5:$I$8</c:f>
              <c:numCache>
                <c:formatCode>0.00%</c:formatCode>
                <c:ptCount val="4"/>
                <c:pt idx="0">
                  <c:v>0.17730000000000001</c:v>
                </c:pt>
                <c:pt idx="1">
                  <c:v>0.15890000000000001</c:v>
                </c:pt>
                <c:pt idx="2">
                  <c:v>8.4400000000000003E-2</c:v>
                </c:pt>
                <c:pt idx="3">
                  <c:v>0.57940000000000003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C8D-45C4-972C-1907C488D9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Inputs!$M$4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85-40FD-AB8C-9718A6C88294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85-40FD-AB8C-9718A6C88294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85-40FD-AB8C-9718A6C8829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85-40FD-AB8C-9718A6C88294}"/>
              </c:ext>
            </c:extLst>
          </c:dPt>
          <c:dLbls>
            <c:dLbl>
              <c:idx val="0"/>
              <c:layout>
                <c:manualLayout>
                  <c:x val="-0.1087387105362477"/>
                  <c:y val="0.1604103679234357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85-40FD-AB8C-9718A6C88294}"/>
                </c:ext>
              </c:extLst>
            </c:dLbl>
            <c:dLbl>
              <c:idx val="1"/>
              <c:layout>
                <c:manualLayout>
                  <c:x val="-0.15675877979382066"/>
                  <c:y val="-1.14161617365473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85-40FD-AB8C-9718A6C88294}"/>
                </c:ext>
              </c:extLst>
            </c:dLbl>
            <c:dLbl>
              <c:idx val="2"/>
              <c:layout>
                <c:manualLayout>
                  <c:x val="-7.5563198829368267E-2"/>
                  <c:y val="-0.1663540016438103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85-40FD-AB8C-9718A6C88294}"/>
                </c:ext>
              </c:extLst>
            </c:dLbl>
            <c:dLbl>
              <c:idx val="3"/>
              <c:layout>
                <c:manualLayout>
                  <c:x val="0.17405494380108263"/>
                  <c:y val="4.20304430979641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85-40FD-AB8C-9718A6C882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Inputs!$K$5:$K$8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No Delay</c:v>
                </c:pt>
              </c:strCache>
            </c:strRef>
          </c:cat>
          <c:val>
            <c:numRef>
              <c:f>Inputs!$M$5:$M$8</c:f>
              <c:numCache>
                <c:formatCode>0.00%</c:formatCode>
                <c:ptCount val="4"/>
                <c:pt idx="0">
                  <c:v>0.16270000000000001</c:v>
                </c:pt>
                <c:pt idx="1">
                  <c:v>0.2024</c:v>
                </c:pt>
                <c:pt idx="2">
                  <c:v>0.17860000000000001</c:v>
                </c:pt>
                <c:pt idx="3">
                  <c:v>0.45629999999999998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5-40FD-AB8C-9718A6C882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27-43F1-A3C3-B99F07C19B9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27-43F1-A3C3-B99F07C19B99}"/>
              </c:ext>
            </c:extLst>
          </c:dPt>
          <c:val>
            <c:numRef>
              <c:f>Inputs!$E$5:$E$6</c:f>
              <c:numCache>
                <c:formatCode>0%</c:formatCode>
                <c:ptCount val="2"/>
                <c:pt idx="0">
                  <c:v>0.41099425137183171</c:v>
                </c:pt>
                <c:pt idx="1">
                  <c:v>0.58900574862816824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7-43F1-A3C3-B99F07C19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C667BF2D-9D3A-47A9-ADF7-733ABD77BAFD}">
          <cx:dataPt idx="0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1">
            <cx:spPr>
              <a:solidFill>
                <a:srgbClr val="073673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2">
                        <a:lumMod val="75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bg2">
                      <a:lumMod val="7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>
                      <a:solidFill>
                        <a:schemeClr val="bg1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 138,413 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>
                      <a:solidFill>
                        <a:schemeClr val="bg1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 336,776 </a:t>
                  </a:r>
                </a:p>
              </cx:txPr>
            </cx:dataLabel>
          </cx:dataLabels>
          <cx:dataId val="0"/>
        </cx:series>
      </cx:plotAreaRegion>
      <cx:axis id="0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1.xml"/><Relationship Id="rId4" Type="http://schemas.openxmlformats.org/officeDocument/2006/relationships/hyperlink" Target="#Dashboard!A1"/><Relationship Id="rId9" Type="http://schemas.openxmlformats.org/officeDocument/2006/relationships/image" Target="../media/image7.png"/><Relationship Id="rId1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8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9.svg"/><Relationship Id="rId5" Type="http://schemas.openxmlformats.org/officeDocument/2006/relationships/image" Target="../media/image3.png"/><Relationship Id="rId4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742950</xdr:colOff>
      <xdr:row>25</xdr:row>
      <xdr:rowOff>114301</xdr:rowOff>
    </xdr:from>
    <xdr:to>
      <xdr:col>27</xdr:col>
      <xdr:colOff>66675</xdr:colOff>
      <xdr:row>51</xdr:row>
      <xdr:rowOff>104775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DE794719-F41B-433C-8E25-2C4D986D7C51}"/>
            </a:ext>
          </a:extLst>
        </xdr:cNvPr>
        <xdr:cNvSpPr/>
      </xdr:nvSpPr>
      <xdr:spPr>
        <a:xfrm>
          <a:off x="14830425" y="5114926"/>
          <a:ext cx="7610475" cy="5191124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/>
              </a:solidFill>
            </a:rPr>
            <a:t>Flights</a:t>
          </a:r>
          <a:r>
            <a:rPr lang="en-US" sz="2000" b="1" baseline="0">
              <a:solidFill>
                <a:schemeClr val="tx2"/>
              </a:solidFill>
            </a:rPr>
            <a:t> by plane age</a:t>
          </a:r>
          <a:endParaRPr lang="en-US" sz="2000" b="1">
            <a:solidFill>
              <a:schemeClr val="tx2"/>
            </a:solidFill>
          </a:endParaRPr>
        </a:p>
        <a:p>
          <a:pPr algn="l"/>
          <a:endParaRPr lang="en-US" sz="2000" b="1" baseline="0">
            <a:solidFill>
              <a:schemeClr val="tx2"/>
            </a:solidFill>
          </a:endParaRPr>
        </a:p>
      </xdr:txBody>
    </xdr:sp>
    <xdr:clientData/>
  </xdr:twoCellAnchor>
  <xdr:twoCellAnchor>
    <xdr:from>
      <xdr:col>1</xdr:col>
      <xdr:colOff>219076</xdr:colOff>
      <xdr:row>6</xdr:row>
      <xdr:rowOff>114300</xdr:rowOff>
    </xdr:from>
    <xdr:to>
      <xdr:col>17</xdr:col>
      <xdr:colOff>295276</xdr:colOff>
      <xdr:row>12</xdr:row>
      <xdr:rowOff>152400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B8C9D89E-566D-40C4-8000-06104F045DBC}"/>
            </a:ext>
          </a:extLst>
        </xdr:cNvPr>
        <xdr:cNvSpPr/>
      </xdr:nvSpPr>
      <xdr:spPr>
        <a:xfrm>
          <a:off x="1047751" y="1314450"/>
          <a:ext cx="13335000" cy="1238250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000" b="1" baseline="0">
            <a:solidFill>
              <a:schemeClr val="tx2"/>
            </a:solidFill>
          </a:endParaRPr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161925</xdr:rowOff>
    </xdr:from>
    <xdr:to>
      <xdr:col>0</xdr:col>
      <xdr:colOff>762000</xdr:colOff>
      <xdr:row>4</xdr:row>
      <xdr:rowOff>38100</xdr:rowOff>
    </xdr:to>
    <xdr:pic>
      <xdr:nvPicPr>
        <xdr:cNvPr id="4" name="Graphic 3" descr="Airplane with solid fill">
          <a:extLst>
            <a:ext uri="{FF2B5EF4-FFF2-40B4-BE49-F238E27FC236}">
              <a16:creationId xmlns:a16="http://schemas.microsoft.com/office/drawing/2014/main" id="{B2494FCD-17DB-D0B3-A803-7DBA0EF46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5725" y="161925"/>
          <a:ext cx="676275" cy="676275"/>
        </a:xfrm>
        <a:prstGeom prst="rect">
          <a:avLst/>
        </a:prstGeom>
      </xdr:spPr>
    </xdr:pic>
    <xdr:clientData/>
  </xdr:twoCellAnchor>
  <xdr:twoCellAnchor>
    <xdr:from>
      <xdr:col>1</xdr:col>
      <xdr:colOff>219074</xdr:colOff>
      <xdr:row>0</xdr:row>
      <xdr:rowOff>85726</xdr:rowOff>
    </xdr:from>
    <xdr:to>
      <xdr:col>26</xdr:col>
      <xdr:colOff>781050</xdr:colOff>
      <xdr:row>5</xdr:row>
      <xdr:rowOff>85725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495387B-2AAA-5FDF-2079-4EF8D0C6E890}"/>
            </a:ext>
          </a:extLst>
        </xdr:cNvPr>
        <xdr:cNvSpPr/>
      </xdr:nvSpPr>
      <xdr:spPr>
        <a:xfrm>
          <a:off x="1047749" y="85726"/>
          <a:ext cx="21278851" cy="1000124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2"/>
              </a:solidFill>
            </a:rPr>
            <a:t>                      </a:t>
          </a:r>
          <a:r>
            <a:rPr lang="en-GB" sz="2800" b="1">
              <a:solidFill>
                <a:schemeClr val="tx2"/>
              </a:solidFill>
              <a:latin typeface="+mn-lt"/>
              <a:ea typeface="+mn-ea"/>
              <a:cs typeface="+mn-cs"/>
            </a:rPr>
            <a:t>New-York Airports Authority</a:t>
          </a:r>
          <a:endParaRPr lang="en-US" sz="28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581025</xdr:colOff>
      <xdr:row>0</xdr:row>
      <xdr:rowOff>190500</xdr:rowOff>
    </xdr:from>
    <xdr:to>
      <xdr:col>2</xdr:col>
      <xdr:colOff>438150</xdr:colOff>
      <xdr:row>4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71CF066-A5FC-5DEF-4C4B-78F51789D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0500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152399</xdr:colOff>
      <xdr:row>13</xdr:row>
      <xdr:rowOff>142873</xdr:rowOff>
    </xdr:from>
    <xdr:to>
      <xdr:col>17</xdr:col>
      <xdr:colOff>342900</xdr:colOff>
      <xdr:row>51</xdr:row>
      <xdr:rowOff>133350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DD11FCB-AFB2-481C-A96F-E9C864037D43}"/>
            </a:ext>
          </a:extLst>
        </xdr:cNvPr>
        <xdr:cNvSpPr/>
      </xdr:nvSpPr>
      <xdr:spPr>
        <a:xfrm>
          <a:off x="981074" y="2743198"/>
          <a:ext cx="13449301" cy="7591427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2"/>
              </a:solidFill>
            </a:rPr>
            <a:t>Flights Per Carrier</a:t>
          </a:r>
        </a:p>
        <a:p>
          <a:pPr algn="l"/>
          <a:endParaRPr lang="en-US" sz="2000" b="1" baseline="0">
            <a:solidFill>
              <a:schemeClr val="tx2"/>
            </a:solidFill>
          </a:endParaRPr>
        </a:p>
      </xdr:txBody>
    </xdr:sp>
    <xdr:clientData/>
  </xdr:twoCellAnchor>
  <xdr:twoCellAnchor>
    <xdr:from>
      <xdr:col>1</xdr:col>
      <xdr:colOff>485776</xdr:colOff>
      <xdr:row>17</xdr:row>
      <xdr:rowOff>38100</xdr:rowOff>
    </xdr:from>
    <xdr:to>
      <xdr:col>17</xdr:col>
      <xdr:colOff>9525</xdr:colOff>
      <xdr:row>50</xdr:row>
      <xdr:rowOff>104776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F8D0E72-8B02-4A45-8CD1-B1898E609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13</xdr:col>
      <xdr:colOff>504825</xdr:colOff>
      <xdr:row>4</xdr:row>
      <xdr:rowOff>38100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59D580C-79F1-E0BD-05CC-A5F4C6260831}"/>
            </a:ext>
          </a:extLst>
        </xdr:cNvPr>
        <xdr:cNvSpPr txBox="1"/>
      </xdr:nvSpPr>
      <xdr:spPr>
        <a:xfrm>
          <a:off x="11277600" y="83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 sz="1100"/>
        </a:p>
      </xdr:txBody>
    </xdr:sp>
    <xdr:clientData/>
  </xdr:oneCellAnchor>
  <xdr:twoCellAnchor>
    <xdr:from>
      <xdr:col>1</xdr:col>
      <xdr:colOff>475691</xdr:colOff>
      <xdr:row>7</xdr:row>
      <xdr:rowOff>19050</xdr:rowOff>
    </xdr:from>
    <xdr:to>
      <xdr:col>14</xdr:col>
      <xdr:colOff>400050</xdr:colOff>
      <xdr:row>12</xdr:row>
      <xdr:rowOff>66675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524A2830-FEC5-4684-8F03-EFFCAE2F8D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366" y="1419225"/>
              <a:ext cx="10697134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342900</xdr:colOff>
      <xdr:row>31</xdr:row>
      <xdr:rowOff>104775</xdr:rowOff>
    </xdr:from>
    <xdr:to>
      <xdr:col>26</xdr:col>
      <xdr:colOff>638175</xdr:colOff>
      <xdr:row>49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1D011DF-AA36-40DF-A26C-9A1A0D3DC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695326</xdr:colOff>
      <xdr:row>6</xdr:row>
      <xdr:rowOff>114300</xdr:rowOff>
    </xdr:from>
    <xdr:to>
      <xdr:col>22</xdr:col>
      <xdr:colOff>190500</xdr:colOff>
      <xdr:row>24</xdr:row>
      <xdr:rowOff>9524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BBEAC0BC-5F47-4D6A-A586-2BC43C876387}"/>
            </a:ext>
          </a:extLst>
        </xdr:cNvPr>
        <xdr:cNvSpPr/>
      </xdr:nvSpPr>
      <xdr:spPr>
        <a:xfrm>
          <a:off x="14782801" y="1314450"/>
          <a:ext cx="3638549" cy="3495674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/>
              </a:solidFill>
            </a:rPr>
            <a:t>Delay</a:t>
          </a:r>
          <a:r>
            <a:rPr lang="en-US" sz="2000" b="1" baseline="0">
              <a:solidFill>
                <a:schemeClr val="tx2"/>
              </a:solidFill>
            </a:rPr>
            <a:t> - </a:t>
          </a:r>
          <a:r>
            <a:rPr lang="en-US" sz="2000" b="1">
              <a:solidFill>
                <a:schemeClr val="tx2"/>
              </a:solidFill>
            </a:rPr>
            <a:t>Good Weather</a:t>
          </a:r>
        </a:p>
        <a:p>
          <a:pPr algn="l"/>
          <a:endParaRPr lang="en-US" sz="2000" b="1" baseline="0">
            <a:solidFill>
              <a:schemeClr val="tx2"/>
            </a:solidFill>
          </a:endParaRPr>
        </a:p>
      </xdr:txBody>
    </xdr:sp>
    <xdr:clientData/>
  </xdr:twoCellAnchor>
  <xdr:twoCellAnchor>
    <xdr:from>
      <xdr:col>22</xdr:col>
      <xdr:colOff>533401</xdr:colOff>
      <xdr:row>6</xdr:row>
      <xdr:rowOff>142875</xdr:rowOff>
    </xdr:from>
    <xdr:to>
      <xdr:col>27</xdr:col>
      <xdr:colOff>28575</xdr:colOff>
      <xdr:row>23</xdr:row>
      <xdr:rowOff>180974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7B41EAF0-D3D4-46AC-9820-6D4AF320BF97}"/>
            </a:ext>
          </a:extLst>
        </xdr:cNvPr>
        <xdr:cNvSpPr/>
      </xdr:nvSpPr>
      <xdr:spPr>
        <a:xfrm>
          <a:off x="18764251" y="1343025"/>
          <a:ext cx="3638549" cy="3438524"/>
        </a:xfrm>
        <a:prstGeom prst="roundRect">
          <a:avLst>
            <a:gd name="adj" fmla="val 123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/>
              </a:solidFill>
            </a:rPr>
            <a:t>Delay - Bad Weather</a:t>
          </a:r>
        </a:p>
        <a:p>
          <a:pPr algn="l"/>
          <a:endParaRPr lang="en-US" sz="2000" b="1" baseline="0">
            <a:solidFill>
              <a:schemeClr val="tx2"/>
            </a:solidFill>
          </a:endParaRPr>
        </a:p>
      </xdr:txBody>
    </xdr:sp>
    <xdr:clientData/>
  </xdr:twoCellAnchor>
  <xdr:twoCellAnchor>
    <xdr:from>
      <xdr:col>17</xdr:col>
      <xdr:colOff>628651</xdr:colOff>
      <xdr:row>7</xdr:row>
      <xdr:rowOff>142875</xdr:rowOff>
    </xdr:from>
    <xdr:to>
      <xdr:col>22</xdr:col>
      <xdr:colOff>123825</xdr:colOff>
      <xdr:row>25</xdr:row>
      <xdr:rowOff>80964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944924C-E5EF-41E4-B862-7DC3E07D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447676</xdr:colOff>
      <xdr:row>8</xdr:row>
      <xdr:rowOff>95250</xdr:rowOff>
    </xdr:from>
    <xdr:to>
      <xdr:col>26</xdr:col>
      <xdr:colOff>809625</xdr:colOff>
      <xdr:row>23</xdr:row>
      <xdr:rowOff>200024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412C30E-4676-4B02-AA85-6B34BAE0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457200</xdr:colOff>
      <xdr:row>7</xdr:row>
      <xdr:rowOff>9525</xdr:rowOff>
    </xdr:from>
    <xdr:to>
      <xdr:col>16</xdr:col>
      <xdr:colOff>485775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6CF1C-A2CB-4EDF-B583-ABB796DE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266700</xdr:colOff>
      <xdr:row>31</xdr:row>
      <xdr:rowOff>95250</xdr:rowOff>
    </xdr:from>
    <xdr:to>
      <xdr:col>19</xdr:col>
      <xdr:colOff>733425</xdr:colOff>
      <xdr:row>33</xdr:row>
      <xdr:rowOff>28575</xdr:rowOff>
    </xdr:to>
    <xdr:sp macro="" textlink="Inputs!J13">
      <xdr:nvSpPr>
        <xdr:cNvPr id="8" name="TextBox 7">
          <a:extLst>
            <a:ext uri="{FF2B5EF4-FFF2-40B4-BE49-F238E27FC236}">
              <a16:creationId xmlns:a16="http://schemas.microsoft.com/office/drawing/2014/main" id="{224F8B52-F3B2-2FCD-5547-80783BED812C}"/>
            </a:ext>
          </a:extLst>
        </xdr:cNvPr>
        <xdr:cNvSpPr txBox="1"/>
      </xdr:nvSpPr>
      <xdr:spPr>
        <a:xfrm>
          <a:off x="16011525" y="6296025"/>
          <a:ext cx="4667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462DA62-996C-4BCD-966B-382F0213D4F0}" type="TxLink">
            <a:rPr lang="en-US" sz="1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42%</a:t>
          </a:fld>
          <a:endParaRPr lang="LID4096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23</xdr:col>
      <xdr:colOff>552450</xdr:colOff>
      <xdr:row>31</xdr:row>
      <xdr:rowOff>95250</xdr:rowOff>
    </xdr:from>
    <xdr:to>
      <xdr:col>24</xdr:col>
      <xdr:colOff>228600</xdr:colOff>
      <xdr:row>33</xdr:row>
      <xdr:rowOff>28575</xdr:rowOff>
    </xdr:to>
    <xdr:sp macro="" textlink="Inputs!J15">
      <xdr:nvSpPr>
        <xdr:cNvPr id="9" name="TextBox 8">
          <a:extLst>
            <a:ext uri="{FF2B5EF4-FFF2-40B4-BE49-F238E27FC236}">
              <a16:creationId xmlns:a16="http://schemas.microsoft.com/office/drawing/2014/main" id="{6FBEB40A-ECA3-4C3B-A233-4D9F28AD0318}"/>
            </a:ext>
          </a:extLst>
        </xdr:cNvPr>
        <xdr:cNvSpPr txBox="1"/>
      </xdr:nvSpPr>
      <xdr:spPr>
        <a:xfrm>
          <a:off x="19611975" y="6296025"/>
          <a:ext cx="5048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7B4A4F-0473-4541-845A-89D1C7859383}" type="TxLink">
            <a:rPr lang="en-US" sz="1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39%</a:t>
          </a:fld>
          <a:endParaRPr lang="LID4096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21</xdr:col>
      <xdr:colOff>457200</xdr:colOff>
      <xdr:row>31</xdr:row>
      <xdr:rowOff>95250</xdr:rowOff>
    </xdr:from>
    <xdr:to>
      <xdr:col>22</xdr:col>
      <xdr:colOff>142875</xdr:colOff>
      <xdr:row>33</xdr:row>
      <xdr:rowOff>28575</xdr:rowOff>
    </xdr:to>
    <xdr:sp macro="" textlink="Inputs!J14">
      <xdr:nvSpPr>
        <xdr:cNvPr id="10" name="TextBox 9">
          <a:extLst>
            <a:ext uri="{FF2B5EF4-FFF2-40B4-BE49-F238E27FC236}">
              <a16:creationId xmlns:a16="http://schemas.microsoft.com/office/drawing/2014/main" id="{51A36308-F8DA-47D9-9457-16DA175A80BD}"/>
            </a:ext>
          </a:extLst>
        </xdr:cNvPr>
        <xdr:cNvSpPr txBox="1"/>
      </xdr:nvSpPr>
      <xdr:spPr>
        <a:xfrm>
          <a:off x="17859375" y="6296025"/>
          <a:ext cx="5143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34755E-D4CE-4783-8696-A67F4FBBAE04}" type="TxLink">
            <a:rPr lang="en-US" sz="1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42%</a:t>
          </a:fld>
          <a:endParaRPr lang="LID4096" sz="1100" b="1">
            <a:solidFill>
              <a:srgbClr val="073673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0.38418</cdr:x>
      <cdr:y>0.3913</cdr:y>
    </cdr:from>
    <cdr:to>
      <cdr:x>0.69492</cdr:x>
      <cdr:y>0.62609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2A6901-2F55-3EBC-15C8-636220AFD193}"/>
            </a:ext>
          </a:extLst>
        </cdr:cNvPr>
        <cdr:cNvSpPr txBox="1"/>
      </cdr:nvSpPr>
      <cdr:spPr>
        <a:xfrm xmlns:a="http://schemas.openxmlformats.org/drawingml/2006/main">
          <a:off x="647699" y="428625"/>
          <a:ext cx="52387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41%</a:t>
          </a:r>
          <a:endParaRPr lang="LID4096" sz="16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874B00-224B-4B64-BD17-5D8F540D7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6AAA60-88C4-4641-A96E-185CCADA6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161925</xdr:rowOff>
    </xdr:from>
    <xdr:to>
      <xdr:col>0</xdr:col>
      <xdr:colOff>762000</xdr:colOff>
      <xdr:row>4</xdr:row>
      <xdr:rowOff>38100</xdr:rowOff>
    </xdr:to>
    <xdr:pic>
      <xdr:nvPicPr>
        <xdr:cNvPr id="4" name="Graphic 3" descr="Airplane with solid fill">
          <a:extLst>
            <a:ext uri="{FF2B5EF4-FFF2-40B4-BE49-F238E27FC236}">
              <a16:creationId xmlns:a16="http://schemas.microsoft.com/office/drawing/2014/main" id="{6A4DB48B-D3CE-40FC-81A8-AF740C723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5725" y="161925"/>
          <a:ext cx="6762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AB6" sqref="AB6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M46"/>
  <sheetViews>
    <sheetView showGridLines="0" zoomScaleNormal="100" workbookViewId="0">
      <selection activeCell="J22" sqref="J22"/>
    </sheetView>
  </sheetViews>
  <sheetFormatPr defaultColWidth="11.125" defaultRowHeight="15.75" x14ac:dyDescent="0.25"/>
  <cols>
    <col min="1" max="1" width="10.875" style="1"/>
    <col min="2" max="2" width="4" customWidth="1"/>
    <col min="3" max="3" width="8.875" bestFit="1" customWidth="1"/>
    <col min="4" max="4" width="13.5" customWidth="1"/>
    <col min="5" max="5" width="15.75" customWidth="1"/>
    <col min="6" max="7" width="13.625" bestFit="1" customWidth="1"/>
    <col min="8" max="8" width="11.25" bestFit="1" customWidth="1"/>
    <col min="9" max="9" width="13.875" bestFit="1" customWidth="1"/>
    <col min="10" max="11" width="17.5" bestFit="1" customWidth="1"/>
    <col min="12" max="12" width="6.375" bestFit="1" customWidth="1"/>
    <col min="13" max="13" width="10.5" bestFit="1" customWidth="1"/>
  </cols>
  <sheetData>
    <row r="2" spans="3:13" x14ac:dyDescent="0.25"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3:13" x14ac:dyDescent="0.25">
      <c r="G3" s="43" t="s">
        <v>36</v>
      </c>
      <c r="H3" s="44"/>
      <c r="I3" s="44"/>
      <c r="J3" s="44"/>
      <c r="K3" s="44"/>
      <c r="L3" s="44"/>
      <c r="M3" s="44"/>
    </row>
    <row r="4" spans="3:13" x14ac:dyDescent="0.25">
      <c r="C4" s="35" t="s">
        <v>26</v>
      </c>
      <c r="D4" s="36"/>
      <c r="E4" s="16" t="s">
        <v>1</v>
      </c>
      <c r="G4" s="14" t="s">
        <v>0</v>
      </c>
      <c r="H4" s="15" t="s">
        <v>9</v>
      </c>
      <c r="I4" s="16" t="s">
        <v>1</v>
      </c>
      <c r="K4" s="14" t="s">
        <v>2</v>
      </c>
      <c r="L4" s="15" t="s">
        <v>9</v>
      </c>
      <c r="M4" s="16" t="s">
        <v>1</v>
      </c>
    </row>
    <row r="5" spans="3:13" x14ac:dyDescent="0.25">
      <c r="C5" s="17" t="s">
        <v>8</v>
      </c>
      <c r="D5" s="18">
        <v>138413</v>
      </c>
      <c r="E5" s="19">
        <f>D5/D7</f>
        <v>0.41099425137183171</v>
      </c>
      <c r="G5" s="17" t="s">
        <v>3</v>
      </c>
      <c r="H5" s="18">
        <v>57905</v>
      </c>
      <c r="I5" s="23">
        <v>0.17730000000000001</v>
      </c>
      <c r="K5" s="17" t="s">
        <v>3</v>
      </c>
      <c r="L5" s="18">
        <v>41</v>
      </c>
      <c r="M5" s="23">
        <v>0.16270000000000001</v>
      </c>
    </row>
    <row r="6" spans="3:13" x14ac:dyDescent="0.25">
      <c r="C6" s="17" t="s">
        <v>6</v>
      </c>
      <c r="D6" s="18">
        <f>D7-D5</f>
        <v>198363</v>
      </c>
      <c r="E6" s="19">
        <f>D6/D7</f>
        <v>0.58900574862816824</v>
      </c>
      <c r="G6" s="17" t="s">
        <v>5</v>
      </c>
      <c r="H6" s="18">
        <v>51916</v>
      </c>
      <c r="I6" s="23">
        <v>0.15890000000000001</v>
      </c>
      <c r="K6" s="17" t="s">
        <v>5</v>
      </c>
      <c r="L6" s="18">
        <v>51</v>
      </c>
      <c r="M6" s="23">
        <v>0.2024</v>
      </c>
    </row>
    <row r="7" spans="3:13" x14ac:dyDescent="0.25">
      <c r="C7" s="20" t="s">
        <v>7</v>
      </c>
      <c r="D7" s="21">
        <v>336776</v>
      </c>
      <c r="E7" s="22">
        <v>1</v>
      </c>
      <c r="G7" s="17" t="s">
        <v>4</v>
      </c>
      <c r="H7" s="18">
        <v>27580</v>
      </c>
      <c r="I7" s="23">
        <v>8.4400000000000003E-2</v>
      </c>
      <c r="K7" s="17" t="s">
        <v>4</v>
      </c>
      <c r="L7" s="18">
        <v>45</v>
      </c>
      <c r="M7" s="23">
        <v>0.17860000000000001</v>
      </c>
    </row>
    <row r="8" spans="3:13" x14ac:dyDescent="0.25">
      <c r="C8" s="3"/>
      <c r="D8" s="12"/>
      <c r="E8" s="3"/>
      <c r="G8" s="17" t="s">
        <v>6</v>
      </c>
      <c r="H8" s="18">
        <v>189278</v>
      </c>
      <c r="I8" s="23">
        <v>0.57940000000000003</v>
      </c>
      <c r="K8" s="17" t="s">
        <v>6</v>
      </c>
      <c r="L8" s="18">
        <v>115</v>
      </c>
      <c r="M8" s="23">
        <v>0.45629999999999998</v>
      </c>
    </row>
    <row r="9" spans="3:13" x14ac:dyDescent="0.25">
      <c r="C9" s="3"/>
      <c r="D9" s="3"/>
      <c r="E9" s="3"/>
      <c r="G9" s="20" t="s">
        <v>7</v>
      </c>
      <c r="H9" s="21">
        <v>326679</v>
      </c>
      <c r="I9" s="24">
        <v>1</v>
      </c>
      <c r="K9" s="20" t="s">
        <v>7</v>
      </c>
      <c r="L9" s="21">
        <v>252</v>
      </c>
      <c r="M9" s="24">
        <v>1</v>
      </c>
    </row>
    <row r="10" spans="3:13" x14ac:dyDescent="0.25">
      <c r="C10" s="13"/>
      <c r="D10" s="13"/>
      <c r="E10" s="13"/>
      <c r="F10" s="5"/>
      <c r="G10" s="5"/>
      <c r="H10" s="5"/>
      <c r="I10" s="5"/>
      <c r="J10" s="5"/>
      <c r="K10" s="5"/>
      <c r="L10" s="5"/>
      <c r="M10" s="5"/>
    </row>
    <row r="11" spans="3:13" x14ac:dyDescent="0.25">
      <c r="C11" s="40" t="s">
        <v>34</v>
      </c>
      <c r="D11" s="41"/>
      <c r="E11" s="42"/>
      <c r="G11" s="43" t="s">
        <v>35</v>
      </c>
      <c r="H11" s="44"/>
      <c r="I11" s="44"/>
      <c r="J11" s="45"/>
    </row>
    <row r="12" spans="3:13" x14ac:dyDescent="0.25">
      <c r="C12" s="27" t="s">
        <v>28</v>
      </c>
      <c r="D12" s="28" t="s">
        <v>26</v>
      </c>
      <c r="E12" s="29" t="s">
        <v>27</v>
      </c>
      <c r="G12" s="14" t="s">
        <v>32</v>
      </c>
      <c r="H12" s="15" t="s">
        <v>26</v>
      </c>
      <c r="I12" s="15" t="s">
        <v>27</v>
      </c>
      <c r="J12" s="16" t="s">
        <v>1</v>
      </c>
    </row>
    <row r="13" spans="3:13" x14ac:dyDescent="0.25">
      <c r="C13" s="17" t="s">
        <v>24</v>
      </c>
      <c r="D13" s="18">
        <v>32</v>
      </c>
      <c r="E13" s="30">
        <v>10</v>
      </c>
      <c r="G13" s="17" t="s">
        <v>29</v>
      </c>
      <c r="H13" s="18">
        <v>110119</v>
      </c>
      <c r="I13" s="18">
        <v>45993</v>
      </c>
      <c r="J13" s="25">
        <f>I13/H13</f>
        <v>0.41766634277463471</v>
      </c>
      <c r="K13" s="4"/>
    </row>
    <row r="14" spans="3:13" x14ac:dyDescent="0.25">
      <c r="C14" s="17" t="s">
        <v>21</v>
      </c>
      <c r="D14" s="18">
        <v>342</v>
      </c>
      <c r="E14" s="30">
        <v>101</v>
      </c>
      <c r="G14" s="26" t="s">
        <v>31</v>
      </c>
      <c r="H14" s="18">
        <v>136536</v>
      </c>
      <c r="I14" s="18">
        <v>57439</v>
      </c>
      <c r="J14" s="25">
        <f t="shared" ref="J14:J15" si="0">I14/H14</f>
        <v>0.42068758422687058</v>
      </c>
      <c r="K14" s="4"/>
    </row>
    <row r="15" spans="3:13" x14ac:dyDescent="0.25">
      <c r="C15" s="17" t="s">
        <v>23</v>
      </c>
      <c r="D15" s="18">
        <v>601</v>
      </c>
      <c r="E15" s="30">
        <v>264</v>
      </c>
      <c r="G15" s="17" t="s">
        <v>30</v>
      </c>
      <c r="H15" s="18">
        <v>37515</v>
      </c>
      <c r="I15" s="18">
        <v>14459</v>
      </c>
      <c r="J15" s="25">
        <f t="shared" si="0"/>
        <v>0.38541916566706652</v>
      </c>
      <c r="K15" s="4"/>
    </row>
    <row r="16" spans="3:13" x14ac:dyDescent="0.25">
      <c r="C16" s="17" t="s">
        <v>22</v>
      </c>
      <c r="D16" s="18">
        <v>685</v>
      </c>
      <c r="E16" s="30">
        <v>410</v>
      </c>
      <c r="G16" s="37" t="s">
        <v>33</v>
      </c>
      <c r="H16" s="38"/>
      <c r="I16" s="38"/>
      <c r="J16" s="39"/>
      <c r="K16" s="4"/>
    </row>
    <row r="17" spans="3:13" x14ac:dyDescent="0.25">
      <c r="C17" s="17" t="s">
        <v>15</v>
      </c>
      <c r="D17" s="18">
        <v>714</v>
      </c>
      <c r="E17" s="30">
        <v>197</v>
      </c>
      <c r="K17" s="4"/>
    </row>
    <row r="18" spans="3:13" x14ac:dyDescent="0.25">
      <c r="C18" s="17" t="s">
        <v>25</v>
      </c>
      <c r="D18" s="18">
        <v>3260</v>
      </c>
      <c r="E18" s="30">
        <v>1964</v>
      </c>
    </row>
    <row r="19" spans="3:13" x14ac:dyDescent="0.25">
      <c r="C19" s="17" t="s">
        <v>20</v>
      </c>
      <c r="D19" s="18">
        <v>5162</v>
      </c>
      <c r="E19" s="31">
        <v>1840</v>
      </c>
      <c r="H19" s="3"/>
    </row>
    <row r="20" spans="3:13" x14ac:dyDescent="0.25">
      <c r="C20" s="17" t="s">
        <v>19</v>
      </c>
      <c r="D20" s="18">
        <v>12275</v>
      </c>
      <c r="E20" s="30">
        <v>5531</v>
      </c>
    </row>
    <row r="21" spans="3:13" x14ac:dyDescent="0.25">
      <c r="C21" s="17" t="s">
        <v>14</v>
      </c>
      <c r="D21" s="18">
        <v>18460</v>
      </c>
      <c r="E21" s="30">
        <v>6864</v>
      </c>
    </row>
    <row r="22" spans="3:13" x14ac:dyDescent="0.25">
      <c r="C22" s="17" t="s">
        <v>18</v>
      </c>
      <c r="D22" s="18">
        <v>20536</v>
      </c>
      <c r="E22" s="30">
        <v>7718</v>
      </c>
    </row>
    <row r="23" spans="3:13" x14ac:dyDescent="0.25">
      <c r="C23" s="17" t="s">
        <v>13</v>
      </c>
      <c r="D23" s="18">
        <v>26397</v>
      </c>
      <c r="E23" s="30">
        <v>12181</v>
      </c>
    </row>
    <row r="24" spans="3:13" x14ac:dyDescent="0.25">
      <c r="C24" s="17" t="s">
        <v>11</v>
      </c>
      <c r="D24" s="18">
        <v>32729</v>
      </c>
      <c r="E24" s="30">
        <v>11178</v>
      </c>
    </row>
    <row r="25" spans="3:13" x14ac:dyDescent="0.25">
      <c r="C25" s="17" t="s">
        <v>10</v>
      </c>
      <c r="D25" s="18">
        <v>48110</v>
      </c>
      <c r="E25" s="30">
        <v>17195</v>
      </c>
    </row>
    <row r="26" spans="3:13" x14ac:dyDescent="0.25">
      <c r="C26" s="17" t="s">
        <v>12</v>
      </c>
      <c r="D26" s="18">
        <v>54173</v>
      </c>
      <c r="E26" s="30">
        <v>25285</v>
      </c>
    </row>
    <row r="27" spans="3:13" x14ac:dyDescent="0.25">
      <c r="C27" s="17" t="s">
        <v>17</v>
      </c>
      <c r="D27" s="18">
        <v>54635</v>
      </c>
      <c r="E27" s="30">
        <v>24535</v>
      </c>
    </row>
    <row r="28" spans="3:13" x14ac:dyDescent="0.25">
      <c r="C28" s="20" t="s">
        <v>16</v>
      </c>
      <c r="D28" s="21">
        <v>58665</v>
      </c>
      <c r="E28" s="32">
        <v>23140</v>
      </c>
      <c r="F28" s="6"/>
      <c r="G28" s="6"/>
      <c r="H28" s="3"/>
      <c r="I28" s="3"/>
      <c r="J28" s="3"/>
      <c r="K28" s="6"/>
      <c r="L28" s="6"/>
      <c r="M28" s="6"/>
    </row>
    <row r="29" spans="3:13" x14ac:dyDescent="0.25">
      <c r="F29" s="3"/>
      <c r="G29" s="7"/>
      <c r="H29" s="3"/>
      <c r="I29" s="3"/>
      <c r="J29" s="3"/>
      <c r="K29" s="3"/>
      <c r="L29" s="3"/>
      <c r="M29" s="7"/>
    </row>
    <row r="30" spans="3:13" x14ac:dyDescent="0.25">
      <c r="F30" s="3"/>
      <c r="G30" s="7"/>
      <c r="H30" s="3"/>
      <c r="I30" s="3"/>
      <c r="J30" s="3"/>
      <c r="K30" s="3"/>
      <c r="L30" s="3"/>
      <c r="M30" s="7"/>
    </row>
    <row r="31" spans="3:13" x14ac:dyDescent="0.25">
      <c r="E31" s="3"/>
      <c r="F31" s="3"/>
      <c r="G31" s="7"/>
      <c r="H31" s="3"/>
      <c r="I31" s="3"/>
      <c r="J31" s="3"/>
      <c r="K31" s="3"/>
      <c r="L31" s="3"/>
      <c r="M31" s="7"/>
    </row>
    <row r="32" spans="3:13" x14ac:dyDescent="0.25">
      <c r="E32" s="3"/>
      <c r="F32" s="3"/>
      <c r="G32" s="7"/>
      <c r="H32" s="3"/>
      <c r="I32" s="3"/>
      <c r="J32" s="3"/>
      <c r="K32" s="3"/>
      <c r="L32" s="3"/>
      <c r="M32" s="7"/>
    </row>
    <row r="33" spans="5:13" x14ac:dyDescent="0.25">
      <c r="E33" s="3"/>
      <c r="F33" s="3"/>
      <c r="G33" s="7"/>
      <c r="H33" s="3"/>
      <c r="I33" s="3"/>
      <c r="J33" s="3"/>
      <c r="K33" s="3"/>
      <c r="L33" s="3"/>
      <c r="M33" s="7"/>
    </row>
    <row r="39" spans="5:13" x14ac:dyDescent="0.25">
      <c r="F39" s="33"/>
      <c r="G39" s="33"/>
      <c r="H39" s="33"/>
      <c r="I39" s="33"/>
      <c r="J39" s="33"/>
      <c r="K39" s="33"/>
    </row>
    <row r="40" spans="5:13" x14ac:dyDescent="0.25">
      <c r="F40" s="33"/>
      <c r="G40" s="33"/>
      <c r="H40" s="33"/>
      <c r="I40" s="33"/>
      <c r="J40" s="33"/>
      <c r="K40" s="33"/>
    </row>
    <row r="41" spans="5:13" x14ac:dyDescent="0.25">
      <c r="F41" s="34"/>
      <c r="G41" s="34"/>
      <c r="I41" s="34"/>
      <c r="J41" s="34"/>
      <c r="L41" s="8"/>
      <c r="M41" s="9"/>
    </row>
    <row r="42" spans="5:13" x14ac:dyDescent="0.25">
      <c r="J42" s="10"/>
      <c r="L42" s="10"/>
    </row>
    <row r="43" spans="5:13" x14ac:dyDescent="0.25">
      <c r="J43" s="10"/>
      <c r="L43" s="10"/>
    </row>
    <row r="44" spans="5:13" x14ac:dyDescent="0.25">
      <c r="J44" s="10"/>
      <c r="L44" s="11"/>
    </row>
    <row r="45" spans="5:13" x14ac:dyDescent="0.25">
      <c r="J45" s="10"/>
    </row>
    <row r="46" spans="5:13" x14ac:dyDescent="0.25">
      <c r="J46" s="10"/>
    </row>
  </sheetData>
  <sortState xmlns:xlrd2="http://schemas.microsoft.com/office/spreadsheetml/2017/richdata2" ref="C13:E28">
    <sortCondition ref="D13:D28"/>
  </sortState>
  <mergeCells count="8">
    <mergeCell ref="G3:M3"/>
    <mergeCell ref="F39:K40"/>
    <mergeCell ref="F41:G41"/>
    <mergeCell ref="I41:J41"/>
    <mergeCell ref="C4:D4"/>
    <mergeCell ref="G16:J16"/>
    <mergeCell ref="C11:E11"/>
    <mergeCell ref="G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Ido Nagar</cp:lastModifiedBy>
  <dcterms:created xsi:type="dcterms:W3CDTF">2023-01-30T08:37:14Z</dcterms:created>
  <dcterms:modified xsi:type="dcterms:W3CDTF">2023-08-17T13:37:04Z</dcterms:modified>
</cp:coreProperties>
</file>