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31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1" l="1"/>
  <c r="I28" i="1"/>
  <c r="I27" i="1"/>
  <c r="I26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8" i="1"/>
</calcChain>
</file>

<file path=xl/sharedStrings.xml><?xml version="1.0" encoding="utf-8"?>
<sst xmlns="http://schemas.openxmlformats.org/spreadsheetml/2006/main" count="25" uniqueCount="10">
  <si>
    <t>N</t>
  </si>
  <si>
    <t>k</t>
  </si>
  <si>
    <t>Uniform Cost</t>
  </si>
  <si>
    <t>BetterWaze_k</t>
  </si>
  <si>
    <t>UCS</t>
  </si>
  <si>
    <t>t</t>
  </si>
  <si>
    <t>s</t>
  </si>
  <si>
    <t>#</t>
  </si>
  <si>
    <t>Relative Cost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</si>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</sst>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4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# of nodes as a function of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BetterWaze_k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Sheet1!$Q$2:$Q$5</c:f>
              <c:numCache>
                <c:formatCode>General</c:formatCode>
                <c:ptCount val="4"/>
                <c:pt idx="0">
                  <c:v>2.5000000000000001E-3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0.05</c:v>
                </c:pt>
              </c:numCache>
            </c:numRef>
          </c:cat>
          <c:val>
            <c:numRef>
              <c:f>Sheet1!$O$2:$O$5</c:f>
              <c:numCache>
                <c:formatCode>General</c:formatCode>
                <c:ptCount val="4"/>
                <c:pt idx="0">
                  <c:v>26800.9</c:v>
                </c:pt>
                <c:pt idx="1">
                  <c:v>9203</c:v>
                </c:pt>
                <c:pt idx="2">
                  <c:v>9709.6</c:v>
                </c:pt>
                <c:pt idx="3">
                  <c:v>8669.5499999999993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5-49CD-AEC8-A800F5936D75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Uniform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Sheet1!$Q$2:$Q$5</c:f>
              <c:numCache>
                <c:formatCode>General</c:formatCode>
                <c:ptCount val="4"/>
                <c:pt idx="0">
                  <c:v>2.5000000000000001E-3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0.05</c:v>
                </c:pt>
              </c:numCache>
            </c:numRef>
          </c:cat>
          <c:val>
            <c:numRef>
              <c:f>(Sheet1!$P$2,Sheet1!$P$2,Sheet1!$P$2,Sheet1!$P$2)</c:f>
              <c:numCache>
                <c:formatCode>General</c:formatCode>
                <c:ptCount val="4"/>
                <c:pt idx="0">
                  <c:v>41586.449999999997</c:v>
                </c:pt>
                <c:pt idx="1">
                  <c:v>41586.449999999997</c:v>
                </c:pt>
                <c:pt idx="2">
                  <c:v>41586.449999999997</c:v>
                </c:pt>
                <c:pt idx="3">
                  <c:v>41586.449999999997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F5-49CD-AEC8-A800F5936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841456"/>
        <c:axId val="42284440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Sheet1!$Q$1</c15:sqref>
                        </c15:formulaRef>
                      </c:ext>
                    </c:extLst>
                    <c:strCache>
                      <c:ptCount val="1"/>
                      <c:pt idx="0">
                        <c:v>k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Sheet1!$Q$2:$Q$5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2.5000000000000001E-3</c:v>
                      </c:pt>
                      <c:pt idx="1">
                        <c:v>5.0000000000000001E-3</c:v>
                      </c:pt>
                      <c:pt idx="2">
                        <c:v>0.01</c:v>
                      </c:pt>
                      <c:pt idx="3">
                        <c:v>0.05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Sheet1!$Q$2:$Q$5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2.5000000000000001E-3</c:v>
                      </c:pt>
                      <c:pt idx="1">
                        <c:v>5.0000000000000001E-3</c:v>
                      </c:pt>
                      <c:pt idx="2">
                        <c:v>0.01</c:v>
                      </c:pt>
                      <c:pt idx="3">
                        <c:v>0.05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EF5-49CD-AEC8-A800F5936D75}"/>
                  </c:ext>
                </c:extLst>
              </c15:ser>
            </c15:filteredLineSeries>
          </c:ext>
        </c:extLst>
      </c:lineChart>
      <c:catAx>
        <c:axId val="42284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22844408"/>
        <c:crosses val="autoZero"/>
        <c:auto val="1"/>
        <c:lblAlgn val="ctr"/>
        <c:lblOffset val="100"/>
        <c:noMultiLvlLbl val="0"/>
      </c:catAx>
      <c:valAx>
        <c:axId val="42284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2284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Cost as a function of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Sheet1!$I$25</c:f>
              <c:strCache>
                <c:ptCount val="1"/>
                <c:pt idx="0">
                  <c:v>Relative 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Sheet1!$J$26:$J$29</c:f>
              <c:numCache>
                <c:formatCode>General</c:formatCode>
                <c:ptCount val="4"/>
                <c:pt idx="0">
                  <c:v>2.5000000000000001E-3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0.05</c:v>
                </c:pt>
              </c:numCache>
            </c:numRef>
          </c:cat>
          <c:val>
            <c:numRef>
              <c:f>Sheet1!$I$26:$I$29</c:f>
              <c:numCache>
                <c:formatCode>General</c:formatCode>
                <c:ptCount val="4"/>
                <c:pt idx="0">
                  <c:v>1.3642823176238419</c:v>
                </c:pt>
                <c:pt idx="1">
                  <c:v>1.3541989412853641</c:v>
                </c:pt>
                <c:pt idx="2">
                  <c:v>1.2220365588501805</c:v>
                </c:pt>
                <c:pt idx="3">
                  <c:v>1.1650044240957149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E4-4CD4-8089-8317AC187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852280"/>
        <c:axId val="4228549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Sheet1!$J$25</c15:sqref>
                        </c15:formulaRef>
                      </c:ext>
                    </c:extLst>
                    <c:strCache>
                      <c:ptCount val="1"/>
                      <c:pt idx="0">
                        <c:v>k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Sheet1!$J$26:$J$29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2.5000000000000001E-3</c:v>
                      </c:pt>
                      <c:pt idx="1">
                        <c:v>5.0000000000000001E-3</c:v>
                      </c:pt>
                      <c:pt idx="2">
                        <c:v>0.01</c:v>
                      </c:pt>
                      <c:pt idx="3">
                        <c:v>0.05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Sheet1!$J$26:$J$29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2.5000000000000001E-3</c:v>
                      </c:pt>
                      <c:pt idx="1">
                        <c:v>5.0000000000000001E-3</c:v>
                      </c:pt>
                      <c:pt idx="2">
                        <c:v>0.01</c:v>
                      </c:pt>
                      <c:pt idx="3">
                        <c:v>0.05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2E4-4CD4-8089-8317AC187E78}"/>
                  </c:ext>
                </c:extLst>
              </c15:ser>
            </c15:filteredLineSeries>
          </c:ext>
        </c:extLst>
      </c:lineChart>
      <c:catAx>
        <c:axId val="42285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22854904"/>
        <c:crosses val="autoZero"/>
        <c:auto val="1"/>
        <c:lblAlgn val="ctr"/>
        <c:lblOffset val="100"/>
        <c:noMultiLvlLbl val="0"/>
      </c:catAx>
      <c:valAx>
        <c:axId val="42285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22852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192230</xdr:colOff>
      <xdr:row>6</xdr:row>
      <xdr:rowOff>80245</xdr:rowOff>
    </xdr:from>
    <xdr:to>
      <xdr:col>19</xdr:col>
      <xdr:colOff>643876</xdr:colOff>
      <xdr:row>20</xdr:row>
      <xdr:rowOff>157687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174121-E6CB-4A5D-AED1-6F2400824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207308</xdr:colOff>
      <xdr:row>26</xdr:row>
      <xdr:rowOff>51547</xdr:rowOff>
    </xdr:from>
    <xdr:to>
      <xdr:col>17</xdr:col>
      <xdr:colOff>532278</xdr:colOff>
      <xdr:row>40</xdr:row>
      <xdr:rowOff>94129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2A752D-A8B9-409D-9556-B3B96589D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zoomScale="85" zoomScaleNormal="85" workbookViewId="0">
      <selection activeCell="X16" sqref="X16"/>
    </sheetView>
  </sheetViews>
  <sheetFormatPr defaultRowHeight="14.25" x14ac:dyDescent="0.2"/>
  <cols>
    <col min="1" max="7" width="9" style="1"/>
    <col min="8" max="8" width="6.125" style="1" bestFit="1" customWidth="1"/>
    <col min="9" max="9" width="12.375" style="1" bestFit="1" customWidth="1"/>
    <col min="10" max="10" width="7.125" style="1" customWidth="1"/>
    <col min="11" max="13" width="9" style="1"/>
    <col min="14" max="14" width="5" style="1" customWidth="1"/>
    <col min="15" max="15" width="13.375" style="1" bestFit="1" customWidth="1"/>
    <col min="16" max="16" width="12.5" style="1" bestFit="1" customWidth="1"/>
    <col min="17" max="17" width="6.875" style="1" bestFit="1" customWidth="1"/>
    <col min="18" max="16384" width="9" style="1"/>
  </cols>
  <sheetData>
    <row r="1" spans="1:17" ht="15.75" thickBot="1" x14ac:dyDescent="0.25">
      <c r="A1" s="25" t="s">
        <v>7</v>
      </c>
      <c r="B1" s="31" t="s">
        <v>6</v>
      </c>
      <c r="C1" s="34" t="s">
        <v>5</v>
      </c>
      <c r="D1" s="25" t="s">
        <v>4</v>
      </c>
      <c r="E1" s="27"/>
      <c r="F1" s="25" t="s">
        <v>1</v>
      </c>
      <c r="G1" s="26"/>
      <c r="H1" s="26"/>
      <c r="I1" s="26"/>
      <c r="J1" s="26"/>
      <c r="K1" s="26"/>
      <c r="L1" s="26"/>
      <c r="M1" s="27"/>
      <c r="O1" s="16" t="s">
        <v>3</v>
      </c>
      <c r="P1" s="38" t="s">
        <v>2</v>
      </c>
      <c r="Q1" s="38" t="s">
        <v>1</v>
      </c>
    </row>
    <row r="2" spans="1:17" ht="15.75" thickBot="1" x14ac:dyDescent="0.25">
      <c r="A2" s="29"/>
      <c r="B2" s="32"/>
      <c r="C2" s="35"/>
      <c r="D2" s="31" t="s">
        <v>0</v>
      </c>
      <c r="E2" s="34" t="s">
        <v>9</v>
      </c>
      <c r="F2" s="23">
        <v>2.5000000000000001E-3</v>
      </c>
      <c r="G2" s="24"/>
      <c r="H2" s="23">
        <v>5.0000000000000001E-3</v>
      </c>
      <c r="I2" s="28"/>
      <c r="J2" s="23">
        <v>0.01</v>
      </c>
      <c r="K2" s="24"/>
      <c r="L2" s="28">
        <v>0.05</v>
      </c>
      <c r="M2" s="24"/>
      <c r="O2" s="39">
        <v>26800.9</v>
      </c>
      <c r="P2" s="42">
        <v>41586.449999999997</v>
      </c>
      <c r="Q2" s="37">
        <v>2.5000000000000001E-3</v>
      </c>
    </row>
    <row r="3" spans="1:17" ht="15.75" thickBot="1" x14ac:dyDescent="0.25">
      <c r="A3" s="30"/>
      <c r="B3" s="33"/>
      <c r="C3" s="36"/>
      <c r="D3" s="33"/>
      <c r="E3" s="36"/>
      <c r="F3" s="17" t="s">
        <v>0</v>
      </c>
      <c r="G3" s="18" t="s">
        <v>9</v>
      </c>
      <c r="H3" s="17" t="s">
        <v>0</v>
      </c>
      <c r="I3" s="18" t="s">
        <v>9</v>
      </c>
      <c r="J3" s="17" t="s">
        <v>0</v>
      </c>
      <c r="K3" s="18" t="s">
        <v>9</v>
      </c>
      <c r="L3" s="19" t="s">
        <v>0</v>
      </c>
      <c r="M3" s="18" t="s">
        <v>9</v>
      </c>
      <c r="O3" s="40">
        <v>9203</v>
      </c>
      <c r="P3" s="43"/>
      <c r="Q3" s="37">
        <v>5.0000000000000001E-3</v>
      </c>
    </row>
    <row r="4" spans="1:17" ht="15.75" thickBot="1" x14ac:dyDescent="0.25">
      <c r="A4" s="20">
        <v>0</v>
      </c>
      <c r="B4" s="6">
        <v>28326</v>
      </c>
      <c r="C4" s="7">
        <v>84809</v>
      </c>
      <c r="D4" s="8">
        <v>33543</v>
      </c>
      <c r="E4" s="11">
        <v>16981</v>
      </c>
      <c r="F4" s="14">
        <v>9508</v>
      </c>
      <c r="G4" s="15">
        <v>18351</v>
      </c>
      <c r="H4" s="8">
        <v>9563</v>
      </c>
      <c r="I4" s="11">
        <v>18473</v>
      </c>
      <c r="J4" s="14">
        <v>33766</v>
      </c>
      <c r="K4" s="15">
        <v>16981</v>
      </c>
      <c r="L4" s="8">
        <v>4574</v>
      </c>
      <c r="M4" s="7">
        <v>28802</v>
      </c>
      <c r="O4" s="40">
        <v>9709.6</v>
      </c>
      <c r="P4" s="43"/>
      <c r="Q4" s="37">
        <v>0.01</v>
      </c>
    </row>
    <row r="5" spans="1:17" ht="15.75" thickBot="1" x14ac:dyDescent="0.25">
      <c r="A5" s="21">
        <v>1</v>
      </c>
      <c r="B5" s="3">
        <v>96111</v>
      </c>
      <c r="C5" s="2">
        <v>51958</v>
      </c>
      <c r="D5" s="9">
        <v>35163</v>
      </c>
      <c r="E5" s="12">
        <v>15162</v>
      </c>
      <c r="F5" s="3">
        <v>758</v>
      </c>
      <c r="G5" s="2">
        <v>17026</v>
      </c>
      <c r="H5" s="9">
        <v>627</v>
      </c>
      <c r="I5" s="12">
        <v>17593</v>
      </c>
      <c r="J5" s="3">
        <v>714</v>
      </c>
      <c r="K5" s="2">
        <v>17363</v>
      </c>
      <c r="L5" s="9">
        <v>1950</v>
      </c>
      <c r="M5" s="2">
        <v>15232</v>
      </c>
      <c r="O5" s="41">
        <v>8669.5499999999993</v>
      </c>
      <c r="P5" s="44"/>
      <c r="Q5" s="37">
        <v>0.05</v>
      </c>
    </row>
    <row r="6" spans="1:17" ht="15" x14ac:dyDescent="0.2">
      <c r="A6" s="21">
        <v>2</v>
      </c>
      <c r="B6" s="3">
        <v>48414</v>
      </c>
      <c r="C6" s="2">
        <v>42788</v>
      </c>
      <c r="D6" s="9">
        <v>15528</v>
      </c>
      <c r="E6" s="12">
        <v>14032</v>
      </c>
      <c r="F6" s="3">
        <v>19710</v>
      </c>
      <c r="G6" s="2">
        <v>14032</v>
      </c>
      <c r="H6" s="9">
        <v>1475</v>
      </c>
      <c r="I6" s="12">
        <v>15908</v>
      </c>
      <c r="J6" s="3">
        <v>561</v>
      </c>
      <c r="K6" s="2">
        <v>15546</v>
      </c>
      <c r="L6" s="9">
        <v>677</v>
      </c>
      <c r="M6" s="2">
        <v>15345</v>
      </c>
    </row>
    <row r="7" spans="1:17" ht="15" x14ac:dyDescent="0.2">
      <c r="A7" s="21">
        <v>3</v>
      </c>
      <c r="B7" s="3">
        <v>21679</v>
      </c>
      <c r="C7" s="2">
        <v>30809</v>
      </c>
      <c r="D7" s="9">
        <v>50860</v>
      </c>
      <c r="E7" s="12">
        <v>15086</v>
      </c>
      <c r="F7" s="3">
        <v>934</v>
      </c>
      <c r="G7" s="2">
        <v>41459</v>
      </c>
      <c r="H7" s="9">
        <v>1117</v>
      </c>
      <c r="I7" s="12">
        <v>25916</v>
      </c>
      <c r="J7" s="3">
        <v>1446</v>
      </c>
      <c r="K7" s="2">
        <v>19043</v>
      </c>
      <c r="L7" s="9">
        <v>3151</v>
      </c>
      <c r="M7" s="2">
        <v>15086</v>
      </c>
    </row>
    <row r="8" spans="1:17" ht="15" x14ac:dyDescent="0.2">
      <c r="A8" s="21">
        <v>4</v>
      </c>
      <c r="B8" s="3">
        <v>34428</v>
      </c>
      <c r="C8" s="2">
        <v>77226</v>
      </c>
      <c r="D8" s="9">
        <v>29754</v>
      </c>
      <c r="E8" s="12">
        <v>10695</v>
      </c>
      <c r="F8" s="3">
        <v>1532</v>
      </c>
      <c r="G8" s="2">
        <v>14257</v>
      </c>
      <c r="H8" s="9">
        <v>957</v>
      </c>
      <c r="I8" s="12">
        <v>13000</v>
      </c>
      <c r="J8" s="3">
        <v>770</v>
      </c>
      <c r="K8" s="2">
        <v>12633</v>
      </c>
      <c r="L8" s="9">
        <v>1856</v>
      </c>
      <c r="M8" s="2">
        <v>11859</v>
      </c>
    </row>
    <row r="9" spans="1:17" ht="15" x14ac:dyDescent="0.2">
      <c r="A9" s="21">
        <v>5</v>
      </c>
      <c r="B9" s="3">
        <v>49734</v>
      </c>
      <c r="C9" s="2">
        <v>56234</v>
      </c>
      <c r="D9" s="9">
        <v>17160</v>
      </c>
      <c r="E9" s="12">
        <v>15401</v>
      </c>
      <c r="F9" s="3">
        <v>28259</v>
      </c>
      <c r="G9" s="2">
        <v>15401</v>
      </c>
      <c r="H9" s="9">
        <v>1739</v>
      </c>
      <c r="I9" s="12">
        <v>15674</v>
      </c>
      <c r="J9" s="3">
        <v>1259</v>
      </c>
      <c r="K9" s="2">
        <v>16704</v>
      </c>
      <c r="L9" s="9">
        <v>704</v>
      </c>
      <c r="M9" s="2">
        <v>16071</v>
      </c>
    </row>
    <row r="10" spans="1:17" ht="15" x14ac:dyDescent="0.2">
      <c r="A10" s="21">
        <v>6</v>
      </c>
      <c r="B10" s="3">
        <v>79024</v>
      </c>
      <c r="C10" s="2">
        <v>14061</v>
      </c>
      <c r="D10" s="9">
        <v>60897</v>
      </c>
      <c r="E10" s="12">
        <v>16351</v>
      </c>
      <c r="F10" s="3">
        <v>61094</v>
      </c>
      <c r="G10" s="2">
        <v>16351</v>
      </c>
      <c r="H10" s="9">
        <v>61094</v>
      </c>
      <c r="I10" s="12">
        <v>16351</v>
      </c>
      <c r="J10" s="3">
        <v>61094</v>
      </c>
      <c r="K10" s="2">
        <v>16351</v>
      </c>
      <c r="L10" s="9">
        <v>3604</v>
      </c>
      <c r="M10" s="2">
        <v>16923</v>
      </c>
    </row>
    <row r="11" spans="1:17" ht="15" x14ac:dyDescent="0.2">
      <c r="A11" s="21">
        <v>7</v>
      </c>
      <c r="B11" s="3">
        <v>16990</v>
      </c>
      <c r="C11" s="2">
        <v>80406</v>
      </c>
      <c r="D11" s="9">
        <v>41305</v>
      </c>
      <c r="E11" s="12">
        <v>12496</v>
      </c>
      <c r="F11" s="3">
        <v>1456</v>
      </c>
      <c r="G11" s="2">
        <v>19789</v>
      </c>
      <c r="H11" s="9">
        <v>1643</v>
      </c>
      <c r="I11" s="12">
        <v>18969</v>
      </c>
      <c r="J11" s="3">
        <v>1367</v>
      </c>
      <c r="K11" s="2">
        <v>14221</v>
      </c>
      <c r="L11" s="9">
        <v>2834</v>
      </c>
      <c r="M11" s="2">
        <v>12606</v>
      </c>
    </row>
    <row r="12" spans="1:17" ht="15" x14ac:dyDescent="0.2">
      <c r="A12" s="21">
        <v>8</v>
      </c>
      <c r="B12" s="3">
        <v>58803</v>
      </c>
      <c r="C12" s="2">
        <v>71983</v>
      </c>
      <c r="D12" s="9">
        <v>66207</v>
      </c>
      <c r="E12" s="12">
        <v>20931</v>
      </c>
      <c r="F12" s="3">
        <v>118048</v>
      </c>
      <c r="G12" s="2">
        <v>20931</v>
      </c>
      <c r="H12" s="9">
        <v>50711</v>
      </c>
      <c r="I12" s="12">
        <v>24071</v>
      </c>
      <c r="J12" s="3">
        <v>53759</v>
      </c>
      <c r="K12" s="2">
        <v>25769</v>
      </c>
      <c r="L12" s="9">
        <v>1715</v>
      </c>
      <c r="M12" s="2">
        <v>20931</v>
      </c>
    </row>
    <row r="13" spans="1:17" ht="15" x14ac:dyDescent="0.2">
      <c r="A13" s="21">
        <v>9</v>
      </c>
      <c r="B13" s="3">
        <v>23273</v>
      </c>
      <c r="C13" s="2">
        <v>7440</v>
      </c>
      <c r="D13" s="9">
        <v>31140</v>
      </c>
      <c r="E13" s="12">
        <v>12479</v>
      </c>
      <c r="F13" s="3">
        <v>26088</v>
      </c>
      <c r="G13" s="2">
        <v>17207</v>
      </c>
      <c r="H13" s="9">
        <v>1448</v>
      </c>
      <c r="I13" s="12">
        <v>15909</v>
      </c>
      <c r="J13" s="3">
        <v>1650</v>
      </c>
      <c r="K13" s="2">
        <v>15672</v>
      </c>
      <c r="L13" s="9">
        <v>19706</v>
      </c>
      <c r="M13" s="2">
        <v>16932</v>
      </c>
    </row>
    <row r="14" spans="1:17" ht="15" x14ac:dyDescent="0.2">
      <c r="A14" s="21">
        <v>10</v>
      </c>
      <c r="B14" s="3">
        <v>44914</v>
      </c>
      <c r="C14" s="2">
        <v>58278</v>
      </c>
      <c r="D14" s="9">
        <v>50515</v>
      </c>
      <c r="E14" s="12">
        <v>14394</v>
      </c>
      <c r="F14" s="3">
        <v>55511</v>
      </c>
      <c r="G14" s="2">
        <v>14394</v>
      </c>
      <c r="H14" s="9">
        <v>4382</v>
      </c>
      <c r="I14" s="12">
        <v>18947</v>
      </c>
      <c r="J14" s="3">
        <v>1340</v>
      </c>
      <c r="K14" s="2">
        <v>17375</v>
      </c>
      <c r="L14" s="9">
        <v>3114</v>
      </c>
      <c r="M14" s="2">
        <v>16137</v>
      </c>
    </row>
    <row r="15" spans="1:17" ht="15" x14ac:dyDescent="0.2">
      <c r="A15" s="21">
        <v>11</v>
      </c>
      <c r="B15" s="3">
        <v>53254</v>
      </c>
      <c r="C15" s="2">
        <v>51031</v>
      </c>
      <c r="D15" s="9">
        <v>51899</v>
      </c>
      <c r="E15" s="12">
        <v>16784</v>
      </c>
      <c r="F15" s="3">
        <v>25823</v>
      </c>
      <c r="G15" s="2">
        <v>33077</v>
      </c>
      <c r="H15" s="9">
        <v>25843</v>
      </c>
      <c r="I15" s="12">
        <v>31944</v>
      </c>
      <c r="J15" s="3">
        <v>22381</v>
      </c>
      <c r="K15" s="2">
        <v>33738</v>
      </c>
      <c r="L15" s="9">
        <v>24598</v>
      </c>
      <c r="M15" s="2">
        <v>29240</v>
      </c>
    </row>
    <row r="16" spans="1:17" ht="15" x14ac:dyDescent="0.2">
      <c r="A16" s="21">
        <v>12</v>
      </c>
      <c r="B16" s="3">
        <v>40022</v>
      </c>
      <c r="C16" s="2">
        <v>91912</v>
      </c>
      <c r="D16" s="9">
        <v>31417</v>
      </c>
      <c r="E16" s="12">
        <v>17048</v>
      </c>
      <c r="F16" s="3">
        <v>32247</v>
      </c>
      <c r="G16" s="2">
        <v>17048</v>
      </c>
      <c r="H16" s="9">
        <v>1405</v>
      </c>
      <c r="I16" s="12">
        <v>21869</v>
      </c>
      <c r="J16" s="3">
        <v>1071</v>
      </c>
      <c r="K16" s="2">
        <v>20431</v>
      </c>
      <c r="L16" s="9">
        <v>2298</v>
      </c>
      <c r="M16" s="2">
        <v>19656</v>
      </c>
    </row>
    <row r="17" spans="1:13" ht="15" x14ac:dyDescent="0.2">
      <c r="A17" s="21">
        <v>13</v>
      </c>
      <c r="B17" s="3">
        <v>47799</v>
      </c>
      <c r="C17" s="2">
        <v>91258</v>
      </c>
      <c r="D17" s="9">
        <v>48245</v>
      </c>
      <c r="E17" s="12">
        <v>14607</v>
      </c>
      <c r="F17" s="3">
        <v>2323</v>
      </c>
      <c r="G17" s="2">
        <v>19649</v>
      </c>
      <c r="H17" s="9">
        <v>2431</v>
      </c>
      <c r="I17" s="12">
        <v>18626</v>
      </c>
      <c r="J17" s="3">
        <v>2488</v>
      </c>
      <c r="K17" s="2">
        <v>17681</v>
      </c>
      <c r="L17" s="9">
        <v>3099</v>
      </c>
      <c r="M17" s="2">
        <v>14963</v>
      </c>
    </row>
    <row r="18" spans="1:13" ht="15" x14ac:dyDescent="0.2">
      <c r="A18" s="21">
        <v>14</v>
      </c>
      <c r="B18" s="3">
        <v>45830</v>
      </c>
      <c r="C18" s="2">
        <v>84438</v>
      </c>
      <c r="D18" s="9">
        <v>66538</v>
      </c>
      <c r="E18" s="12">
        <v>23114</v>
      </c>
      <c r="F18" s="3">
        <v>72706</v>
      </c>
      <c r="G18" s="2">
        <v>23114</v>
      </c>
      <c r="H18" s="9">
        <v>5071</v>
      </c>
      <c r="I18" s="12">
        <v>36273</v>
      </c>
      <c r="J18" s="3">
        <v>2349</v>
      </c>
      <c r="K18" s="2">
        <v>25433</v>
      </c>
      <c r="L18" s="9">
        <v>66565</v>
      </c>
      <c r="M18" s="2">
        <v>23114</v>
      </c>
    </row>
    <row r="19" spans="1:13" ht="15" x14ac:dyDescent="0.2">
      <c r="A19" s="21">
        <v>15</v>
      </c>
      <c r="B19" s="3">
        <v>57454</v>
      </c>
      <c r="C19" s="2">
        <v>7459</v>
      </c>
      <c r="D19" s="9">
        <v>35694</v>
      </c>
      <c r="E19" s="12">
        <v>12402</v>
      </c>
      <c r="F19" s="3">
        <v>27540</v>
      </c>
      <c r="G19" s="2">
        <v>37336</v>
      </c>
      <c r="H19" s="9">
        <v>2080</v>
      </c>
      <c r="I19" s="12">
        <v>24194</v>
      </c>
      <c r="J19" s="3">
        <v>2293</v>
      </c>
      <c r="K19" s="2">
        <v>24544</v>
      </c>
      <c r="L19" s="9">
        <v>4789</v>
      </c>
      <c r="M19" s="2">
        <v>22602</v>
      </c>
    </row>
    <row r="20" spans="1:13" ht="15" x14ac:dyDescent="0.2">
      <c r="A20" s="21">
        <v>16</v>
      </c>
      <c r="B20" s="3">
        <v>64669</v>
      </c>
      <c r="C20" s="2">
        <v>7450</v>
      </c>
      <c r="D20" s="9">
        <v>40047</v>
      </c>
      <c r="E20" s="12">
        <v>15888</v>
      </c>
      <c r="F20" s="3">
        <v>32915</v>
      </c>
      <c r="G20" s="2">
        <v>25172</v>
      </c>
      <c r="H20" s="9">
        <v>3819</v>
      </c>
      <c r="I20" s="12">
        <v>23072</v>
      </c>
      <c r="J20" s="3">
        <v>2018</v>
      </c>
      <c r="K20" s="2">
        <v>19523</v>
      </c>
      <c r="L20" s="9">
        <v>20951</v>
      </c>
      <c r="M20" s="2">
        <v>22682</v>
      </c>
    </row>
    <row r="21" spans="1:13" ht="15" x14ac:dyDescent="0.2">
      <c r="A21" s="21">
        <v>17</v>
      </c>
      <c r="B21" s="3">
        <v>10622</v>
      </c>
      <c r="C21" s="2">
        <v>41552</v>
      </c>
      <c r="D21" s="9">
        <v>8355</v>
      </c>
      <c r="E21" s="12">
        <v>9910</v>
      </c>
      <c r="F21" s="3">
        <v>8964</v>
      </c>
      <c r="G21" s="2">
        <v>9910</v>
      </c>
      <c r="H21" s="9">
        <v>5657</v>
      </c>
      <c r="I21" s="12">
        <v>20321</v>
      </c>
      <c r="J21" s="3">
        <v>390</v>
      </c>
      <c r="K21" s="2">
        <v>10498</v>
      </c>
      <c r="L21" s="9">
        <v>693</v>
      </c>
      <c r="M21" s="2">
        <v>11358</v>
      </c>
    </row>
    <row r="22" spans="1:13" ht="15" x14ac:dyDescent="0.2">
      <c r="A22" s="21">
        <v>18</v>
      </c>
      <c r="B22" s="3">
        <v>69417</v>
      </c>
      <c r="C22" s="2">
        <v>56230</v>
      </c>
      <c r="D22" s="9">
        <v>40960</v>
      </c>
      <c r="E22" s="12">
        <v>12363</v>
      </c>
      <c r="F22" s="3">
        <v>7654</v>
      </c>
      <c r="G22" s="2">
        <v>31286</v>
      </c>
      <c r="H22" s="9">
        <v>876</v>
      </c>
      <c r="I22" s="12">
        <v>15639</v>
      </c>
      <c r="J22" s="3">
        <v>944</v>
      </c>
      <c r="K22" s="2">
        <v>15074</v>
      </c>
      <c r="L22" s="9">
        <v>2373</v>
      </c>
      <c r="M22" s="2">
        <v>12437</v>
      </c>
    </row>
    <row r="23" spans="1:13" ht="15.75" thickBot="1" x14ac:dyDescent="0.25">
      <c r="A23" s="22">
        <v>19</v>
      </c>
      <c r="B23" s="4">
        <v>8417</v>
      </c>
      <c r="C23" s="5">
        <v>18145</v>
      </c>
      <c r="D23" s="10">
        <v>76502</v>
      </c>
      <c r="E23" s="13">
        <v>19609</v>
      </c>
      <c r="F23" s="4">
        <v>2948</v>
      </c>
      <c r="G23" s="5">
        <v>31499</v>
      </c>
      <c r="H23" s="10">
        <v>2122</v>
      </c>
      <c r="I23" s="13">
        <v>26373</v>
      </c>
      <c r="J23" s="4">
        <v>2532</v>
      </c>
      <c r="K23" s="5">
        <v>24631</v>
      </c>
      <c r="L23" s="10">
        <v>4140</v>
      </c>
      <c r="M23" s="5">
        <v>19678</v>
      </c>
    </row>
    <row r="24" spans="1:13" ht="15" thickBot="1" x14ac:dyDescent="0.25"/>
    <row r="25" spans="1:13" ht="15.75" thickBot="1" x14ac:dyDescent="0.25">
      <c r="A25" s="45" t="s">
        <v>7</v>
      </c>
      <c r="B25" s="45" t="s">
        <v>6</v>
      </c>
      <c r="C25" s="45" t="s">
        <v>5</v>
      </c>
      <c r="D25" s="51" t="s">
        <v>8</v>
      </c>
      <c r="E25" s="52"/>
      <c r="F25" s="52"/>
      <c r="G25" s="53"/>
      <c r="I25" s="37" t="s">
        <v>8</v>
      </c>
      <c r="J25" s="37" t="s">
        <v>1</v>
      </c>
    </row>
    <row r="26" spans="1:13" ht="15.75" thickBot="1" x14ac:dyDescent="0.25">
      <c r="A26" s="46"/>
      <c r="B26" s="46"/>
      <c r="C26" s="46"/>
      <c r="D26" s="51" t="s">
        <v>1</v>
      </c>
      <c r="E26" s="52"/>
      <c r="F26" s="52"/>
      <c r="G26" s="53"/>
      <c r="I26" s="39">
        <f>GEOMEAN(D28:D47)</f>
        <v>1.3642823176238419</v>
      </c>
      <c r="J26" s="37">
        <v>2.5000000000000001E-3</v>
      </c>
    </row>
    <row r="27" spans="1:13" ht="15.75" thickBot="1" x14ac:dyDescent="0.25">
      <c r="A27" s="47"/>
      <c r="B27" s="47"/>
      <c r="C27" s="47"/>
      <c r="D27" s="60">
        <v>2.5000000000000001E-3</v>
      </c>
      <c r="E27" s="60">
        <v>5.0000000000000001E-3</v>
      </c>
      <c r="F27" s="60">
        <v>0.01</v>
      </c>
      <c r="G27" s="60">
        <v>0.05</v>
      </c>
      <c r="I27" s="40">
        <f>GEOMEAN(E28:E47)</f>
        <v>1.3541989412853641</v>
      </c>
      <c r="J27" s="37">
        <v>5.0000000000000001E-3</v>
      </c>
    </row>
    <row r="28" spans="1:13" ht="15.75" thickBot="1" x14ac:dyDescent="0.25">
      <c r="A28" s="48">
        <v>0</v>
      </c>
      <c r="B28" s="14">
        <v>28326</v>
      </c>
      <c r="C28" s="59">
        <v>84809</v>
      </c>
      <c r="D28" s="54">
        <f>G4/E4</f>
        <v>1.0806784052764855</v>
      </c>
      <c r="E28" s="61">
        <f>I4/E4</f>
        <v>1.0878629056003768</v>
      </c>
      <c r="F28" s="61">
        <f>K4/E4</f>
        <v>1</v>
      </c>
      <c r="G28" s="61">
        <f>M4/E4</f>
        <v>1.6961309699075438</v>
      </c>
      <c r="I28" s="40">
        <f>GEOMEAN(F28:F47)</f>
        <v>1.2220365588501805</v>
      </c>
      <c r="J28" s="37">
        <v>0.01</v>
      </c>
    </row>
    <row r="29" spans="1:13" ht="15.75" thickBot="1" x14ac:dyDescent="0.25">
      <c r="A29" s="49">
        <v>1</v>
      </c>
      <c r="B29" s="3">
        <v>96111</v>
      </c>
      <c r="C29" s="12">
        <v>51958</v>
      </c>
      <c r="D29" s="55">
        <f t="shared" ref="D29:D47" si="0">G5/E5</f>
        <v>1.122938926263026</v>
      </c>
      <c r="E29" s="57">
        <f t="shared" ref="E29:E47" si="1">I5/E5</f>
        <v>1.1603350481466825</v>
      </c>
      <c r="F29" s="57">
        <f t="shared" ref="F29:F47" si="2">K5/E5</f>
        <v>1.1451655454425538</v>
      </c>
      <c r="G29" s="57">
        <f t="shared" ref="G29:G47" si="3">M5/E5</f>
        <v>1.0046168051708217</v>
      </c>
      <c r="I29" s="41">
        <f>GEOMEAN(G28:G47)</f>
        <v>1.1650044240957149</v>
      </c>
      <c r="J29" s="37">
        <v>0.05</v>
      </c>
    </row>
    <row r="30" spans="1:13" ht="15" x14ac:dyDescent="0.2">
      <c r="A30" s="49">
        <v>2</v>
      </c>
      <c r="B30" s="3">
        <v>48414</v>
      </c>
      <c r="C30" s="12">
        <v>42788</v>
      </c>
      <c r="D30" s="55">
        <f t="shared" si="0"/>
        <v>1</v>
      </c>
      <c r="E30" s="57">
        <f t="shared" si="1"/>
        <v>1.1336944127708095</v>
      </c>
      <c r="F30" s="57">
        <f t="shared" si="2"/>
        <v>1.1078962371721779</v>
      </c>
      <c r="G30" s="57">
        <f t="shared" si="3"/>
        <v>1.0935718358038768</v>
      </c>
    </row>
    <row r="31" spans="1:13" ht="15" x14ac:dyDescent="0.2">
      <c r="A31" s="49">
        <v>3</v>
      </c>
      <c r="B31" s="3">
        <v>21679</v>
      </c>
      <c r="C31" s="12">
        <v>30809</v>
      </c>
      <c r="D31" s="55">
        <f t="shared" si="0"/>
        <v>2.7481771178576162</v>
      </c>
      <c r="E31" s="57">
        <f t="shared" si="1"/>
        <v>1.7178841309823678</v>
      </c>
      <c r="F31" s="57">
        <f t="shared" si="2"/>
        <v>1.2622961686331697</v>
      </c>
      <c r="G31" s="57">
        <f t="shared" si="3"/>
        <v>1</v>
      </c>
    </row>
    <row r="32" spans="1:13" ht="15" x14ac:dyDescent="0.2">
      <c r="A32" s="49">
        <v>4</v>
      </c>
      <c r="B32" s="3">
        <v>34428</v>
      </c>
      <c r="C32" s="12">
        <v>77226</v>
      </c>
      <c r="D32" s="55">
        <f t="shared" si="0"/>
        <v>1.3330528284244973</v>
      </c>
      <c r="E32" s="57">
        <f t="shared" si="1"/>
        <v>1.2155212716222534</v>
      </c>
      <c r="F32" s="57">
        <f t="shared" si="2"/>
        <v>1.1812061711079944</v>
      </c>
      <c r="G32" s="57">
        <f t="shared" si="3"/>
        <v>1.1088359046283309</v>
      </c>
    </row>
    <row r="33" spans="1:7" ht="15" x14ac:dyDescent="0.2">
      <c r="A33" s="49">
        <v>5</v>
      </c>
      <c r="B33" s="3">
        <v>49734</v>
      </c>
      <c r="C33" s="12">
        <v>56234</v>
      </c>
      <c r="D33" s="55">
        <f t="shared" si="0"/>
        <v>1</v>
      </c>
      <c r="E33" s="57">
        <f t="shared" si="1"/>
        <v>1.0177261216804103</v>
      </c>
      <c r="F33" s="57">
        <f t="shared" si="2"/>
        <v>1.084604895785988</v>
      </c>
      <c r="G33" s="57">
        <f t="shared" si="3"/>
        <v>1.0435036685929484</v>
      </c>
    </row>
    <row r="34" spans="1:7" ht="15" x14ac:dyDescent="0.2">
      <c r="A34" s="49">
        <v>6</v>
      </c>
      <c r="B34" s="3">
        <v>79024</v>
      </c>
      <c r="C34" s="12">
        <v>14061</v>
      </c>
      <c r="D34" s="55">
        <f t="shared" si="0"/>
        <v>1</v>
      </c>
      <c r="E34" s="57">
        <f t="shared" si="1"/>
        <v>1</v>
      </c>
      <c r="F34" s="57">
        <f t="shared" si="2"/>
        <v>1</v>
      </c>
      <c r="G34" s="57">
        <f t="shared" si="3"/>
        <v>1.0349825698734023</v>
      </c>
    </row>
    <row r="35" spans="1:7" ht="15" x14ac:dyDescent="0.2">
      <c r="A35" s="49">
        <v>7</v>
      </c>
      <c r="B35" s="3">
        <v>16990</v>
      </c>
      <c r="C35" s="12">
        <v>80406</v>
      </c>
      <c r="D35" s="55">
        <f t="shared" si="0"/>
        <v>1.5836267605633803</v>
      </c>
      <c r="E35" s="57">
        <f t="shared" si="1"/>
        <v>1.5180057618437901</v>
      </c>
      <c r="F35" s="57">
        <f t="shared" si="2"/>
        <v>1.1380441741357235</v>
      </c>
      <c r="G35" s="57">
        <f t="shared" si="3"/>
        <v>1.0088028169014085</v>
      </c>
    </row>
    <row r="36" spans="1:7" ht="15" x14ac:dyDescent="0.2">
      <c r="A36" s="49">
        <v>8</v>
      </c>
      <c r="B36" s="3">
        <v>58803</v>
      </c>
      <c r="C36" s="12">
        <v>71983</v>
      </c>
      <c r="D36" s="55">
        <f t="shared" si="0"/>
        <v>1</v>
      </c>
      <c r="E36" s="57">
        <f t="shared" si="1"/>
        <v>1.1500167216090966</v>
      </c>
      <c r="F36" s="57">
        <f t="shared" si="2"/>
        <v>1.231140413740385</v>
      </c>
      <c r="G36" s="57">
        <f t="shared" si="3"/>
        <v>1</v>
      </c>
    </row>
    <row r="37" spans="1:7" ht="15" x14ac:dyDescent="0.2">
      <c r="A37" s="49">
        <v>9</v>
      </c>
      <c r="B37" s="3">
        <v>23273</v>
      </c>
      <c r="C37" s="12">
        <v>7440</v>
      </c>
      <c r="D37" s="55">
        <f t="shared" si="0"/>
        <v>1.3788765125410689</v>
      </c>
      <c r="E37" s="57">
        <f t="shared" si="1"/>
        <v>1.2748617677698533</v>
      </c>
      <c r="F37" s="57">
        <f t="shared" si="2"/>
        <v>1.2558698613670967</v>
      </c>
      <c r="G37" s="57">
        <f t="shared" si="3"/>
        <v>1.3568394903437775</v>
      </c>
    </row>
    <row r="38" spans="1:7" ht="15" x14ac:dyDescent="0.2">
      <c r="A38" s="49">
        <v>10</v>
      </c>
      <c r="B38" s="3">
        <v>44914</v>
      </c>
      <c r="C38" s="12">
        <v>58278</v>
      </c>
      <c r="D38" s="55">
        <f t="shared" si="0"/>
        <v>1</v>
      </c>
      <c r="E38" s="57">
        <f t="shared" si="1"/>
        <v>1.3163123523690428</v>
      </c>
      <c r="F38" s="57">
        <f t="shared" si="2"/>
        <v>1.2071001806308184</v>
      </c>
      <c r="G38" s="57">
        <f t="shared" si="3"/>
        <v>1.1210921217173822</v>
      </c>
    </row>
    <row r="39" spans="1:7" ht="15" x14ac:dyDescent="0.2">
      <c r="A39" s="49">
        <v>11</v>
      </c>
      <c r="B39" s="3">
        <v>53254</v>
      </c>
      <c r="C39" s="12">
        <v>51031</v>
      </c>
      <c r="D39" s="55">
        <f t="shared" si="0"/>
        <v>1.9707459485224024</v>
      </c>
      <c r="E39" s="57">
        <f t="shared" si="1"/>
        <v>1.9032411820781696</v>
      </c>
      <c r="F39" s="57">
        <f t="shared" si="2"/>
        <v>2.0101286939942802</v>
      </c>
      <c r="G39" s="57">
        <f t="shared" si="3"/>
        <v>1.7421353670162059</v>
      </c>
    </row>
    <row r="40" spans="1:7" ht="15" x14ac:dyDescent="0.2">
      <c r="A40" s="49">
        <v>12</v>
      </c>
      <c r="B40" s="3">
        <v>40022</v>
      </c>
      <c r="C40" s="12">
        <v>91912</v>
      </c>
      <c r="D40" s="55">
        <f t="shared" si="0"/>
        <v>1</v>
      </c>
      <c r="E40" s="57">
        <f t="shared" si="1"/>
        <v>1.2827897700610043</v>
      </c>
      <c r="F40" s="57">
        <f t="shared" si="2"/>
        <v>1.1984396996715156</v>
      </c>
      <c r="G40" s="57">
        <f t="shared" si="3"/>
        <v>1.1529798216799625</v>
      </c>
    </row>
    <row r="41" spans="1:7" ht="15" x14ac:dyDescent="0.2">
      <c r="A41" s="49">
        <v>13</v>
      </c>
      <c r="B41" s="3">
        <v>47799</v>
      </c>
      <c r="C41" s="12">
        <v>91258</v>
      </c>
      <c r="D41" s="55">
        <f t="shared" si="0"/>
        <v>1.3451769699459164</v>
      </c>
      <c r="E41" s="57">
        <f t="shared" si="1"/>
        <v>1.2751420551790238</v>
      </c>
      <c r="F41" s="57">
        <f t="shared" si="2"/>
        <v>1.2104470459368797</v>
      </c>
      <c r="G41" s="57">
        <f t="shared" si="3"/>
        <v>1.0243718764975696</v>
      </c>
    </row>
    <row r="42" spans="1:7" ht="15" x14ac:dyDescent="0.2">
      <c r="A42" s="49">
        <v>14</v>
      </c>
      <c r="B42" s="3">
        <v>45830</v>
      </c>
      <c r="C42" s="12">
        <v>84438</v>
      </c>
      <c r="D42" s="55">
        <f t="shared" si="0"/>
        <v>1</v>
      </c>
      <c r="E42" s="57">
        <f t="shared" si="1"/>
        <v>1.5693086441117938</v>
      </c>
      <c r="F42" s="57">
        <f t="shared" si="2"/>
        <v>1.1003288050532145</v>
      </c>
      <c r="G42" s="57">
        <f t="shared" si="3"/>
        <v>1</v>
      </c>
    </row>
    <row r="43" spans="1:7" ht="15" x14ac:dyDescent="0.2">
      <c r="A43" s="49">
        <v>15</v>
      </c>
      <c r="B43" s="3">
        <v>57454</v>
      </c>
      <c r="C43" s="12">
        <v>7459</v>
      </c>
      <c r="D43" s="55">
        <f t="shared" si="0"/>
        <v>3.0104821802935011</v>
      </c>
      <c r="E43" s="57">
        <f t="shared" si="1"/>
        <v>1.950814384776649</v>
      </c>
      <c r="F43" s="57">
        <f t="shared" si="2"/>
        <v>1.979035639412998</v>
      </c>
      <c r="G43" s="57">
        <f t="shared" si="3"/>
        <v>1.8224479922593131</v>
      </c>
    </row>
    <row r="44" spans="1:7" ht="15" x14ac:dyDescent="0.2">
      <c r="A44" s="49">
        <v>16</v>
      </c>
      <c r="B44" s="3">
        <v>64669</v>
      </c>
      <c r="C44" s="12">
        <v>7450</v>
      </c>
      <c r="D44" s="55">
        <f t="shared" si="0"/>
        <v>1.5843403826787512</v>
      </c>
      <c r="E44" s="57">
        <f t="shared" si="1"/>
        <v>1.4521651560926485</v>
      </c>
      <c r="F44" s="57">
        <f t="shared" si="2"/>
        <v>1.228789023162135</v>
      </c>
      <c r="G44" s="57">
        <f t="shared" si="3"/>
        <v>1.4276183282980865</v>
      </c>
    </row>
    <row r="45" spans="1:7" ht="15" x14ac:dyDescent="0.2">
      <c r="A45" s="49">
        <v>17</v>
      </c>
      <c r="B45" s="3">
        <v>10622</v>
      </c>
      <c r="C45" s="12">
        <v>41552</v>
      </c>
      <c r="D45" s="55">
        <f t="shared" si="0"/>
        <v>1</v>
      </c>
      <c r="E45" s="57">
        <f t="shared" si="1"/>
        <v>2.0505549949545911</v>
      </c>
      <c r="F45" s="57">
        <f t="shared" si="2"/>
        <v>1.0593340060544905</v>
      </c>
      <c r="G45" s="57">
        <f t="shared" si="3"/>
        <v>1.1461150353178609</v>
      </c>
    </row>
    <row r="46" spans="1:7" ht="15" x14ac:dyDescent="0.2">
      <c r="A46" s="49">
        <v>18</v>
      </c>
      <c r="B46" s="3">
        <v>69417</v>
      </c>
      <c r="C46" s="12">
        <v>56230</v>
      </c>
      <c r="D46" s="55">
        <f t="shared" si="0"/>
        <v>2.5306155463884172</v>
      </c>
      <c r="E46" s="57">
        <f t="shared" si="1"/>
        <v>1.2649842271293374</v>
      </c>
      <c r="F46" s="57">
        <f t="shared" si="2"/>
        <v>1.2192833454663108</v>
      </c>
      <c r="G46" s="57">
        <f t="shared" si="3"/>
        <v>1.0059856022001132</v>
      </c>
    </row>
    <row r="47" spans="1:7" ht="15.75" thickBot="1" x14ac:dyDescent="0.25">
      <c r="A47" s="50">
        <v>19</v>
      </c>
      <c r="B47" s="4">
        <v>8417</v>
      </c>
      <c r="C47" s="13">
        <v>18145</v>
      </c>
      <c r="D47" s="56">
        <f t="shared" si="0"/>
        <v>1.606354225100719</v>
      </c>
      <c r="E47" s="58">
        <f t="shared" si="1"/>
        <v>1.3449436483247488</v>
      </c>
      <c r="F47" s="58">
        <f t="shared" si="2"/>
        <v>1.2561068896935081</v>
      </c>
      <c r="G47" s="58">
        <f t="shared" si="3"/>
        <v>1.003518792391249</v>
      </c>
    </row>
  </sheetData>
  <mergeCells count="17">
    <mergeCell ref="P2:P5"/>
    <mergeCell ref="A25:A27"/>
    <mergeCell ref="B25:B27"/>
    <mergeCell ref="C25:C27"/>
    <mergeCell ref="D25:G25"/>
    <mergeCell ref="D26:G26"/>
    <mergeCell ref="A1:A3"/>
    <mergeCell ref="B1:B3"/>
    <mergeCell ref="C1:C3"/>
    <mergeCell ref="D1:E1"/>
    <mergeCell ref="D2:D3"/>
    <mergeCell ref="E2:E3"/>
    <mergeCell ref="F2:G2"/>
    <mergeCell ref="F1:M1"/>
    <mergeCell ref="H2:I2"/>
    <mergeCell ref="J2:K2"/>
    <mergeCell ref="L2:M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2016-11-28T19:19:52Z</dcterms:modified>
</cp:coreProperties>
</file>