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1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desmo\Documents\2302C March 2023 Term ( First 3 Classes)\Project Management\"/>
    </mc:Choice>
  </mc:AlternateContent>
  <xr:revisionPtr revIDLastSave="0" documentId="13_ncr:81_{FB97FB19-D7A6-4FED-B329-1D788CA711A1}" xr6:coauthVersionLast="47" xr6:coauthVersionMax="47" xr10:uidLastSave="{00000000-0000-0000-0000-000000000000}"/>
  <bookViews>
    <workbookView xWindow="-120" yWindow="-120" windowWidth="19440" windowHeight="10320" tabRatio="797" firstSheet="4" activeTab="7" xr2:uid="{00000000-000D-0000-FFFF-FFFF00000000}"/>
  </bookViews>
  <sheets>
    <sheet name="Hi Lvl WBS" sheetId="1" state="hidden" r:id="rId1"/>
    <sheet name="Activity List" sheetId="2" state="hidden" r:id="rId2"/>
    <sheet name="WBS" sheetId="3" state="hidden" r:id="rId3"/>
    <sheet name="Network" sheetId="4" state="hidden" r:id="rId4"/>
    <sheet name="Gantt" sheetId="5" r:id="rId5"/>
    <sheet name="X-Impact" sheetId="7" state="hidden" r:id="rId6"/>
    <sheet name="RAM" sheetId="8" state="hidden" r:id="rId7"/>
    <sheet name="Duration Est" sheetId="6" r:id="rId8"/>
    <sheet name="Rates" sheetId="9" r:id="rId9"/>
    <sheet name="Roll-Up Est" sheetId="10" state="hidden" r:id="rId10"/>
    <sheet name="M&amp;E List" sheetId="11" state="hidden" r:id="rId11"/>
    <sheet name="M&amp;E Forecast" sheetId="12" state="hidden" r:id="rId12"/>
  </sheets>
  <definedNames>
    <definedName name="Z_353E38E2_979D_4D96_AF8B_C06FBAFB9E9A_.wvu.Rows" localSheetId="11" hidden="1">'M&amp;E Forecast'!$4:$6,'M&amp;E Forecast'!$8:$9,'M&amp;E Forecast'!$13:$14,'M&amp;E Forecast'!$16:$16,'M&amp;E Forecast'!$18:$19,'M&amp;E Forecast'!$21:$22,'M&amp;E Forecast'!$25:$26,'M&amp;E Forecast'!$28:$29,'M&amp;E Forecast'!$32:$32,'M&amp;E Forecast'!$34:$34,'M&amp;E Forecast'!$36:$37,'M&amp;E Forecast'!$39:$40,'M&amp;E Forecast'!$42:$42,'M&amp;E Forecast'!$44:$44,'M&amp;E Forecast'!$46:$47,'M&amp;E Forecast'!$50:$50,'M&amp;E Forecast'!$53:$58,'M&amp;E Forecast'!$60:$65,'M&amp;E Forecast'!$67:$67,'M&amp;E Forecast'!$69:$71,'M&amp;E Forecast'!$74:$76,'M&amp;E Forecast'!$78:$80,'M&amp;E Forecast'!$82:$84,'M&amp;E Forecast'!$87:$87,'M&amp;E Forecast'!$89:$89,'M&amp;E Forecast'!$91:$91,'M&amp;E Forecast'!$93:$93,'M&amp;E Forecast'!$96:$96,'M&amp;E Forecast'!$99:$100,'M&amp;E Forecast'!$103:$105,'M&amp;E Forecast'!$110:$111,'M&amp;E Forecast'!$113:$114,'M&amp;E Forecast'!$116:$117,'M&amp;E Forecast'!$119:$119,'M&amp;E Forecast'!$122:$127,'M&amp;E Forecast'!$129:$137,'M&amp;E Forecast'!$139:$144,'M&amp;E Forecast'!$146:$147,'M&amp;E Forecast'!$150:$150,'M&amp;E Forecast'!$153:$154,'M&amp;E Forecast'!$156:$157,'M&amp;E Forecast'!$160:$162,'M&amp;E Forecast'!$164:$165,'M&amp;E Forecast'!$167:$169,'M&amp;E Forecast'!$172:$172,'M&amp;E Forecast'!$174:$175,'M&amp;E Forecast'!$177:$178,'M&amp;E Forecast'!$180:$181,'M&amp;E Forecast'!$184:$184,'M&amp;E Forecast'!$186:$187,'M&amp;E Forecast'!$191:$196,'M&amp;E Forecast'!$198:$203,'M&amp;E Forecast'!$205:$210,'M&amp;E Forecast'!$212:$213,'M&amp;E Forecast'!$216:$216,'M&amp;E Forecast'!$218:$218,'M&amp;E Forecast'!$220:$220,'M&amp;E Forecast'!$222:$222,'M&amp;E Forecast'!$225:$225,'M&amp;E Forecast'!$227:$230,'M&amp;E Forecast'!$232:$234,'M&amp;E Forecast'!$237:$249,'M&amp;E Forecast'!$251:$263,'M&amp;E Forecast'!$265:$277,'M&amp;E Forecast'!$279:$291,'M&amp;E Forecast'!$293:$293,'M&amp;E Forecast'!$295:$295,'M&amp;E Forecast'!$297:$297,'M&amp;E Forecast'!$300:$301</definedName>
    <definedName name="Z_353E38E2_979D_4D96_AF8B_C06FBAFB9E9A_.wvu.Rows" localSheetId="6" hidden="1">RAM!$4:$6,RAM!$8:$9,RAM!$12:$12,RAM!$14:$15,RAM!$17:$17,RAM!$19:$20,RAM!$22:$23,RAM!$26:$27,RAM!$29:$30,RAM!$33:$33,RAM!$35:$35,RAM!$37:$38,RAM!$40:$41,RAM!$43:$45,RAM!$47:$48,RAM!$51:$52,RAM!$54:$59,RAM!$61:$66,RAM!$68:$68,RAM!$70:$72,RAM!$75:$77,RAM!$79:$81,RAM!$83:$85,RAM!$88:$88,RAM!$90:$90,RAM!$92:$92,RAM!$94:$94,RAM!$97:$98,RAM!$100:$101,RAM!$104:$106,RAM!$111:$112,RAM!$114:$115,RAM!$117:$118,RAM!$120:$120,RAM!$123:$128,RAM!$130:$138,RAM!$140:$145,RAM!$147:$148,RAM!$151:$152,RAM!$154:$155,RAM!$157:$158,RAM!$161:$163,RAM!$165:$166,RAM!$168:$170,RAM!$173:$173,RAM!$175:$176,RAM!$178:$179,RAM!$181:$182,RAM!$185:$185,RAM!$187:$189,RAM!$192:$197,RAM!$199:$204,RAM!$206:$211,RAM!$213:$214,RAM!$217:$217,RAM!$219:$219,RAM!$221:$221,RAM!$223:$223,RAM!$226:$226,RAM!$228:$231,RAM!$233:$235,RAM!$238:$250,RAM!$252:$264,RAM!$266:$278,RAM!$280:$292,RAM!$294:$294,RAM!$296:$296,RAM!$298:$302</definedName>
    <definedName name="Z_4A1C0BF2_0C02_4D2C_8CA6_ED8B1118AD8B_.wvu.Rows" localSheetId="11" hidden="1">'M&amp;E Forecast'!$4:$6,'M&amp;E Forecast'!$8:$9,'M&amp;E Forecast'!$13:$14,'M&amp;E Forecast'!$16:$16,'M&amp;E Forecast'!$18:$19,'M&amp;E Forecast'!$21:$22,'M&amp;E Forecast'!$25:$26,'M&amp;E Forecast'!$28:$29,'M&amp;E Forecast'!$32:$32,'M&amp;E Forecast'!$34:$34,'M&amp;E Forecast'!$36:$37,'M&amp;E Forecast'!$39:$40,'M&amp;E Forecast'!$42:$42,'M&amp;E Forecast'!$44:$44,'M&amp;E Forecast'!$46:$47,'M&amp;E Forecast'!$50:$50,'M&amp;E Forecast'!$53:$58,'M&amp;E Forecast'!$60:$65,'M&amp;E Forecast'!$67:$67,'M&amp;E Forecast'!$69:$71,'M&amp;E Forecast'!$74:$76,'M&amp;E Forecast'!$78:$80,'M&amp;E Forecast'!$82:$84,'M&amp;E Forecast'!$87:$87,'M&amp;E Forecast'!$89:$89,'M&amp;E Forecast'!$91:$91,'M&amp;E Forecast'!$93:$93,'M&amp;E Forecast'!$96:$96,'M&amp;E Forecast'!$99:$100,'M&amp;E Forecast'!$103:$105,'M&amp;E Forecast'!$110:$111,'M&amp;E Forecast'!$113:$114,'M&amp;E Forecast'!$116:$117,'M&amp;E Forecast'!$119:$119,'M&amp;E Forecast'!$122:$127,'M&amp;E Forecast'!$129:$137,'M&amp;E Forecast'!$139:$144,'M&amp;E Forecast'!$146:$147,'M&amp;E Forecast'!$150:$150,'M&amp;E Forecast'!$153:$154,'M&amp;E Forecast'!$156:$157,'M&amp;E Forecast'!$160:$162,'M&amp;E Forecast'!$164:$165,'M&amp;E Forecast'!$167:$169,'M&amp;E Forecast'!$172:$172,'M&amp;E Forecast'!$174:$175,'M&amp;E Forecast'!$177:$178,'M&amp;E Forecast'!$180:$181,'M&amp;E Forecast'!$184:$184,'M&amp;E Forecast'!$186:$187,'M&amp;E Forecast'!$191:$196,'M&amp;E Forecast'!$198:$203,'M&amp;E Forecast'!$205:$210,'M&amp;E Forecast'!$212:$213,'M&amp;E Forecast'!$216:$216,'M&amp;E Forecast'!$218:$218,'M&amp;E Forecast'!$220:$220,'M&amp;E Forecast'!$222:$222,'M&amp;E Forecast'!$225:$225,'M&amp;E Forecast'!$227:$230,'M&amp;E Forecast'!$232:$234,'M&amp;E Forecast'!$237:$249,'M&amp;E Forecast'!$251:$263,'M&amp;E Forecast'!$265:$277,'M&amp;E Forecast'!$279:$291,'M&amp;E Forecast'!$293:$293,'M&amp;E Forecast'!$295:$295,'M&amp;E Forecast'!$297:$297,'M&amp;E Forecast'!$300:$301</definedName>
    <definedName name="Z_4A1C0BF2_0C02_4D2C_8CA6_ED8B1118AD8B_.wvu.Rows" localSheetId="6" hidden="1">RAM!$4:$6,RAM!$8:$9,RAM!$12:$12,RAM!$14:$15,RAM!$17:$17,RAM!$19:$20,RAM!$22:$23,RAM!$26:$27,RAM!$29:$30,RAM!$33:$33,RAM!$35:$35,RAM!$37:$38,RAM!$40:$41,RAM!$43:$45,RAM!$47:$48,RAM!$51:$52,RAM!$54:$59,RAM!$61:$66,RAM!$68:$68,RAM!$70:$72,RAM!$75:$77,RAM!$79:$81,RAM!$83:$85,RAM!$88:$88,RAM!$90:$90,RAM!$92:$92,RAM!$94:$94,RAM!$97:$98,RAM!$100:$101,RAM!$104:$106,RAM!$111:$112,RAM!$114:$115,RAM!$117:$118,RAM!$120:$120,RAM!$123:$128,RAM!$130:$138,RAM!$140:$145,RAM!$147:$148,RAM!$151:$152,RAM!$154:$155,RAM!$157:$158,RAM!$161:$163,RAM!$165:$166,RAM!$168:$170,RAM!$173:$173,RAM!$175:$176,RAM!$178:$179,RAM!$181:$182,RAM!$185:$185,RAM!$187:$189,RAM!$192:$197,RAM!$199:$204,RAM!$206:$211,RAM!$213:$214,RAM!$217:$217,RAM!$219:$219,RAM!$221:$221,RAM!$223:$223,RAM!$226:$226,RAM!$228:$231,RAM!$233:$235,RAM!$238:$250,RAM!$252:$264,RAM!$266:$278,RAM!$280:$292,RAM!$294:$294,RAM!$296:$296,RAM!$298:$302</definedName>
    <definedName name="Z_6A846533_AD2D_4CF2_9512_97FF4B42ABD1_.wvu.Rows" localSheetId="11" hidden="1">'M&amp;E Forecast'!$4:$6,'M&amp;E Forecast'!$8:$9,'M&amp;E Forecast'!$13:$14,'M&amp;E Forecast'!$16:$16,'M&amp;E Forecast'!$18:$19,'M&amp;E Forecast'!$21:$22,'M&amp;E Forecast'!$25:$26,'M&amp;E Forecast'!$28:$29,'M&amp;E Forecast'!$32:$32,'M&amp;E Forecast'!$34:$34,'M&amp;E Forecast'!$36:$37,'M&amp;E Forecast'!$39:$40,'M&amp;E Forecast'!$42:$42,'M&amp;E Forecast'!$44:$44,'M&amp;E Forecast'!$46:$47,'M&amp;E Forecast'!$50:$50,'M&amp;E Forecast'!$53:$58,'M&amp;E Forecast'!$60:$65,'M&amp;E Forecast'!$67:$67,'M&amp;E Forecast'!$69:$71,'M&amp;E Forecast'!$74:$76,'M&amp;E Forecast'!$78:$80,'M&amp;E Forecast'!$82:$84,'M&amp;E Forecast'!$87:$87,'M&amp;E Forecast'!$89:$89,'M&amp;E Forecast'!$91:$91,'M&amp;E Forecast'!$93:$93,'M&amp;E Forecast'!$96:$96,'M&amp;E Forecast'!$99:$100,'M&amp;E Forecast'!$103:$105,'M&amp;E Forecast'!$110:$111,'M&amp;E Forecast'!$113:$114,'M&amp;E Forecast'!$116:$117,'M&amp;E Forecast'!$119:$119,'M&amp;E Forecast'!$122:$127,'M&amp;E Forecast'!$129:$137,'M&amp;E Forecast'!$139:$144,'M&amp;E Forecast'!$146:$147,'M&amp;E Forecast'!$150:$150,'M&amp;E Forecast'!$153:$154,'M&amp;E Forecast'!$156:$157,'M&amp;E Forecast'!$160:$162,'M&amp;E Forecast'!$164:$165,'M&amp;E Forecast'!$167:$169,'M&amp;E Forecast'!$172:$172,'M&amp;E Forecast'!$174:$175,'M&amp;E Forecast'!$177:$178,'M&amp;E Forecast'!$180:$181,'M&amp;E Forecast'!$184:$184,'M&amp;E Forecast'!$186:$187,'M&amp;E Forecast'!$191:$196,'M&amp;E Forecast'!$198:$203,'M&amp;E Forecast'!$205:$210,'M&amp;E Forecast'!$212:$213,'M&amp;E Forecast'!$216:$216,'M&amp;E Forecast'!$218:$218,'M&amp;E Forecast'!$220:$220,'M&amp;E Forecast'!$222:$222,'M&amp;E Forecast'!$225:$225,'M&amp;E Forecast'!$227:$230,'M&amp;E Forecast'!$232:$234,'M&amp;E Forecast'!$237:$249,'M&amp;E Forecast'!$251:$263,'M&amp;E Forecast'!$265:$277,'M&amp;E Forecast'!$279:$291,'M&amp;E Forecast'!$293:$293,'M&amp;E Forecast'!$295:$295,'M&amp;E Forecast'!$297:$297,'M&amp;E Forecast'!$300:$301</definedName>
    <definedName name="Z_6A846533_AD2D_4CF2_9512_97FF4B42ABD1_.wvu.Rows" localSheetId="6" hidden="1">RAM!$4:$6,RAM!$8:$9,RAM!$12:$12,RAM!$14:$15,RAM!$17:$17,RAM!$19:$20,RAM!$22:$23,RAM!$26:$27,RAM!$29:$30,RAM!$33:$33,RAM!$35:$35,RAM!$37:$38,RAM!$40:$41,RAM!$43:$45,RAM!$47:$48,RAM!$51:$52,RAM!$54:$59,RAM!$61:$66,RAM!$68:$68,RAM!$70:$72,RAM!$75:$77,RAM!$79:$81,RAM!$83:$85,RAM!$88:$88,RAM!$90:$90,RAM!$92:$92,RAM!$94:$94,RAM!$97:$98,RAM!$100:$101,RAM!$104:$106,RAM!$111:$112,RAM!$114:$115,RAM!$117:$118,RAM!$120:$120,RAM!$123:$128,RAM!$130:$138,RAM!$140:$145,RAM!$147:$148,RAM!$151:$152,RAM!$154:$155,RAM!$157:$158,RAM!$161:$163,RAM!$165:$166,RAM!$168:$170,RAM!$173:$173,RAM!$175:$176,RAM!$178:$179,RAM!$181:$182,RAM!$185:$185,RAM!$187:$189,RAM!$192:$197,RAM!$199:$204,RAM!$206:$211,RAM!$213:$214,RAM!$217:$217,RAM!$219:$219,RAM!$221:$221,RAM!$223:$223,RAM!$226:$226,RAM!$228:$231,RAM!$233:$235,RAM!$238:$250,RAM!$252:$264,RAM!$266:$278,RAM!$280:$292,RAM!$294:$294,RAM!$296:$296,RAM!$298:$302</definedName>
    <definedName name="Z_C6577475_2D28_48D6_BD34_82E8F0E6005C_.wvu.Rows" localSheetId="11" hidden="1">'M&amp;E Forecast'!$4:$6,'M&amp;E Forecast'!$8:$9,'M&amp;E Forecast'!$13:$14,'M&amp;E Forecast'!$16:$16,'M&amp;E Forecast'!$18:$19,'M&amp;E Forecast'!$21:$22,'M&amp;E Forecast'!$25:$26,'M&amp;E Forecast'!$28:$29,'M&amp;E Forecast'!$32:$32,'M&amp;E Forecast'!$34:$34,'M&amp;E Forecast'!$36:$37,'M&amp;E Forecast'!$39:$40,'M&amp;E Forecast'!$42:$42,'M&amp;E Forecast'!$44:$44,'M&amp;E Forecast'!$46:$47,'M&amp;E Forecast'!$50:$50,'M&amp;E Forecast'!$53:$58,'M&amp;E Forecast'!$60:$65,'M&amp;E Forecast'!$67:$67,'M&amp;E Forecast'!$69:$71,'M&amp;E Forecast'!$74:$76,'M&amp;E Forecast'!$78:$80,'M&amp;E Forecast'!$82:$84,'M&amp;E Forecast'!$87:$87,'M&amp;E Forecast'!$89:$89,'M&amp;E Forecast'!$91:$91,'M&amp;E Forecast'!$93:$93,'M&amp;E Forecast'!$96:$96,'M&amp;E Forecast'!$99:$100,'M&amp;E Forecast'!$103:$105,'M&amp;E Forecast'!$110:$111,'M&amp;E Forecast'!$113:$114,'M&amp;E Forecast'!$116:$117,'M&amp;E Forecast'!$119:$119,'M&amp;E Forecast'!$122:$127,'M&amp;E Forecast'!$129:$137,'M&amp;E Forecast'!$139:$144,'M&amp;E Forecast'!$146:$147,'M&amp;E Forecast'!$150:$150,'M&amp;E Forecast'!$153:$154,'M&amp;E Forecast'!$156:$157,'M&amp;E Forecast'!$160:$162,'M&amp;E Forecast'!$164:$165,'M&amp;E Forecast'!$167:$169,'M&amp;E Forecast'!$172:$172,'M&amp;E Forecast'!$174:$175,'M&amp;E Forecast'!$177:$178,'M&amp;E Forecast'!$180:$181,'M&amp;E Forecast'!$184:$184,'M&amp;E Forecast'!$186:$187,'M&amp;E Forecast'!$191:$196,'M&amp;E Forecast'!$198:$203,'M&amp;E Forecast'!$205:$210,'M&amp;E Forecast'!$212:$213,'M&amp;E Forecast'!$216:$216,'M&amp;E Forecast'!$218:$218,'M&amp;E Forecast'!$220:$220,'M&amp;E Forecast'!$222:$222,'M&amp;E Forecast'!$225:$225,'M&amp;E Forecast'!$227:$230,'M&amp;E Forecast'!$232:$234,'M&amp;E Forecast'!$237:$249,'M&amp;E Forecast'!$251:$263,'M&amp;E Forecast'!$265:$277,'M&amp;E Forecast'!$279:$291,'M&amp;E Forecast'!$293:$293,'M&amp;E Forecast'!$295:$295,'M&amp;E Forecast'!$297:$297,'M&amp;E Forecast'!$300:$301</definedName>
    <definedName name="Z_C6577475_2D28_48D6_BD34_82E8F0E6005C_.wvu.Rows" localSheetId="6" hidden="1">RAM!$4:$6,RAM!$8:$9,RAM!$12:$12,RAM!$14:$15,RAM!$17:$17,RAM!$19:$20,RAM!$22:$23,RAM!$26:$27,RAM!$29:$30,RAM!$33:$33,RAM!$35:$35,RAM!$37:$38,RAM!$40:$41,RAM!$43:$45,RAM!$47:$48,RAM!$51:$52,RAM!$54:$59,RAM!$61:$66,RAM!$68:$68,RAM!$70:$72,RAM!$75:$77,RAM!$79:$81,RAM!$83:$85,RAM!$88:$88,RAM!$90:$90,RAM!$92:$92,RAM!$94:$94,RAM!$97:$98,RAM!$100:$101,RAM!$104:$106,RAM!$111:$112,RAM!$114:$115,RAM!$117:$118,RAM!$120:$120,RAM!$123:$128,RAM!$130:$138,RAM!$140:$145,RAM!$147:$148,RAM!$151:$152,RAM!$154:$155,RAM!$157:$158,RAM!$161:$163,RAM!$165:$166,RAM!$168:$170,RAM!$173:$173,RAM!$175:$176,RAM!$178:$179,RAM!$181:$182,RAM!$185:$185,RAM!$187:$189,RAM!$192:$197,RAM!$199:$204,RAM!$206:$211,RAM!$213:$214,RAM!$217:$217,RAM!$219:$219,RAM!$221:$221,RAM!$223:$223,RAM!$226:$226,RAM!$228:$231,RAM!$233:$235,RAM!$238:$250,RAM!$252:$264,RAM!$266:$278,RAM!$280:$292,RAM!$294:$294,RAM!$296:$296,RAM!$298:$302</definedName>
  </definedNames>
  <calcPr calcId="191029"/>
  <customWorkbookViews>
    <customWorkbookView name="Desmond Hughes - Personal View" guid="{C6577475-2D28-48D6-BD34-82E8F0E6005C}" mergeInterval="0" personalView="1" maximized="1" xWindow="-8" yWindow="-8" windowWidth="1296" windowHeight="688" tabRatio="797" activeSheetId="6"/>
    <customWorkbookView name="TBaren - Personal View" guid="{353E38E2-979D-4D96-AF8B-C06FBAFB9E9A}" mergeInterval="0" personalView="1" maximized="1" windowWidth="1436" windowHeight="677" tabRatio="797" activeSheetId="6" showComments="commIndAndComment"/>
    <customWorkbookView name="Rob - Personal View" guid="{4A1C0BF2-0C02-4D2C-8CA6-ED8B1118AD8B}" mergeInterval="0" personalView="1" maximized="1" xWindow="1" yWindow="1" windowWidth="1225" windowHeight="577" tabRatio="797" activeSheetId="2" showComments="commIndAndComment"/>
    <customWorkbookView name="Deanne Larson - Personal View" guid="{6A846533-AD2D-4CF2-9512-97FF4B42ABD1}" mergeInterval="0" personalView="1" maximized="1" xWindow="-9" yWindow="-9" windowWidth="1938" windowHeight="1048" tabRatio="797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C7" i="10"/>
  <c r="D7" i="10"/>
  <c r="E7" i="10"/>
  <c r="F7" i="10"/>
  <c r="G7" i="10"/>
  <c r="H7" i="10"/>
  <c r="I7" i="10"/>
  <c r="J7" i="10"/>
  <c r="C12" i="10"/>
  <c r="C10" i="10" s="1"/>
  <c r="D12" i="10"/>
  <c r="D10" i="10" s="1"/>
  <c r="E12" i="10"/>
  <c r="E10" i="10" s="1"/>
  <c r="F12" i="10"/>
  <c r="F10" i="10" s="1"/>
  <c r="G12" i="10"/>
  <c r="G10" i="10" s="1"/>
  <c r="H12" i="10"/>
  <c r="H10" i="10" s="1"/>
  <c r="I12" i="10"/>
  <c r="I10" i="10" s="1"/>
  <c r="J12" i="10"/>
  <c r="J10" i="10" s="1"/>
  <c r="C15" i="10"/>
  <c r="D15" i="10"/>
  <c r="E15" i="10"/>
  <c r="F15" i="10"/>
  <c r="G15" i="10"/>
  <c r="H15" i="10"/>
  <c r="I15" i="10"/>
  <c r="J15" i="10"/>
  <c r="C17" i="10"/>
  <c r="D17" i="10"/>
  <c r="E17" i="10"/>
  <c r="F17" i="10"/>
  <c r="G17" i="10"/>
  <c r="H17" i="10"/>
  <c r="I17" i="10"/>
  <c r="J17" i="10"/>
  <c r="C20" i="10"/>
  <c r="D20" i="10"/>
  <c r="E20" i="10"/>
  <c r="F20" i="10"/>
  <c r="G20" i="10"/>
  <c r="H20" i="10"/>
  <c r="I20" i="10"/>
  <c r="J20" i="10"/>
  <c r="C24" i="10"/>
  <c r="D24" i="10"/>
  <c r="E24" i="10"/>
  <c r="F24" i="10"/>
  <c r="G24" i="10"/>
  <c r="H24" i="10"/>
  <c r="I24" i="10"/>
  <c r="I23" i="10" s="1"/>
  <c r="J24" i="10"/>
  <c r="J23" i="10" s="1"/>
  <c r="C27" i="10"/>
  <c r="D27" i="10"/>
  <c r="E27" i="10"/>
  <c r="F27" i="10"/>
  <c r="G27" i="10"/>
  <c r="H27" i="10"/>
  <c r="I27" i="10"/>
  <c r="J27" i="10"/>
  <c r="C31" i="10"/>
  <c r="D31" i="10"/>
  <c r="E31" i="10"/>
  <c r="F31" i="10"/>
  <c r="G31" i="10"/>
  <c r="H31" i="10"/>
  <c r="I31" i="10"/>
  <c r="I30" i="10" s="1"/>
  <c r="J31" i="10"/>
  <c r="C33" i="10"/>
  <c r="D33" i="10"/>
  <c r="E33" i="10"/>
  <c r="F33" i="10"/>
  <c r="G33" i="10"/>
  <c r="H33" i="10"/>
  <c r="I33" i="10"/>
  <c r="J33" i="10"/>
  <c r="C35" i="10"/>
  <c r="D35" i="10"/>
  <c r="E35" i="10"/>
  <c r="F35" i="10"/>
  <c r="G35" i="10"/>
  <c r="H35" i="10"/>
  <c r="I35" i="10"/>
  <c r="J35" i="10"/>
  <c r="C38" i="10"/>
  <c r="D38" i="10"/>
  <c r="E38" i="10"/>
  <c r="F38" i="10"/>
  <c r="G38" i="10"/>
  <c r="H38" i="10"/>
  <c r="I38" i="10"/>
  <c r="J38" i="10"/>
  <c r="C41" i="10"/>
  <c r="D41" i="10"/>
  <c r="E41" i="10"/>
  <c r="F41" i="10"/>
  <c r="G41" i="10"/>
  <c r="H41" i="10"/>
  <c r="I41" i="10"/>
  <c r="J41" i="10"/>
  <c r="C45" i="10"/>
  <c r="D45" i="10"/>
  <c r="E45" i="10"/>
  <c r="F45" i="10"/>
  <c r="G45" i="10"/>
  <c r="H45" i="10"/>
  <c r="I45" i="10"/>
  <c r="J45" i="10"/>
  <c r="C49" i="10"/>
  <c r="D49" i="10"/>
  <c r="E49" i="10"/>
  <c r="F49" i="10"/>
  <c r="G49" i="10"/>
  <c r="H49" i="10"/>
  <c r="I49" i="10"/>
  <c r="J49" i="10"/>
  <c r="C52" i="10"/>
  <c r="D52" i="10"/>
  <c r="E52" i="10"/>
  <c r="F52" i="10"/>
  <c r="G52" i="10"/>
  <c r="H52" i="10"/>
  <c r="I52" i="10"/>
  <c r="J52" i="10"/>
  <c r="C59" i="10"/>
  <c r="D59" i="10"/>
  <c r="E59" i="10"/>
  <c r="F59" i="10"/>
  <c r="G59" i="10"/>
  <c r="H59" i="10"/>
  <c r="I59" i="10"/>
  <c r="J59" i="10"/>
  <c r="C66" i="10"/>
  <c r="D66" i="10"/>
  <c r="E66" i="10"/>
  <c r="F66" i="10"/>
  <c r="G66" i="10"/>
  <c r="H66" i="10"/>
  <c r="I66" i="10"/>
  <c r="J66" i="10"/>
  <c r="C68" i="10"/>
  <c r="D68" i="10"/>
  <c r="E68" i="10"/>
  <c r="F68" i="10"/>
  <c r="G68" i="10"/>
  <c r="H68" i="10"/>
  <c r="I68" i="10"/>
  <c r="J68" i="10"/>
  <c r="C73" i="10"/>
  <c r="D73" i="10"/>
  <c r="E73" i="10"/>
  <c r="F73" i="10"/>
  <c r="G73" i="10"/>
  <c r="H73" i="10"/>
  <c r="H72" i="10" s="1"/>
  <c r="H48" i="10" s="1"/>
  <c r="I73" i="10"/>
  <c r="J73" i="10"/>
  <c r="C77" i="10"/>
  <c r="D77" i="10"/>
  <c r="E77" i="10"/>
  <c r="F77" i="10"/>
  <c r="G77" i="10"/>
  <c r="H77" i="10"/>
  <c r="I77" i="10"/>
  <c r="J77" i="10"/>
  <c r="C81" i="10"/>
  <c r="D81" i="10"/>
  <c r="E81" i="10"/>
  <c r="F81" i="10"/>
  <c r="G81" i="10"/>
  <c r="H81" i="10"/>
  <c r="I81" i="10"/>
  <c r="J81" i="10"/>
  <c r="C86" i="10"/>
  <c r="D86" i="10"/>
  <c r="E86" i="10"/>
  <c r="F86" i="10"/>
  <c r="G86" i="10"/>
  <c r="G85" i="10" s="1"/>
  <c r="H86" i="10"/>
  <c r="H85" i="10" s="1"/>
  <c r="I86" i="10"/>
  <c r="J86" i="10"/>
  <c r="C88" i="10"/>
  <c r="D88" i="10"/>
  <c r="E88" i="10"/>
  <c r="F88" i="10"/>
  <c r="G88" i="10"/>
  <c r="H88" i="10"/>
  <c r="I88" i="10"/>
  <c r="J88" i="10"/>
  <c r="C90" i="10"/>
  <c r="D90" i="10"/>
  <c r="E90" i="10"/>
  <c r="F90" i="10"/>
  <c r="G90" i="10"/>
  <c r="H90" i="10"/>
  <c r="I90" i="10"/>
  <c r="J90" i="10"/>
  <c r="C92" i="10"/>
  <c r="D92" i="10"/>
  <c r="E92" i="10"/>
  <c r="F92" i="10"/>
  <c r="G92" i="10"/>
  <c r="H92" i="10"/>
  <c r="I92" i="10"/>
  <c r="J92" i="10"/>
  <c r="C95" i="10"/>
  <c r="D95" i="10"/>
  <c r="E95" i="10"/>
  <c r="F95" i="10"/>
  <c r="G95" i="10"/>
  <c r="H95" i="10"/>
  <c r="I95" i="10"/>
  <c r="J95" i="10"/>
  <c r="C98" i="10"/>
  <c r="D98" i="10"/>
  <c r="E98" i="10"/>
  <c r="F98" i="10"/>
  <c r="G98" i="10"/>
  <c r="H98" i="10"/>
  <c r="I98" i="10"/>
  <c r="J98" i="10"/>
  <c r="E101" i="10"/>
  <c r="C102" i="10"/>
  <c r="C101" i="10" s="1"/>
  <c r="D102" i="10"/>
  <c r="D101" i="10" s="1"/>
  <c r="E102" i="10"/>
  <c r="F102" i="10"/>
  <c r="F101" i="10" s="1"/>
  <c r="G102" i="10"/>
  <c r="G101" i="10" s="1"/>
  <c r="H102" i="10"/>
  <c r="H101" i="10" s="1"/>
  <c r="I102" i="10"/>
  <c r="I101" i="10" s="1"/>
  <c r="J102" i="10"/>
  <c r="J101" i="10" s="1"/>
  <c r="C109" i="10"/>
  <c r="D109" i="10"/>
  <c r="E109" i="10"/>
  <c r="F109" i="10"/>
  <c r="F108" i="10" s="1"/>
  <c r="G109" i="10"/>
  <c r="H109" i="10"/>
  <c r="I109" i="10"/>
  <c r="J109" i="10"/>
  <c r="C112" i="10"/>
  <c r="D112" i="10"/>
  <c r="E112" i="10"/>
  <c r="F112" i="10"/>
  <c r="G112" i="10"/>
  <c r="H112" i="10"/>
  <c r="I112" i="10"/>
  <c r="J112" i="10"/>
  <c r="C115" i="10"/>
  <c r="D115" i="10"/>
  <c r="E115" i="10"/>
  <c r="F115" i="10"/>
  <c r="G115" i="10"/>
  <c r="H115" i="10"/>
  <c r="I115" i="10"/>
  <c r="J115" i="10"/>
  <c r="C118" i="10"/>
  <c r="D118" i="10"/>
  <c r="E118" i="10"/>
  <c r="F118" i="10"/>
  <c r="G118" i="10"/>
  <c r="H118" i="10"/>
  <c r="I118" i="10"/>
  <c r="J118" i="10"/>
  <c r="C121" i="10"/>
  <c r="D121" i="10"/>
  <c r="E121" i="10"/>
  <c r="E120" i="10" s="1"/>
  <c r="F121" i="10"/>
  <c r="G121" i="10"/>
  <c r="H121" i="10"/>
  <c r="I121" i="10"/>
  <c r="J121" i="10"/>
  <c r="C128" i="10"/>
  <c r="D128" i="10"/>
  <c r="E128" i="10"/>
  <c r="F128" i="10"/>
  <c r="G128" i="10"/>
  <c r="H128" i="10"/>
  <c r="I128" i="10"/>
  <c r="J128" i="10"/>
  <c r="C138" i="10"/>
  <c r="D138" i="10"/>
  <c r="E138" i="10"/>
  <c r="F138" i="10"/>
  <c r="G138" i="10"/>
  <c r="H138" i="10"/>
  <c r="I138" i="10"/>
  <c r="J138" i="10"/>
  <c r="C145" i="10"/>
  <c r="D145" i="10"/>
  <c r="E145" i="10"/>
  <c r="F145" i="10"/>
  <c r="G145" i="10"/>
  <c r="H145" i="10"/>
  <c r="I145" i="10"/>
  <c r="J145" i="10"/>
  <c r="C149" i="10"/>
  <c r="D149" i="10"/>
  <c r="D148" i="10" s="1"/>
  <c r="E149" i="10"/>
  <c r="E148" i="10" s="1"/>
  <c r="F149" i="10"/>
  <c r="G149" i="10"/>
  <c r="H149" i="10"/>
  <c r="I149" i="10"/>
  <c r="J149" i="10"/>
  <c r="C152" i="10"/>
  <c r="D152" i="10"/>
  <c r="E152" i="10"/>
  <c r="F152" i="10"/>
  <c r="G152" i="10"/>
  <c r="H152" i="10"/>
  <c r="I152" i="10"/>
  <c r="J152" i="10"/>
  <c r="C155" i="10"/>
  <c r="D155" i="10"/>
  <c r="E155" i="10"/>
  <c r="F155" i="10"/>
  <c r="G155" i="10"/>
  <c r="H155" i="10"/>
  <c r="I155" i="10"/>
  <c r="J155" i="10"/>
  <c r="C159" i="10"/>
  <c r="C158" i="10" s="1"/>
  <c r="D159" i="10"/>
  <c r="D158" i="10" s="1"/>
  <c r="E159" i="10"/>
  <c r="F159" i="10"/>
  <c r="G159" i="10"/>
  <c r="H159" i="10"/>
  <c r="I159" i="10"/>
  <c r="J159" i="10"/>
  <c r="C163" i="10"/>
  <c r="D163" i="10"/>
  <c r="E163" i="10"/>
  <c r="F163" i="10"/>
  <c r="G163" i="10"/>
  <c r="H163" i="10"/>
  <c r="I163" i="10"/>
  <c r="J163" i="10"/>
  <c r="C166" i="10"/>
  <c r="D166" i="10"/>
  <c r="E166" i="10"/>
  <c r="F166" i="10"/>
  <c r="G166" i="10"/>
  <c r="H166" i="10"/>
  <c r="I166" i="10"/>
  <c r="J166" i="10"/>
  <c r="C171" i="10"/>
  <c r="C170" i="10" s="1"/>
  <c r="D171" i="10"/>
  <c r="E171" i="10"/>
  <c r="F171" i="10"/>
  <c r="G171" i="10"/>
  <c r="H171" i="10"/>
  <c r="I171" i="10"/>
  <c r="J171" i="10"/>
  <c r="J170" i="10" s="1"/>
  <c r="C173" i="10"/>
  <c r="D173" i="10"/>
  <c r="E173" i="10"/>
  <c r="F173" i="10"/>
  <c r="G173" i="10"/>
  <c r="H173" i="10"/>
  <c r="I173" i="10"/>
  <c r="J173" i="10"/>
  <c r="C176" i="10"/>
  <c r="D176" i="10"/>
  <c r="E176" i="10"/>
  <c r="F176" i="10"/>
  <c r="G176" i="10"/>
  <c r="H176" i="10"/>
  <c r="I176" i="10"/>
  <c r="J176" i="10"/>
  <c r="C179" i="10"/>
  <c r="D179" i="10"/>
  <c r="E179" i="10"/>
  <c r="F179" i="10"/>
  <c r="G179" i="10"/>
  <c r="H179" i="10"/>
  <c r="I179" i="10"/>
  <c r="J179" i="10"/>
  <c r="C183" i="10"/>
  <c r="D183" i="10"/>
  <c r="E183" i="10"/>
  <c r="F183" i="10"/>
  <c r="G183" i="10"/>
  <c r="H183" i="10"/>
  <c r="I183" i="10"/>
  <c r="J183" i="10"/>
  <c r="C185" i="10"/>
  <c r="D185" i="10"/>
  <c r="E185" i="10"/>
  <c r="F185" i="10"/>
  <c r="G185" i="10"/>
  <c r="H185" i="10"/>
  <c r="I185" i="10"/>
  <c r="J185" i="10"/>
  <c r="C190" i="10"/>
  <c r="C189" i="10" s="1"/>
  <c r="D190" i="10"/>
  <c r="E190" i="10"/>
  <c r="F190" i="10"/>
  <c r="G190" i="10"/>
  <c r="H190" i="10"/>
  <c r="I190" i="10"/>
  <c r="J190" i="10"/>
  <c r="J189" i="10" s="1"/>
  <c r="C197" i="10"/>
  <c r="D197" i="10"/>
  <c r="E197" i="10"/>
  <c r="F197" i="10"/>
  <c r="G197" i="10"/>
  <c r="H197" i="10"/>
  <c r="I197" i="10"/>
  <c r="J197" i="10"/>
  <c r="C204" i="10"/>
  <c r="D204" i="10"/>
  <c r="E204" i="10"/>
  <c r="F204" i="10"/>
  <c r="G204" i="10"/>
  <c r="H204" i="10"/>
  <c r="H189" i="10" s="1"/>
  <c r="I204" i="10"/>
  <c r="J204" i="10"/>
  <c r="C211" i="10"/>
  <c r="D211" i="10"/>
  <c r="E211" i="10"/>
  <c r="F211" i="10"/>
  <c r="G211" i="10"/>
  <c r="H211" i="10"/>
  <c r="I211" i="10"/>
  <c r="J211" i="10"/>
  <c r="H214" i="10"/>
  <c r="C215" i="10"/>
  <c r="D215" i="10"/>
  <c r="E215" i="10"/>
  <c r="F215" i="10"/>
  <c r="G215" i="10"/>
  <c r="H215" i="10"/>
  <c r="I215" i="10"/>
  <c r="J215" i="10"/>
  <c r="C217" i="10"/>
  <c r="D217" i="10"/>
  <c r="E217" i="10"/>
  <c r="F217" i="10"/>
  <c r="G217" i="10"/>
  <c r="H217" i="10"/>
  <c r="I217" i="10"/>
  <c r="J217" i="10"/>
  <c r="C219" i="10"/>
  <c r="D219" i="10"/>
  <c r="E219" i="10"/>
  <c r="F219" i="10"/>
  <c r="G219" i="10"/>
  <c r="H219" i="10"/>
  <c r="I219" i="10"/>
  <c r="J219" i="10"/>
  <c r="C221" i="10"/>
  <c r="D221" i="10"/>
  <c r="E221" i="10"/>
  <c r="F221" i="10"/>
  <c r="G221" i="10"/>
  <c r="H221" i="10"/>
  <c r="I221" i="10"/>
  <c r="J221" i="10"/>
  <c r="C224" i="10"/>
  <c r="D224" i="10"/>
  <c r="E224" i="10"/>
  <c r="F224" i="10"/>
  <c r="G224" i="10"/>
  <c r="H224" i="10"/>
  <c r="I224" i="10"/>
  <c r="J224" i="10"/>
  <c r="C226" i="10"/>
  <c r="D226" i="10"/>
  <c r="E226" i="10"/>
  <c r="F226" i="10"/>
  <c r="G226" i="10"/>
  <c r="H226" i="10"/>
  <c r="I226" i="10"/>
  <c r="J226" i="10"/>
  <c r="C231" i="10"/>
  <c r="D231" i="10"/>
  <c r="E231" i="10"/>
  <c r="F231" i="10"/>
  <c r="G231" i="10"/>
  <c r="H231" i="10"/>
  <c r="I231" i="10"/>
  <c r="J231" i="10"/>
  <c r="C236" i="10"/>
  <c r="D236" i="10"/>
  <c r="E236" i="10"/>
  <c r="F236" i="10"/>
  <c r="G236" i="10"/>
  <c r="H236" i="10"/>
  <c r="I236" i="10"/>
  <c r="I235" i="10" s="1"/>
  <c r="J236" i="10"/>
  <c r="J235" i="10" s="1"/>
  <c r="C250" i="10"/>
  <c r="D250" i="10"/>
  <c r="E250" i="10"/>
  <c r="F250" i="10"/>
  <c r="G250" i="10"/>
  <c r="H250" i="10"/>
  <c r="I250" i="10"/>
  <c r="J250" i="10"/>
  <c r="C264" i="10"/>
  <c r="D264" i="10"/>
  <c r="E264" i="10"/>
  <c r="F264" i="10"/>
  <c r="G264" i="10"/>
  <c r="H264" i="10"/>
  <c r="I264" i="10"/>
  <c r="J264" i="10"/>
  <c r="C278" i="10"/>
  <c r="D278" i="10"/>
  <c r="E278" i="10"/>
  <c r="F278" i="10"/>
  <c r="G278" i="10"/>
  <c r="H278" i="10"/>
  <c r="I278" i="10"/>
  <c r="J278" i="10"/>
  <c r="C292" i="10"/>
  <c r="D292" i="10"/>
  <c r="E292" i="10"/>
  <c r="F292" i="10"/>
  <c r="G292" i="10"/>
  <c r="H292" i="10"/>
  <c r="I292" i="10"/>
  <c r="J292" i="10"/>
  <c r="C294" i="10"/>
  <c r="D294" i="10"/>
  <c r="E294" i="10"/>
  <c r="F294" i="10"/>
  <c r="G294" i="10"/>
  <c r="H294" i="10"/>
  <c r="I294" i="10"/>
  <c r="J294" i="10"/>
  <c r="C296" i="10"/>
  <c r="D296" i="10"/>
  <c r="E296" i="10"/>
  <c r="F296" i="10"/>
  <c r="G296" i="10"/>
  <c r="H296" i="10"/>
  <c r="I296" i="10"/>
  <c r="J296" i="10"/>
  <c r="C304" i="10"/>
  <c r="D304" i="10"/>
  <c r="E304" i="10"/>
  <c r="F304" i="10"/>
  <c r="G304" i="10"/>
  <c r="H304" i="10"/>
  <c r="I304" i="10"/>
  <c r="G108" i="10" l="1"/>
  <c r="H235" i="10"/>
  <c r="H223" i="10" s="1"/>
  <c r="I189" i="10"/>
  <c r="I182" i="10" s="1"/>
  <c r="I170" i="10"/>
  <c r="J158" i="10"/>
  <c r="C148" i="10"/>
  <c r="K148" i="10" s="1"/>
  <c r="D120" i="10"/>
  <c r="K120" i="10" s="1"/>
  <c r="E108" i="10"/>
  <c r="F85" i="10"/>
  <c r="G72" i="10"/>
  <c r="G30" i="10"/>
  <c r="H23" i="10"/>
  <c r="I214" i="10"/>
  <c r="H30" i="10"/>
  <c r="G235" i="10"/>
  <c r="G223" i="10" s="1"/>
  <c r="G214" i="10"/>
  <c r="H170" i="10"/>
  <c r="I158" i="10"/>
  <c r="J148" i="10"/>
  <c r="C120" i="10"/>
  <c r="D108" i="10"/>
  <c r="D94" i="10" s="1"/>
  <c r="E85" i="10"/>
  <c r="F72" i="10"/>
  <c r="F30" i="10"/>
  <c r="G23" i="10"/>
  <c r="F235" i="10"/>
  <c r="F214" i="10"/>
  <c r="G189" i="10"/>
  <c r="G170" i="10"/>
  <c r="H158" i="10"/>
  <c r="K158" i="10" s="1"/>
  <c r="I148" i="10"/>
  <c r="J120" i="10"/>
  <c r="C108" i="10"/>
  <c r="D85" i="10"/>
  <c r="E72" i="10"/>
  <c r="E30" i="10"/>
  <c r="F23" i="10"/>
  <c r="F2" i="10" s="1"/>
  <c r="F120" i="10"/>
  <c r="E235" i="10"/>
  <c r="E214" i="10"/>
  <c r="F189" i="10"/>
  <c r="F170" i="10"/>
  <c r="G158" i="10"/>
  <c r="H148" i="10"/>
  <c r="I120" i="10"/>
  <c r="J108" i="10"/>
  <c r="C85" i="10"/>
  <c r="D72" i="10"/>
  <c r="D30" i="10"/>
  <c r="E23" i="10"/>
  <c r="J214" i="10"/>
  <c r="D235" i="10"/>
  <c r="D223" i="10" s="1"/>
  <c r="D214" i="10"/>
  <c r="K214" i="10" s="1"/>
  <c r="E189" i="10"/>
  <c r="E182" i="10" s="1"/>
  <c r="E170" i="10"/>
  <c r="F158" i="10"/>
  <c r="G148" i="10"/>
  <c r="H120" i="10"/>
  <c r="I108" i="10"/>
  <c r="I94" i="10" s="1"/>
  <c r="J85" i="10"/>
  <c r="K85" i="10" s="1"/>
  <c r="C72" i="10"/>
  <c r="C30" i="10"/>
  <c r="D23" i="10"/>
  <c r="I72" i="10"/>
  <c r="C235" i="10"/>
  <c r="C214" i="10"/>
  <c r="D189" i="10"/>
  <c r="D182" i="10" s="1"/>
  <c r="D170" i="10"/>
  <c r="K170" i="10" s="1"/>
  <c r="E158" i="10"/>
  <c r="F148" i="10"/>
  <c r="G120" i="10"/>
  <c r="H108" i="10"/>
  <c r="H94" i="10" s="1"/>
  <c r="I85" i="10"/>
  <c r="J72" i="10"/>
  <c r="J30" i="10"/>
  <c r="C23" i="10"/>
  <c r="J223" i="10"/>
  <c r="C182" i="10"/>
  <c r="I48" i="10"/>
  <c r="J2" i="10"/>
  <c r="I223" i="10"/>
  <c r="J182" i="10"/>
  <c r="F94" i="10"/>
  <c r="G94" i="10"/>
  <c r="I2" i="10"/>
  <c r="G48" i="10"/>
  <c r="H2" i="10"/>
  <c r="H182" i="10"/>
  <c r="E94" i="10"/>
  <c r="F48" i="10"/>
  <c r="G2" i="10"/>
  <c r="F223" i="10"/>
  <c r="G182" i="10"/>
  <c r="E48" i="10"/>
  <c r="E223" i="10"/>
  <c r="F182" i="10"/>
  <c r="C94" i="10"/>
  <c r="D48" i="10"/>
  <c r="E2" i="10"/>
  <c r="J94" i="10"/>
  <c r="C48" i="10"/>
  <c r="K30" i="10"/>
  <c r="D2" i="10"/>
  <c r="C223" i="10"/>
  <c r="J48" i="10"/>
  <c r="C2" i="10"/>
  <c r="H303" i="10" l="1"/>
  <c r="H305" i="10" s="1"/>
  <c r="K223" i="10"/>
  <c r="E303" i="10"/>
  <c r="E305" i="10" s="1"/>
  <c r="F303" i="10"/>
  <c r="F305" i="10" s="1"/>
  <c r="J303" i="10"/>
  <c r="J305" i="10" s="1"/>
  <c r="D303" i="10"/>
  <c r="D305" i="10" s="1"/>
  <c r="K2" i="10"/>
  <c r="C303" i="10"/>
  <c r="K94" i="10"/>
  <c r="K182" i="10"/>
  <c r="K48" i="10"/>
  <c r="G303" i="10"/>
  <c r="G305" i="10" s="1"/>
  <c r="I303" i="10"/>
  <c r="I305" i="10" s="1"/>
  <c r="K303" i="10" l="1"/>
  <c r="C305" i="10"/>
  <c r="K305" i="10" s="1"/>
</calcChain>
</file>

<file path=xl/sharedStrings.xml><?xml version="1.0" encoding="utf-8"?>
<sst xmlns="http://schemas.openxmlformats.org/spreadsheetml/2006/main" count="3317" uniqueCount="746">
  <si>
    <t>WBS #</t>
  </si>
  <si>
    <t>TASKS</t>
  </si>
  <si>
    <t>Engine Mount Assembly</t>
  </si>
  <si>
    <t>Shock Cord Mount Assembly</t>
  </si>
  <si>
    <t>Engine Mount Installation</t>
  </si>
  <si>
    <t>Tube Marking Detail</t>
  </si>
  <si>
    <t>Fin Attachment</t>
  </si>
  <si>
    <t>Launch Lug Attachment</t>
  </si>
  <si>
    <t>Glue Reinforcement</t>
  </si>
  <si>
    <t>Shock Cord Mount Attachment</t>
  </si>
  <si>
    <t>Parachute Assembly</t>
  </si>
  <si>
    <t>Parachute &amp; Shock Cord Attachment to Nose Cone</t>
  </si>
  <si>
    <t>Finishing Rocket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</si>
  <si>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</si>
  <si>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</si>
  <si>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</si>
  <si>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</si>
  <si>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</si>
  <si>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</si>
  <si>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</si>
  <si>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</si>
  <si>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</si>
  <si>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</si>
  <si>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</si>
  <si>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</si>
  <si>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1.1</t>
  </si>
  <si>
    <t>1.2</t>
  </si>
  <si>
    <t>1.3</t>
  </si>
  <si>
    <t>1.4</t>
  </si>
  <si>
    <t>1.5</t>
  </si>
  <si>
    <t>1.6</t>
  </si>
  <si>
    <t>1.7</t>
  </si>
  <si>
    <t>Locate engine mount parts</t>
  </si>
  <si>
    <t>Laying mout to ruler</t>
  </si>
  <si>
    <t>Marking mount</t>
  </si>
  <si>
    <t>Cutting mount</t>
  </si>
  <si>
    <t>Inserting hook</t>
  </si>
  <si>
    <t>Testing adapter ring</t>
  </si>
  <si>
    <t>Glue &amp; Dry</t>
  </si>
  <si>
    <t>2.1</t>
  </si>
  <si>
    <t>2.2</t>
  </si>
  <si>
    <t>2.3</t>
  </si>
  <si>
    <t>2.4</t>
  </si>
  <si>
    <t>2.5</t>
  </si>
  <si>
    <t>2.6</t>
  </si>
  <si>
    <t>Locate cord mount parts</t>
  </si>
  <si>
    <t>Cut cord mount</t>
  </si>
  <si>
    <t>Crease assembly</t>
  </si>
  <si>
    <t>Glue mount assembly</t>
  </si>
  <si>
    <t>Fold mount assembly</t>
  </si>
  <si>
    <t>Clamp mount assembly</t>
  </si>
  <si>
    <t>3.1</t>
  </si>
  <si>
    <t>3.2</t>
  </si>
  <si>
    <t>3.3</t>
  </si>
  <si>
    <t>3.4</t>
  </si>
  <si>
    <t>3.5</t>
  </si>
  <si>
    <t>3.6</t>
  </si>
  <si>
    <t>Fin Preparation</t>
  </si>
  <si>
    <t>Select fin pattern</t>
  </si>
  <si>
    <t>Trace fin patterns</t>
  </si>
  <si>
    <t>Cut fin patterns</t>
  </si>
  <si>
    <t>Save scrap</t>
  </si>
  <si>
    <t>Course sand fins</t>
  </si>
  <si>
    <t>Fine sand fins</t>
  </si>
  <si>
    <t>4.1</t>
  </si>
  <si>
    <t>4.2</t>
  </si>
  <si>
    <t>4.3</t>
  </si>
  <si>
    <t>4.4</t>
  </si>
  <si>
    <t>Locate body tube</t>
  </si>
  <si>
    <t>Measure body tube</t>
  </si>
  <si>
    <t>Spread glue</t>
  </si>
  <si>
    <t>Insert engine mount</t>
  </si>
  <si>
    <t>5.1</t>
  </si>
  <si>
    <t>5.2</t>
  </si>
  <si>
    <t>5.3</t>
  </si>
  <si>
    <t>5.4</t>
  </si>
  <si>
    <t>Locate tube marking guide</t>
  </si>
  <si>
    <t>Wrap guide</t>
  </si>
  <si>
    <t>Mark tube</t>
  </si>
  <si>
    <t>Draw fin markings</t>
  </si>
  <si>
    <t>6.1</t>
  </si>
  <si>
    <t>6.2</t>
  </si>
  <si>
    <t>6.3</t>
  </si>
  <si>
    <t>6.4</t>
  </si>
  <si>
    <t>Apply glue</t>
  </si>
  <si>
    <t>Apply second layer glue</t>
  </si>
  <si>
    <t>Adjust fin</t>
  </si>
  <si>
    <t>Set aside to dry</t>
  </si>
  <si>
    <t>7.1</t>
  </si>
  <si>
    <t>7.2</t>
  </si>
  <si>
    <t>7.3</t>
  </si>
  <si>
    <t>Measure lug attachement</t>
  </si>
  <si>
    <t>Glue lug attachment</t>
  </si>
  <si>
    <t>Dry lug attachment</t>
  </si>
  <si>
    <t>8.1</t>
  </si>
  <si>
    <t>8.2</t>
  </si>
  <si>
    <t>Reinforce fins</t>
  </si>
  <si>
    <t>Glue dry</t>
  </si>
  <si>
    <t>9.1</t>
  </si>
  <si>
    <t>9.2</t>
  </si>
  <si>
    <t>9.3</t>
  </si>
  <si>
    <t>9.4</t>
  </si>
  <si>
    <t>Set mount</t>
  </si>
  <si>
    <t>Set glue</t>
  </si>
  <si>
    <t>10.1</t>
  </si>
  <si>
    <t>10.2</t>
  </si>
  <si>
    <t>10.3</t>
  </si>
  <si>
    <t>10.4</t>
  </si>
  <si>
    <t>10.5</t>
  </si>
  <si>
    <t>Cut out parachute</t>
  </si>
  <si>
    <t>Tape removal</t>
  </si>
  <si>
    <t>Tape attachment</t>
  </si>
  <si>
    <t>Shroud line assembly</t>
  </si>
  <si>
    <t>Shroud line attachment</t>
  </si>
  <si>
    <t>11.1</t>
  </si>
  <si>
    <t>11.2</t>
  </si>
  <si>
    <t>11.3</t>
  </si>
  <si>
    <t>11.4</t>
  </si>
  <si>
    <t>Shroud line threading</t>
  </si>
  <si>
    <t>Parachute pass throough</t>
  </si>
  <si>
    <t>Line tightening</t>
  </si>
  <si>
    <t>Shock cord tie down</t>
  </si>
  <si>
    <t>12.1</t>
  </si>
  <si>
    <t>12.2</t>
  </si>
  <si>
    <t>12.3</t>
  </si>
  <si>
    <t>12.4</t>
  </si>
  <si>
    <t>12.5</t>
  </si>
  <si>
    <t>12.6</t>
  </si>
  <si>
    <t>Verify dryness</t>
  </si>
  <si>
    <t>Paint rocket</t>
  </si>
  <si>
    <t>Prime rocket</t>
  </si>
  <si>
    <t>Decal rocket</t>
  </si>
  <si>
    <t>Decal qualitry assurance</t>
  </si>
  <si>
    <t>Large decals</t>
  </si>
  <si>
    <t>ACTIVITIES</t>
  </si>
  <si>
    <t>1.1.1</t>
  </si>
  <si>
    <t>1.1.2</t>
  </si>
  <si>
    <t>1.1.3</t>
  </si>
  <si>
    <t>Locate light blue engine mount tube</t>
  </si>
  <si>
    <t>Locate engine hook</t>
  </si>
  <si>
    <t>Locate green adapter ring</t>
  </si>
  <si>
    <t>Laying mount to ruler</t>
  </si>
  <si>
    <t>1.2.1</t>
  </si>
  <si>
    <t>1.2.2</t>
  </si>
  <si>
    <t>Move tube to ruler</t>
  </si>
  <si>
    <t>Align with zero mark</t>
  </si>
  <si>
    <t>1.3.1</t>
  </si>
  <si>
    <t>1.3.2</t>
  </si>
  <si>
    <t>1.3.2.1</t>
  </si>
  <si>
    <t>1.3.2.2</t>
  </si>
  <si>
    <t>Take pencil</t>
  </si>
  <si>
    <t>Mark 25mm</t>
  </si>
  <si>
    <t>Mark 64 mm</t>
  </si>
  <si>
    <t>1.4.1</t>
  </si>
  <si>
    <t>Cut 3mm slit</t>
  </si>
  <si>
    <t>1.5.1</t>
  </si>
  <si>
    <t>1.5.2</t>
  </si>
  <si>
    <t>Insert hook</t>
  </si>
  <si>
    <t>Extend hook</t>
  </si>
  <si>
    <t>1.6.1</t>
  </si>
  <si>
    <t>1.6.2</t>
  </si>
  <si>
    <t>Slide ring into front of engine tube</t>
  </si>
  <si>
    <t>Slide ring over engine hook to 25mm mark</t>
  </si>
  <si>
    <t>1.7.1</t>
  </si>
  <si>
    <t>1.7.2</t>
  </si>
  <si>
    <t>1.7.2.1</t>
  </si>
  <si>
    <t>1.7.2.2</t>
  </si>
  <si>
    <t>1.7.1.1</t>
  </si>
  <si>
    <t>1.7.1.2</t>
  </si>
  <si>
    <t>Dry glue</t>
  </si>
  <si>
    <t>Apply glue to one side</t>
  </si>
  <si>
    <t>Apply glue to other side</t>
  </si>
  <si>
    <t>Set assembly aside</t>
  </si>
  <si>
    <t>Allow to dry</t>
  </si>
  <si>
    <t>2.1.1</t>
  </si>
  <si>
    <t>Locate cord mount on pattern sheet</t>
  </si>
  <si>
    <t>2.2.1</t>
  </si>
  <si>
    <t>Cut cord mount along outline</t>
  </si>
  <si>
    <t>2.3.1</t>
  </si>
  <si>
    <t>2.3.2</t>
  </si>
  <si>
    <t>Fold on dotted lines</t>
  </si>
  <si>
    <t>Crease on dotted lines</t>
  </si>
  <si>
    <t>2.4.1</t>
  </si>
  <si>
    <t>2.4.2</t>
  </si>
  <si>
    <t>Lay end of shock cord in glue</t>
  </si>
  <si>
    <t>2.5.1</t>
  </si>
  <si>
    <t>2.5.2</t>
  </si>
  <si>
    <t>2.5.3</t>
  </si>
  <si>
    <t>Apply glue section 3</t>
  </si>
  <si>
    <t>Fold section 1</t>
  </si>
  <si>
    <t>Fold again</t>
  </si>
  <si>
    <t>2.6.1</t>
  </si>
  <si>
    <t>2.6.2</t>
  </si>
  <si>
    <t>Clamp assembly</t>
  </si>
  <si>
    <t>3.1.1</t>
  </si>
  <si>
    <t>3.1.2</t>
  </si>
  <si>
    <t>Cut fin pattern from sheet</t>
  </si>
  <si>
    <t>3.2.1</t>
  </si>
  <si>
    <t>3.2.2</t>
  </si>
  <si>
    <t>Trace fin #1</t>
  </si>
  <si>
    <t>Match fin #1</t>
  </si>
  <si>
    <t>Trace fin #2</t>
  </si>
  <si>
    <t>Match fin #2</t>
  </si>
  <si>
    <t>3.2.3</t>
  </si>
  <si>
    <t>3.2.4</t>
  </si>
  <si>
    <t>3.2.5</t>
  </si>
  <si>
    <t>3.2.6</t>
  </si>
  <si>
    <t>3.3.1</t>
  </si>
  <si>
    <t>3.3.2</t>
  </si>
  <si>
    <t>3.3.3</t>
  </si>
  <si>
    <t>3.3.4</t>
  </si>
  <si>
    <t>3.3.5</t>
  </si>
  <si>
    <t>3.3.6</t>
  </si>
  <si>
    <t>Cut fin #1</t>
  </si>
  <si>
    <t>Chect fin #1</t>
  </si>
  <si>
    <t>Cut fin #2</t>
  </si>
  <si>
    <t>Chect fin #2</t>
  </si>
  <si>
    <t>Cut fin #3</t>
  </si>
  <si>
    <t>Chect fin #3</t>
  </si>
  <si>
    <t>3.4.1</t>
  </si>
  <si>
    <t>Set aside piece scrap basa wood</t>
  </si>
  <si>
    <t>3.5.1</t>
  </si>
  <si>
    <t>3.5.2</t>
  </si>
  <si>
    <t>3.5.3</t>
  </si>
  <si>
    <t>Lay sandpaper</t>
  </si>
  <si>
    <t>Stack fins</t>
  </si>
  <si>
    <t>Sand fins</t>
  </si>
  <si>
    <t>Round leading edge fin #1</t>
  </si>
  <si>
    <t>Round trailing edge fin #1</t>
  </si>
  <si>
    <t>Streamline training edge fin #1</t>
  </si>
  <si>
    <t>Round leading edge fin #2</t>
  </si>
  <si>
    <t>Round trailing edge fin #2</t>
  </si>
  <si>
    <t>Streamline training edge fin #2</t>
  </si>
  <si>
    <t>Round leading edge fin #3</t>
  </si>
  <si>
    <t>Round trailing edge fin #3</t>
  </si>
  <si>
    <t>Streamline training edge fin #3</t>
  </si>
  <si>
    <t>3.6.1</t>
  </si>
  <si>
    <t>3.6.2</t>
  </si>
  <si>
    <t>3.6.3</t>
  </si>
  <si>
    <t>Fine sand fin #1</t>
  </si>
  <si>
    <t>Fine sand fin #2</t>
  </si>
  <si>
    <t>Fine sand fin #3</t>
  </si>
  <si>
    <t>3.6.1.1</t>
  </si>
  <si>
    <t>3.6.2.1</t>
  </si>
  <si>
    <t>3.6.3.1</t>
  </si>
  <si>
    <t>3.6.1.2</t>
  </si>
  <si>
    <t>3.6.1.3</t>
  </si>
  <si>
    <t>3.6.2.2</t>
  </si>
  <si>
    <t>3.6.2.3</t>
  </si>
  <si>
    <t>3.6.3.2</t>
  </si>
  <si>
    <t>3.6.3.3</t>
  </si>
  <si>
    <t>4.1.1</t>
  </si>
  <si>
    <t>4.2.1</t>
  </si>
  <si>
    <t>4.3.1</t>
  </si>
  <si>
    <t>4.4.1</t>
  </si>
  <si>
    <t>Measure body tube 38 mm</t>
  </si>
  <si>
    <t xml:space="preserve">Measure body tube </t>
  </si>
  <si>
    <t>Spread glue around body tube</t>
  </si>
  <si>
    <t>Insert engine mount assembly into  body tube</t>
  </si>
  <si>
    <t>5.1.1</t>
  </si>
  <si>
    <t>5.1.2</t>
  </si>
  <si>
    <t>Locate tube marking guide on pattern sheet</t>
  </si>
  <si>
    <t>Cut guide alone outline</t>
  </si>
  <si>
    <t>Tape guide to body tube</t>
  </si>
  <si>
    <t>Wrap guide around body tube</t>
  </si>
  <si>
    <t>5.2.1</t>
  </si>
  <si>
    <t>5.2.2</t>
  </si>
  <si>
    <t>5.3.1</t>
  </si>
  <si>
    <t>5.3.2</t>
  </si>
  <si>
    <t>5.3.3</t>
  </si>
  <si>
    <t>Mark tube for fins</t>
  </si>
  <si>
    <t>5.3.1.1</t>
  </si>
  <si>
    <t>5.3.1.2</t>
  </si>
  <si>
    <t>5.3.1.3</t>
  </si>
  <si>
    <t>Mark tube for fin #1</t>
  </si>
  <si>
    <t>Mark tube for fin #2</t>
  </si>
  <si>
    <t>Mark tube for fin #3</t>
  </si>
  <si>
    <t>Write LL on body tube</t>
  </si>
  <si>
    <t>Remove guide</t>
  </si>
  <si>
    <t>Fin #1</t>
  </si>
  <si>
    <t>Fin #2</t>
  </si>
  <si>
    <t>Fin #3</t>
  </si>
  <si>
    <t>Draw straight line</t>
  </si>
  <si>
    <t>Extend line 76mm</t>
  </si>
  <si>
    <t>Draw launch lug line</t>
  </si>
  <si>
    <t>Draw line 102 mm</t>
  </si>
  <si>
    <t>5.4.1</t>
  </si>
  <si>
    <t>5.4.2</t>
  </si>
  <si>
    <t>5.4.3</t>
  </si>
  <si>
    <t>5.4.4</t>
  </si>
  <si>
    <t>5.4.4.1</t>
  </si>
  <si>
    <t>5.4.1.1</t>
  </si>
  <si>
    <t>5.4.1.2</t>
  </si>
  <si>
    <t>5.4.2.1</t>
  </si>
  <si>
    <t>5.4.2.2</t>
  </si>
  <si>
    <t>5.4.3.1</t>
  </si>
  <si>
    <t>5.4.3.2</t>
  </si>
  <si>
    <t>6.1.1</t>
  </si>
  <si>
    <t>6.1.2</t>
  </si>
  <si>
    <t>Apply glue to root edges of fins</t>
  </si>
  <si>
    <t xml:space="preserve">Apply to fin #1 </t>
  </si>
  <si>
    <t>Allow fin #1 to dry</t>
  </si>
  <si>
    <t>Apply to fin #2</t>
  </si>
  <si>
    <t>Apply to fin #3</t>
  </si>
  <si>
    <t>Allow fin #2 to dry</t>
  </si>
  <si>
    <t>Allow fin #3 to dry</t>
  </si>
  <si>
    <t>6.1.3</t>
  </si>
  <si>
    <t>6.1.4</t>
  </si>
  <si>
    <t>6.1.5</t>
  </si>
  <si>
    <t>6.1.6</t>
  </si>
  <si>
    <t>Apply more glue to Fin #1</t>
  </si>
  <si>
    <t>Set fin #1</t>
  </si>
  <si>
    <t>Press fin #1</t>
  </si>
  <si>
    <t>Apply more glue to Fin #2</t>
  </si>
  <si>
    <t>Set fin #2</t>
  </si>
  <si>
    <t>Press fin #2</t>
  </si>
  <si>
    <t>Apply more glue to Fin #3</t>
  </si>
  <si>
    <t>Set fin #3</t>
  </si>
  <si>
    <t>Press fin #3</t>
  </si>
  <si>
    <t>6.2.1</t>
  </si>
  <si>
    <t>6.2.2</t>
  </si>
  <si>
    <t>6.2.3</t>
  </si>
  <si>
    <t>6.2.4</t>
  </si>
  <si>
    <t>6.2.5</t>
  </si>
  <si>
    <t>6.2.6</t>
  </si>
  <si>
    <t>6.2.7</t>
  </si>
  <si>
    <t>6.2.8</t>
  </si>
  <si>
    <t>6.2.9</t>
  </si>
  <si>
    <t>Adjust fin #1</t>
  </si>
  <si>
    <t>Attach fin #1</t>
  </si>
  <si>
    <t>Adjust fins</t>
  </si>
  <si>
    <t>Adjust fin #2</t>
  </si>
  <si>
    <t>Attach fin #2</t>
  </si>
  <si>
    <t>Adjust fin #3</t>
  </si>
  <si>
    <t>Attach fin #3</t>
  </si>
  <si>
    <t>6.3.1</t>
  </si>
  <si>
    <t>6.3.2</t>
  </si>
  <si>
    <t>6.3.3</t>
  </si>
  <si>
    <t>6.3.4</t>
  </si>
  <si>
    <t>6.3.5</t>
  </si>
  <si>
    <t>6.3.6</t>
  </si>
  <si>
    <t>Stand rocket on drying table</t>
  </si>
  <si>
    <t>Allow fins to dry</t>
  </si>
  <si>
    <t>6.4.1</t>
  </si>
  <si>
    <t>6.4.2</t>
  </si>
  <si>
    <t>Measure 41mm</t>
  </si>
  <si>
    <t>Mark attachment point</t>
  </si>
  <si>
    <t>7.1.1</t>
  </si>
  <si>
    <t>7.1.2</t>
  </si>
  <si>
    <t>Apply glue to launch lug</t>
  </si>
  <si>
    <t>Attach launch lug to body tube</t>
  </si>
  <si>
    <t>7.2.1</t>
  </si>
  <si>
    <t>7.2.2</t>
  </si>
  <si>
    <t>Ensure launch lug alignment</t>
  </si>
  <si>
    <t>7.3.1</t>
  </si>
  <si>
    <t>7.3.2</t>
  </si>
  <si>
    <t>Reinforce fin fin #1</t>
  </si>
  <si>
    <t>Reinforce fin fin #2</t>
  </si>
  <si>
    <t>Reinforce fin fin #3</t>
  </si>
  <si>
    <t>Reinforce launch lug</t>
  </si>
  <si>
    <t>Reinforce side 2</t>
  </si>
  <si>
    <t>Reinforch side 1</t>
  </si>
  <si>
    <t>8.1.1</t>
  </si>
  <si>
    <t>8.1.2</t>
  </si>
  <si>
    <t>8.1.3</t>
  </si>
  <si>
    <t>8.2.1</t>
  </si>
  <si>
    <t>8.2.2</t>
  </si>
  <si>
    <t>Glue drying</t>
  </si>
  <si>
    <t>Wipe away excess glue</t>
  </si>
  <si>
    <t>8.2.3</t>
  </si>
  <si>
    <t>9.1.1</t>
  </si>
  <si>
    <t>Measure 25mm</t>
  </si>
  <si>
    <t>Apply glue to shock cord</t>
  </si>
  <si>
    <t>Insert cord into tube</t>
  </si>
  <si>
    <t>9.2.1</t>
  </si>
  <si>
    <t>9.2.2</t>
  </si>
  <si>
    <t>Set mount 25mm</t>
  </si>
  <si>
    <t>Press mount into glue</t>
  </si>
  <si>
    <t>9.3.1</t>
  </si>
  <si>
    <t>9.3.2</t>
  </si>
  <si>
    <t>9.4.1</t>
  </si>
  <si>
    <t>9.4.2</t>
  </si>
  <si>
    <t>Hold mount attachment</t>
  </si>
  <si>
    <t>10.1.1</t>
  </si>
  <si>
    <t>Cut parachute along line</t>
  </si>
  <si>
    <t>Remove tape</t>
  </si>
  <si>
    <t>Fold shroud lines</t>
  </si>
  <si>
    <t>Cut shroud lines</t>
  </si>
  <si>
    <t>10.2.1</t>
  </si>
  <si>
    <t>10.2.2</t>
  </si>
  <si>
    <t>10.2.3</t>
  </si>
  <si>
    <t>Attach tape rings</t>
  </si>
  <si>
    <t>Press tape tape rings into place</t>
  </si>
  <si>
    <t>Punch tape ring holes</t>
  </si>
  <si>
    <t>Attach tape ring #1</t>
  </si>
  <si>
    <t>Attach tape ring #2</t>
  </si>
  <si>
    <t>Attach tape ring #3</t>
  </si>
  <si>
    <t>Attach tape ring #4</t>
  </si>
  <si>
    <t>Attach tape ring #5</t>
  </si>
  <si>
    <t>Attach tape ring #6</t>
  </si>
  <si>
    <t>Press tape tape rings into place #1</t>
  </si>
  <si>
    <t>Press tape tape rings into place #2</t>
  </si>
  <si>
    <t>Press tape tape rings into place #3</t>
  </si>
  <si>
    <t>Press tape tape rings into place #4</t>
  </si>
  <si>
    <t>Press tape tape rings into place #5</t>
  </si>
  <si>
    <t>Press tape tape rings into place #6</t>
  </si>
  <si>
    <t>Punch tape ring holes #1</t>
  </si>
  <si>
    <t>Punch tape ring holes #2</t>
  </si>
  <si>
    <t>Punch tape ring holes #3</t>
  </si>
  <si>
    <t>Punch tape ring holes #4</t>
  </si>
  <si>
    <t>Punch tape ring holes #5</t>
  </si>
  <si>
    <t>Punch tape ring holes #6</t>
  </si>
  <si>
    <t>10.3.1</t>
  </si>
  <si>
    <t>10.3.2</t>
  </si>
  <si>
    <t>10.3.3</t>
  </si>
  <si>
    <t>10.3.1.1</t>
  </si>
  <si>
    <t>10.3.1.2</t>
  </si>
  <si>
    <t>10.3.1.3</t>
  </si>
  <si>
    <t>10.3.1.4</t>
  </si>
  <si>
    <t>10.3.1.5</t>
  </si>
  <si>
    <t>10.3.1.6</t>
  </si>
  <si>
    <t>10.3.2.1</t>
  </si>
  <si>
    <t>10.3.2.2</t>
  </si>
  <si>
    <t>10.3.2.3</t>
  </si>
  <si>
    <t>10.3.2.4</t>
  </si>
  <si>
    <t>10.3.2.5</t>
  </si>
  <si>
    <t>10.3.2.6</t>
  </si>
  <si>
    <t>10.3.3.1</t>
  </si>
  <si>
    <t>10.3.3.2</t>
  </si>
  <si>
    <t>10.3.3.3</t>
  </si>
  <si>
    <t>10.3.3.4</t>
  </si>
  <si>
    <t>10.3.3.5</t>
  </si>
  <si>
    <t>10.3.3.6</t>
  </si>
  <si>
    <t>Pass shroud line through hole</t>
  </si>
  <si>
    <t>Tie lines together</t>
  </si>
  <si>
    <t>11.1.1</t>
  </si>
  <si>
    <t>Thread shroud lines</t>
  </si>
  <si>
    <t>11.2.1</t>
  </si>
  <si>
    <t>Pass parachute through loop</t>
  </si>
  <si>
    <t>11.3.1</t>
  </si>
  <si>
    <t>Pull lines tight</t>
  </si>
  <si>
    <t>11.4.1</t>
  </si>
  <si>
    <t>Tie down shock cord free end</t>
  </si>
  <si>
    <t>12.1.1</t>
  </si>
  <si>
    <t>Check to ensure glue joint are dry</t>
  </si>
  <si>
    <t>Apply primer coat #2</t>
  </si>
  <si>
    <t>Apply primer coat #1</t>
  </si>
  <si>
    <t>Sand rocket body #1</t>
  </si>
  <si>
    <t>Sand rocket body #2</t>
  </si>
  <si>
    <t>12.2.1</t>
  </si>
  <si>
    <t>12.2.2</t>
  </si>
  <si>
    <t>12.2.3</t>
  </si>
  <si>
    <t>12.2.4</t>
  </si>
  <si>
    <t>Apply paint to rocket</t>
  </si>
  <si>
    <t>Insert paint handle</t>
  </si>
  <si>
    <t>12.3.1</t>
  </si>
  <si>
    <t>12.3.2</t>
  </si>
  <si>
    <t>12.3.3</t>
  </si>
  <si>
    <t>Apply Water Decals</t>
  </si>
  <si>
    <t>Cut decals</t>
  </si>
  <si>
    <t>Dip in water</t>
  </si>
  <si>
    <t>Slip decals</t>
  </si>
  <si>
    <t>Blot decals</t>
  </si>
  <si>
    <t>Dry decals</t>
  </si>
  <si>
    <t>Apply clear spray to decals</t>
  </si>
  <si>
    <t>Decal #1</t>
  </si>
  <si>
    <t>Decal #2</t>
  </si>
  <si>
    <t>Decal #3</t>
  </si>
  <si>
    <t>Decal #4</t>
  </si>
  <si>
    <t>Decal #5</t>
  </si>
  <si>
    <t>Decal #6</t>
  </si>
  <si>
    <t>Decal #7</t>
  </si>
  <si>
    <t>Decal #8</t>
  </si>
  <si>
    <t>Decal #9</t>
  </si>
  <si>
    <t>Decal #10</t>
  </si>
  <si>
    <t>Decal #11</t>
  </si>
  <si>
    <t>Decal #12</t>
  </si>
  <si>
    <t>Decal #13</t>
  </si>
  <si>
    <t>Apply spray to rocket</t>
  </si>
  <si>
    <t>Allow to dry overnight</t>
  </si>
  <si>
    <t>12.4.1</t>
  </si>
  <si>
    <t>12.4.2</t>
  </si>
  <si>
    <t>12.4.3</t>
  </si>
  <si>
    <t>12.4.4</t>
  </si>
  <si>
    <t>12.4.5</t>
  </si>
  <si>
    <t>12.4.6</t>
  </si>
  <si>
    <t>12.4.1.1</t>
  </si>
  <si>
    <t>12.4.1.2</t>
  </si>
  <si>
    <t>12.4.1.3</t>
  </si>
  <si>
    <t>12.4.1.4</t>
  </si>
  <si>
    <t>12.4.1.5</t>
  </si>
  <si>
    <t>12.4.1.6</t>
  </si>
  <si>
    <t>12.4.1.7</t>
  </si>
  <si>
    <t>12.4.1.8</t>
  </si>
  <si>
    <t>12.4.1.9</t>
  </si>
  <si>
    <t>12.4.1.10</t>
  </si>
  <si>
    <t>12.4.1.11</t>
  </si>
  <si>
    <t>12.4.1.12</t>
  </si>
  <si>
    <t>12.4.1.13</t>
  </si>
  <si>
    <t>12.4.2.1</t>
  </si>
  <si>
    <t>12.4.2.2</t>
  </si>
  <si>
    <t>12.4.2.3</t>
  </si>
  <si>
    <t>12.4.2.4</t>
  </si>
  <si>
    <t>12.4.2.5</t>
  </si>
  <si>
    <t>12.4.2.6</t>
  </si>
  <si>
    <t>12.4.2.7</t>
  </si>
  <si>
    <t>12.4.2.8</t>
  </si>
  <si>
    <t>12.4.2.9</t>
  </si>
  <si>
    <t>12.4.2.10</t>
  </si>
  <si>
    <t>12.4.2.11</t>
  </si>
  <si>
    <t>12.4.2.12</t>
  </si>
  <si>
    <t>12.4.2.13</t>
  </si>
  <si>
    <t>12.4.3.1</t>
  </si>
  <si>
    <t>12.4.3.2</t>
  </si>
  <si>
    <t>12.4.3.3</t>
  </si>
  <si>
    <t>12.4.3.4</t>
  </si>
  <si>
    <t>12.4.3.5</t>
  </si>
  <si>
    <t>12.4.3.6</t>
  </si>
  <si>
    <t>12.4.3.7</t>
  </si>
  <si>
    <t>12.4.3.8</t>
  </si>
  <si>
    <t>12.4.3.9</t>
  </si>
  <si>
    <t>12.4.3.10</t>
  </si>
  <si>
    <t>12.4.3.11</t>
  </si>
  <si>
    <t>12.4.3.12</t>
  </si>
  <si>
    <t>12.4.3.13</t>
  </si>
  <si>
    <t>12.4.4.1</t>
  </si>
  <si>
    <t>12.4.4.2</t>
  </si>
  <si>
    <t>12.4.4.3</t>
  </si>
  <si>
    <t>12.4.4.4</t>
  </si>
  <si>
    <t>12.4.4.5</t>
  </si>
  <si>
    <t>12.4.4.6</t>
  </si>
  <si>
    <t>12.4.4.7</t>
  </si>
  <si>
    <t>12.4.4.8</t>
  </si>
  <si>
    <t>12.4.4.9</t>
  </si>
  <si>
    <t>12.4.4.10</t>
  </si>
  <si>
    <t>12.4.4.11</t>
  </si>
  <si>
    <t>12.4.4.12</t>
  </si>
  <si>
    <t>12.4.4.13</t>
  </si>
  <si>
    <t>12.5.1</t>
  </si>
  <si>
    <t>Apply large decals</t>
  </si>
  <si>
    <t>Peel backing</t>
  </si>
  <si>
    <t>Cut away backing</t>
  </si>
  <si>
    <t>Align decal</t>
  </si>
  <si>
    <t>Peel off backing</t>
  </si>
  <si>
    <t>Smooth decal</t>
  </si>
  <si>
    <t>12.5.2</t>
  </si>
  <si>
    <t>12.5.3</t>
  </si>
  <si>
    <t>12.5.4</t>
  </si>
  <si>
    <t>12.5.5</t>
  </si>
  <si>
    <t>DELIVERABLES &amp; TASKS</t>
  </si>
  <si>
    <t>10.4.1</t>
  </si>
  <si>
    <t>10.4.2</t>
  </si>
  <si>
    <t>8.3</t>
  </si>
  <si>
    <t>8.3.1</t>
  </si>
  <si>
    <t>8.3.2</t>
  </si>
  <si>
    <t>8.3.3</t>
  </si>
  <si>
    <t>Fitter</t>
  </si>
  <si>
    <t>Draftsman</t>
  </si>
  <si>
    <t>Cutter</t>
  </si>
  <si>
    <t>Gluer</t>
  </si>
  <si>
    <t>Sander</t>
  </si>
  <si>
    <t>X</t>
  </si>
  <si>
    <t>Sr Sander</t>
  </si>
  <si>
    <t>Dummy</t>
  </si>
  <si>
    <t>RESOURCE TOTALS</t>
  </si>
  <si>
    <t>RESOURCE RATES</t>
  </si>
  <si>
    <t>RESOURCE COSTS</t>
  </si>
  <si>
    <t>TOTAL RESOURCE COST</t>
  </si>
  <si>
    <t>Duration</t>
  </si>
  <si>
    <t>TOTAL DURATION ESTIMATE</t>
  </si>
  <si>
    <t>Ball Point Pen</t>
  </si>
  <si>
    <t>Glue</t>
  </si>
  <si>
    <t>Scissors</t>
  </si>
  <si>
    <t>Knife</t>
  </si>
  <si>
    <t>Ruler</t>
  </si>
  <si>
    <t>Sandpaper</t>
  </si>
  <si>
    <t>Masking Tape</t>
  </si>
  <si>
    <t>Enamel Spray Paint</t>
  </si>
  <si>
    <t>Sanding Primer</t>
  </si>
  <si>
    <t>Pencil</t>
  </si>
  <si>
    <t>Parachute</t>
  </si>
  <si>
    <t>Shroud Lines</t>
  </si>
  <si>
    <t>Engine Hook</t>
  </si>
  <si>
    <t xml:space="preserve"> </t>
  </si>
  <si>
    <t>1.3.1.1</t>
  </si>
  <si>
    <t>Painter</t>
  </si>
  <si>
    <t>WBS Task</t>
  </si>
  <si>
    <t>Day 1</t>
  </si>
  <si>
    <t>Day 2</t>
  </si>
  <si>
    <t>Day 3</t>
  </si>
  <si>
    <t>Tube Marking Guide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</si>
  <si>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</si>
  <si>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</si>
  <si>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</si>
  <si>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</si>
  <si>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</si>
  <si>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</si>
  <si>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</si>
  <si>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</si>
  <si>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</si>
  <si>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</si>
  <si>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</si>
  <si>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</si>
  <si>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</si>
  <si>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</si>
  <si>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</si>
  <si>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</si>
  <si>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Sissors</t>
  </si>
  <si>
    <t>Enter Your WBS Level 1 Work Packages Here</t>
  </si>
  <si>
    <t>Enter Your WBS Here and remove example below</t>
  </si>
  <si>
    <t>Start Date</t>
  </si>
  <si>
    <t>End Date</t>
  </si>
  <si>
    <t>Labor</t>
  </si>
  <si>
    <t>Materials</t>
  </si>
  <si>
    <t>Fees</t>
  </si>
  <si>
    <t>Other</t>
  </si>
  <si>
    <t>Fill in your time and cost estimates here. Total for each work package and for the project</t>
  </si>
  <si>
    <t>Place your roles and hourly rates here. Remove the example and replace with your project roles and rates.</t>
  </si>
  <si>
    <t>Initiation</t>
  </si>
  <si>
    <t>Brainstorm Idea</t>
  </si>
  <si>
    <t>Project Meaning and Reason</t>
  </si>
  <si>
    <t>Contact Stakeholder</t>
  </si>
  <si>
    <t>Present Project to Stakeholders</t>
  </si>
  <si>
    <t>Planning</t>
  </si>
  <si>
    <t>Establish the Budget for the Project</t>
  </si>
  <si>
    <t>Determine Staff (Roles)</t>
  </si>
  <si>
    <t>Create Outline for Project</t>
  </si>
  <si>
    <t>Create a Reasonable Timeframe</t>
  </si>
  <si>
    <t>Execution</t>
  </si>
  <si>
    <t>Have Meet Up With Separate Groups Within the Projet to Know How Everything is Running</t>
  </si>
  <si>
    <t>Start Building Website</t>
  </si>
  <si>
    <t>Keep Stakeholders Updated</t>
  </si>
  <si>
    <t>Monitoring/Controlling</t>
  </si>
  <si>
    <t>Contact each division to find out where their progress is</t>
  </si>
  <si>
    <t>Track Milestones</t>
  </si>
  <si>
    <t>Update and/or modify the Project Schedule if Needed</t>
  </si>
  <si>
    <t>Test Run(Check Performance)/ Check If Deliverables are met</t>
  </si>
  <si>
    <t>Closing</t>
  </si>
  <si>
    <t>Address to Stakeholders Project is Ready</t>
  </si>
  <si>
    <t>Set Release Dat</t>
  </si>
  <si>
    <t>Publish The Website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</si>
  <si>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</si>
  <si>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</si>
  <si>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</si>
  <si>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</si>
  <si>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</si>
  <si>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</si>
  <si>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</si>
  <si>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</si>
  <si>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</si>
  <si>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</si>
  <si>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</si>
  <si>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</si>
  <si>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</si>
  <si>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</si>
  <si>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</si>
  <si>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</si>
  <si>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</si>
  <si>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</si>
  <si>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</si>
  <si>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Plan Meeting</t>
  </si>
  <si>
    <t xml:space="preserve">Make a Group Decision </t>
  </si>
  <si>
    <t>Finialize the Decision</t>
  </si>
  <si>
    <t>Find the focus of Project</t>
  </si>
  <si>
    <t>1.2.1.1</t>
  </si>
  <si>
    <t>Find out Target audience</t>
  </si>
  <si>
    <t>Why are we doing this?</t>
  </si>
  <si>
    <t>Contact</t>
  </si>
  <si>
    <t>Set Up Meeting Time</t>
  </si>
  <si>
    <t>Show Them Our Objective</t>
  </si>
  <si>
    <t>Finalize Decision</t>
  </si>
  <si>
    <t>Determine resources</t>
  </si>
  <si>
    <t>2.2.2</t>
  </si>
  <si>
    <t>Put Applications Out For Staff</t>
  </si>
  <si>
    <t>Look at Application</t>
  </si>
  <si>
    <t>Hire Worker</t>
  </si>
  <si>
    <t>2.2.3</t>
  </si>
  <si>
    <t>Identify Topic</t>
  </si>
  <si>
    <t>Decide Point We Need To Make</t>
  </si>
  <si>
    <t>Set Specific Goals</t>
  </si>
  <si>
    <t>Meet with Team Members</t>
  </si>
  <si>
    <t>Dicuss End Date Of Project</t>
  </si>
  <si>
    <t>Come to a Decission</t>
  </si>
  <si>
    <t>Give Roles Out for Employees</t>
  </si>
  <si>
    <t>Give Them Deadlines</t>
  </si>
  <si>
    <t>Developers</t>
  </si>
  <si>
    <t>Host &amp; Domain</t>
  </si>
  <si>
    <t>Content Creators</t>
  </si>
  <si>
    <t>Website Traffic</t>
  </si>
  <si>
    <t>Split up into different divisions</t>
  </si>
  <si>
    <t>Get Help Where it is needed</t>
  </si>
  <si>
    <t xml:space="preserve">     3.3.5.1</t>
  </si>
  <si>
    <t xml:space="preserve">     2.2.3.1</t>
  </si>
  <si>
    <t>Train Employees</t>
  </si>
  <si>
    <t xml:space="preserve">Provided them the needed resourses </t>
  </si>
  <si>
    <t>Web Design</t>
  </si>
  <si>
    <t>Web Key</t>
  </si>
  <si>
    <t>Develop</t>
  </si>
  <si>
    <t>Domain</t>
  </si>
  <si>
    <t xml:space="preserve">       3.4.1.1.</t>
  </si>
  <si>
    <t>3.4.2</t>
  </si>
  <si>
    <t>3.4.3</t>
  </si>
  <si>
    <t>Contact Them for meeting date</t>
  </si>
  <si>
    <t xml:space="preserve"> Update them on Project</t>
  </si>
  <si>
    <t>4.1.2</t>
  </si>
  <si>
    <t>4.1.3.</t>
  </si>
  <si>
    <t>4.1.4</t>
  </si>
  <si>
    <t>4.1.5</t>
  </si>
  <si>
    <t>Provide Help If it is needed</t>
  </si>
  <si>
    <t>Keep track Of Progress</t>
  </si>
  <si>
    <t>Contact them to set up Meeting</t>
  </si>
  <si>
    <t>Give Them Intel about Project</t>
  </si>
  <si>
    <t>Showcase Project to them</t>
  </si>
  <si>
    <t>5.1.3</t>
  </si>
  <si>
    <t>Dicuss with Team Leads</t>
  </si>
  <si>
    <t>Agree on Relase Date</t>
  </si>
  <si>
    <t>Test one last time</t>
  </si>
  <si>
    <t>Plan Teams</t>
  </si>
  <si>
    <t>Doesn't End</t>
  </si>
  <si>
    <t>Project Manager</t>
  </si>
  <si>
    <t>Analyst</t>
  </si>
  <si>
    <t>Tester</t>
  </si>
  <si>
    <t>Designer</t>
  </si>
  <si>
    <t>Engineer</t>
  </si>
  <si>
    <t>10 days</t>
  </si>
  <si>
    <t>1 day</t>
  </si>
  <si>
    <t>2 days</t>
  </si>
  <si>
    <t>3 days</t>
  </si>
  <si>
    <t>2 day</t>
  </si>
  <si>
    <t>40 days</t>
  </si>
  <si>
    <t>5 days</t>
  </si>
  <si>
    <t>22 days</t>
  </si>
  <si>
    <t>7 days</t>
  </si>
  <si>
    <t>35 days</t>
  </si>
  <si>
    <t>15 days</t>
  </si>
  <si>
    <t>16 days</t>
  </si>
  <si>
    <t>6 days</t>
  </si>
  <si>
    <t>11 days</t>
  </si>
  <si>
    <t>14 days</t>
  </si>
  <si>
    <t>20 days</t>
  </si>
  <si>
    <t>4 days</t>
  </si>
  <si>
    <t>Project Completed</t>
  </si>
  <si>
    <t>Cybersecurity</t>
  </si>
  <si>
    <t xml:space="preserve">Computers </t>
  </si>
  <si>
    <t>1.4.2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</si>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</sst>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49" fontId="0" fillId="0" borderId="0" xfId="0" applyNumberFormat="1"/>
    <xf numFmtId="49" fontId="0" fillId="2" borderId="1" xfId="0" applyNumberFormat="1" applyFill="1" applyBorder="1"/>
    <xf numFmtId="49" fontId="0" fillId="0" borderId="0" xfId="0" applyNumberFormat="1" applyAlignment="1">
      <alignment horizontal="left" indent="1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0" xfId="0" applyNumberFormat="1" applyAlignment="1">
      <alignment horizontal="left" indent="2"/>
    </xf>
    <xf numFmtId="49" fontId="0" fillId="0" borderId="0" xfId="0" applyNumberFormat="1" applyAlignment="1">
      <alignment horizontal="left" indent="3"/>
    </xf>
    <xf numFmtId="0" fontId="0" fillId="0" borderId="0" xfId="0" applyAlignment="1">
      <alignment horizontal="left" indent="3"/>
    </xf>
    <xf numFmtId="49" fontId="0" fillId="0" borderId="0" xfId="0" applyNumberFormat="1" applyAlignment="1">
      <alignment horizontal="left" indent="4"/>
    </xf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left" indent="1"/>
    </xf>
    <xf numFmtId="49" fontId="1" fillId="0" borderId="0" xfId="0" applyNumberFormat="1" applyFont="1" applyAlignment="1">
      <alignment horizontal="left" indent="2"/>
    </xf>
    <xf numFmtId="0" fontId="0" fillId="0" borderId="0" xfId="0" applyAlignment="1">
      <alignment wrapText="1"/>
    </xf>
    <xf numFmtId="49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49" fontId="0" fillId="3" borderId="0" xfId="0" applyNumberFormat="1" applyFill="1"/>
    <xf numFmtId="49" fontId="0" fillId="2" borderId="2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4" xfId="0" applyNumberFormat="1" applyFill="1" applyBorder="1" applyAlignment="1">
      <alignment wrapText="1"/>
    </xf>
    <xf numFmtId="49" fontId="0" fillId="2" borderId="5" xfId="0" applyNumberFormat="1" applyFill="1" applyBorder="1"/>
    <xf numFmtId="0" fontId="0" fillId="2" borderId="1" xfId="0" applyFill="1" applyBorder="1"/>
    <xf numFmtId="164" fontId="0" fillId="0" borderId="0" xfId="0" applyNumberFormat="1"/>
    <xf numFmtId="49" fontId="1" fillId="0" borderId="0" xfId="0" applyNumberFormat="1" applyFont="1" applyAlignment="1">
      <alignment horizontal="right"/>
    </xf>
    <xf numFmtId="0" fontId="1" fillId="0" borderId="0" xfId="0" applyFont="1"/>
    <xf numFmtId="0" fontId="1" fillId="2" borderId="15" xfId="0" applyFont="1" applyFill="1" applyBorder="1" applyAlignment="1">
      <alignment horizontal="center"/>
    </xf>
    <xf numFmtId="0" fontId="0" fillId="4" borderId="0" xfId="0" applyFill="1"/>
    <xf numFmtId="0" fontId="0" fillId="4" borderId="2" xfId="0" applyFill="1" applyBorder="1"/>
    <xf numFmtId="0" fontId="0" fillId="0" borderId="0" xfId="0" applyAlignment="1">
      <alignment horizontal="center" vertical="center" wrapText="1"/>
    </xf>
    <xf numFmtId="49" fontId="2" fillId="0" borderId="0" xfId="0" applyNumberFormat="1" applyFont="1" applyAlignment="1">
      <alignment horizontal="left" indent="3"/>
    </xf>
    <xf numFmtId="0" fontId="1" fillId="2" borderId="15" xfId="0" applyFont="1" applyFill="1" applyBorder="1"/>
    <xf numFmtId="164" fontId="0" fillId="5" borderId="2" xfId="0" applyNumberFormat="1" applyFill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6" borderId="12" xfId="0" applyFill="1" applyBorder="1"/>
    <xf numFmtId="0" fontId="0" fillId="6" borderId="13" xfId="0" applyFill="1" applyBorder="1"/>
    <xf numFmtId="0" fontId="0" fillId="2" borderId="13" xfId="0" applyFill="1" applyBorder="1"/>
    <xf numFmtId="0" fontId="0" fillId="5" borderId="14" xfId="0" applyFill="1" applyBorder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2" fillId="0" borderId="0" xfId="0" applyFont="1"/>
    <xf numFmtId="0" fontId="1" fillId="22" borderId="0" xfId="0" applyFont="1" applyFill="1"/>
    <xf numFmtId="0" fontId="2" fillId="23" borderId="12" xfId="0" applyFont="1" applyFill="1" applyBorder="1"/>
    <xf numFmtId="0" fontId="2" fillId="23" borderId="13" xfId="0" applyFont="1" applyFill="1" applyBorder="1"/>
    <xf numFmtId="0" fontId="2" fillId="23" borderId="14" xfId="0" applyFont="1" applyFill="1" applyBorder="1"/>
    <xf numFmtId="49" fontId="2" fillId="0" borderId="0" xfId="0" applyNumberFormat="1" applyFont="1" applyAlignment="1">
      <alignment horizontal="left" indent="2"/>
    </xf>
    <xf numFmtId="0" fontId="2" fillId="0" borderId="0" xfId="0" applyFont="1" applyAlignment="1">
      <alignment horizontal="left" indent="3"/>
    </xf>
    <xf numFmtId="14" fontId="0" fillId="0" borderId="0" xfId="0" applyNumberFormat="1"/>
    <xf numFmtId="0" fontId="0" fillId="23" borderId="8" xfId="0" applyFill="1" applyBorder="1"/>
    <xf numFmtId="0" fontId="3" fillId="23" borderId="7" xfId="0" applyFont="1" applyFill="1" applyBorder="1"/>
    <xf numFmtId="0" fontId="0" fillId="23" borderId="7" xfId="0" applyFill="1" applyBorder="1"/>
    <xf numFmtId="0" fontId="0" fillId="24" borderId="0" xfId="0" applyFill="1"/>
    <xf numFmtId="0" fontId="0" fillId="24" borderId="6" xfId="0" applyFill="1" applyBorder="1"/>
    <xf numFmtId="0" fontId="0" fillId="24" borderId="7" xfId="0" applyFill="1" applyBorder="1"/>
    <xf numFmtId="0" fontId="0" fillId="23" borderId="9" xfId="0" applyFill="1" applyBorder="1"/>
    <xf numFmtId="0" fontId="0" fillId="23" borderId="10" xfId="0" applyFill="1" applyBorder="1"/>
    <xf numFmtId="0" fontId="0" fillId="23" borderId="11" xfId="0" applyFill="1" applyBorder="1"/>
    <xf numFmtId="0" fontId="0" fillId="23" borderId="12" xfId="0" applyFill="1" applyBorder="1"/>
    <xf numFmtId="0" fontId="0" fillId="23" borderId="13" xfId="0" applyFill="1" applyBorder="1"/>
    <xf numFmtId="0" fontId="0" fillId="23" borderId="14" xfId="0" applyFill="1" applyBorder="1"/>
    <xf numFmtId="0" fontId="0" fillId="23" borderId="0" xfId="0" applyFill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6" fontId="0" fillId="0" borderId="0" xfId="0" applyNumberFormat="1"/>
    <xf numFmtId="3" fontId="0" fillId="0" borderId="0" xfId="0" applyNumberFormat="1"/>
    <xf numFmtId="8" fontId="0" fillId="0" borderId="0" xfId="0" applyNumberFormat="1"/>
    <xf numFmtId="6" fontId="4" fillId="0" borderId="0" xfId="0" applyNumberFormat="1" applyFont="1"/>
    <xf numFmtId="6" fontId="4" fillId="0" borderId="0" xfId="0" applyNumberFormat="1" applyFont="1" applyFill="1"/>
    <xf numFmtId="49" fontId="5" fillId="0" borderId="0" xfId="0" applyNumberFormat="1" applyFont="1" applyAlignment="1">
      <alignment horizontal="left" indent="1"/>
    </xf>
    <xf numFmtId="49" fontId="2" fillId="0" borderId="0" xfId="0" applyNumberFormat="1" applyFont="1" applyAlignment="1">
      <alignment horizontal="left" indent="1"/>
    </xf>
    <xf numFmtId="6" fontId="6" fillId="0" borderId="0" xfId="0" applyNumberFormat="1" applyFont="1"/>
    <xf numFmtId="49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usernames" Target="revisions/userName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274320</xdr:rowOff>
    </xdr:from>
    <xdr:to>
      <xdr:col>1</xdr:col>
      <xdr:colOff>114300</xdr:colOff>
      <xdr:row>1</xdr:row>
      <xdr:rowOff>274320</xdr:rowOff>
    </xdr:to>
    <xdr:sp macro="" textlink="">
      <xdr:nvSpPr>
        <xdr:cNvPr id="1129" name="Line 1">
          <a:extLst>
            <a:ext uri="{FF2B5EF4-FFF2-40B4-BE49-F238E27FC236}">
              <a16:creationId xmlns:a16="http://schemas.microsoft.com/office/drawing/2014/main" id="{366C8F82-7539-4814-BFD5-CDDF144B98D6}"/>
            </a:ext>
          </a:extLst>
        </xdr:cNvPr>
        <xdr:cNvSpPr>
          <a:spLocks noChangeShapeType="1"/>
        </xdr:cNvSpPr>
      </xdr:nvSpPr>
      <xdr:spPr bwMode="auto">
        <a:xfrm>
          <a:off x="792480" y="44958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</xdr:row>
      <xdr:rowOff>259080</xdr:rowOff>
    </xdr:from>
    <xdr:to>
      <xdr:col>7</xdr:col>
      <xdr:colOff>655320</xdr:colOff>
      <xdr:row>1</xdr:row>
      <xdr:rowOff>259080</xdr:rowOff>
    </xdr:to>
    <xdr:sp macro="" textlink="">
      <xdr:nvSpPr>
        <xdr:cNvPr id="1130" name="Line 2">
          <a:extLst>
            <a:ext uri="{FF2B5EF4-FFF2-40B4-BE49-F238E27FC236}">
              <a16:creationId xmlns:a16="http://schemas.microsoft.com/office/drawing/2014/main" id="{52AD7A6B-19F1-4A91-B2B1-5A014A5EB049}"/>
            </a:ext>
          </a:extLst>
        </xdr:cNvPr>
        <xdr:cNvSpPr>
          <a:spLocks noChangeShapeType="1"/>
        </xdr:cNvSpPr>
      </xdr:nvSpPr>
      <xdr:spPr bwMode="auto">
        <a:xfrm>
          <a:off x="1645920" y="434340"/>
          <a:ext cx="17830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784860</xdr:colOff>
      <xdr:row>3</xdr:row>
      <xdr:rowOff>259080</xdr:rowOff>
    </xdr:from>
    <xdr:to>
      <xdr:col>3</xdr:col>
      <xdr:colOff>685800</xdr:colOff>
      <xdr:row>3</xdr:row>
      <xdr:rowOff>259080</xdr:rowOff>
    </xdr:to>
    <xdr:sp macro="" textlink="">
      <xdr:nvSpPr>
        <xdr:cNvPr id="1131" name="Line 3">
          <a:extLst>
            <a:ext uri="{FF2B5EF4-FFF2-40B4-BE49-F238E27FC236}">
              <a16:creationId xmlns:a16="http://schemas.microsoft.com/office/drawing/2014/main" id="{934C5C5C-9F72-4D61-9A1B-5E4552491AC6}"/>
            </a:ext>
          </a:extLst>
        </xdr:cNvPr>
        <xdr:cNvSpPr>
          <a:spLocks noChangeShapeType="1"/>
        </xdr:cNvSpPr>
      </xdr:nvSpPr>
      <xdr:spPr bwMode="auto">
        <a:xfrm>
          <a:off x="784860" y="1120140"/>
          <a:ext cx="967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266700</xdr:rowOff>
    </xdr:from>
    <xdr:to>
      <xdr:col>5</xdr:col>
      <xdr:colOff>114300</xdr:colOff>
      <xdr:row>3</xdr:row>
      <xdr:rowOff>266700</xdr:rowOff>
    </xdr:to>
    <xdr:sp macro="" textlink="">
      <xdr:nvSpPr>
        <xdr:cNvPr id="1132" name="Line 4">
          <a:extLst>
            <a:ext uri="{FF2B5EF4-FFF2-40B4-BE49-F238E27FC236}">
              <a16:creationId xmlns:a16="http://schemas.microsoft.com/office/drawing/2014/main" id="{BAC31399-4F12-4E0C-B8ED-E9729FDC5386}"/>
            </a:ext>
          </a:extLst>
        </xdr:cNvPr>
        <xdr:cNvSpPr>
          <a:spLocks noChangeShapeType="1"/>
        </xdr:cNvSpPr>
      </xdr:nvSpPr>
      <xdr:spPr bwMode="auto">
        <a:xfrm>
          <a:off x="2476500" y="112776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312420</xdr:rowOff>
    </xdr:from>
    <xdr:to>
      <xdr:col>1</xdr:col>
      <xdr:colOff>746760</xdr:colOff>
      <xdr:row>7</xdr:row>
      <xdr:rowOff>411480</xdr:rowOff>
    </xdr:to>
    <xdr:sp macro="" textlink="">
      <xdr:nvSpPr>
        <xdr:cNvPr id="1133" name="Line 5">
          <a:extLst>
            <a:ext uri="{FF2B5EF4-FFF2-40B4-BE49-F238E27FC236}">
              <a16:creationId xmlns:a16="http://schemas.microsoft.com/office/drawing/2014/main" id="{396C2B96-370C-438F-8BD1-0DE15C9D8565}"/>
            </a:ext>
          </a:extLst>
        </xdr:cNvPr>
        <xdr:cNvSpPr>
          <a:spLocks noChangeShapeType="1"/>
        </xdr:cNvSpPr>
      </xdr:nvSpPr>
      <xdr:spPr bwMode="auto">
        <a:xfrm>
          <a:off x="792480" y="1859280"/>
          <a:ext cx="114300" cy="7848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784860</xdr:colOff>
      <xdr:row>7</xdr:row>
      <xdr:rowOff>525780</xdr:rowOff>
    </xdr:from>
    <xdr:to>
      <xdr:col>1</xdr:col>
      <xdr:colOff>746760</xdr:colOff>
      <xdr:row>9</xdr:row>
      <xdr:rowOff>182880</xdr:rowOff>
    </xdr:to>
    <xdr:sp macro="" textlink="">
      <xdr:nvSpPr>
        <xdr:cNvPr id="1134" name="Line 6">
          <a:extLst>
            <a:ext uri="{FF2B5EF4-FFF2-40B4-BE49-F238E27FC236}">
              <a16:creationId xmlns:a16="http://schemas.microsoft.com/office/drawing/2014/main" id="{3A217B1B-40D0-4C96-9087-1965E4521524}"/>
            </a:ext>
          </a:extLst>
        </xdr:cNvPr>
        <xdr:cNvSpPr>
          <a:spLocks noChangeShapeType="1"/>
        </xdr:cNvSpPr>
      </xdr:nvSpPr>
      <xdr:spPr bwMode="auto">
        <a:xfrm flipV="1">
          <a:off x="784860" y="2758440"/>
          <a:ext cx="121920" cy="8458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7</xdr:row>
      <xdr:rowOff>464820</xdr:rowOff>
    </xdr:from>
    <xdr:to>
      <xdr:col>3</xdr:col>
      <xdr:colOff>99060</xdr:colOff>
      <xdr:row>7</xdr:row>
      <xdr:rowOff>472440</xdr:rowOff>
    </xdr:to>
    <xdr:sp macro="" textlink="">
      <xdr:nvSpPr>
        <xdr:cNvPr id="1135" name="Line 7">
          <a:extLst>
            <a:ext uri="{FF2B5EF4-FFF2-40B4-BE49-F238E27FC236}">
              <a16:creationId xmlns:a16="http://schemas.microsoft.com/office/drawing/2014/main" id="{D515BEDB-F17C-45DF-A152-3D094E0C4F5D}"/>
            </a:ext>
          </a:extLst>
        </xdr:cNvPr>
        <xdr:cNvSpPr>
          <a:spLocks noChangeShapeType="1"/>
        </xdr:cNvSpPr>
      </xdr:nvSpPr>
      <xdr:spPr bwMode="auto">
        <a:xfrm flipV="1">
          <a:off x="1645920" y="2697480"/>
          <a:ext cx="91440" cy="76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5</xdr:row>
      <xdr:rowOff>304800</xdr:rowOff>
    </xdr:from>
    <xdr:to>
      <xdr:col>15</xdr:col>
      <xdr:colOff>594360</xdr:colOff>
      <xdr:row>7</xdr:row>
      <xdr:rowOff>472440</xdr:rowOff>
    </xdr:to>
    <xdr:sp macro="" textlink="">
      <xdr:nvSpPr>
        <xdr:cNvPr id="1136" name="Line 8">
          <a:extLst>
            <a:ext uri="{FF2B5EF4-FFF2-40B4-BE49-F238E27FC236}">
              <a16:creationId xmlns:a16="http://schemas.microsoft.com/office/drawing/2014/main" id="{9B72F277-FB0D-4745-A21E-4320BAF4CC6E}"/>
            </a:ext>
          </a:extLst>
        </xdr:cNvPr>
        <xdr:cNvSpPr>
          <a:spLocks noChangeShapeType="1"/>
        </xdr:cNvSpPr>
      </xdr:nvSpPr>
      <xdr:spPr bwMode="auto">
        <a:xfrm flipV="1">
          <a:off x="2484120" y="1851660"/>
          <a:ext cx="4899660" cy="853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</xdr:colOff>
      <xdr:row>3</xdr:row>
      <xdr:rowOff>274320</xdr:rowOff>
    </xdr:from>
    <xdr:to>
      <xdr:col>9</xdr:col>
      <xdr:colOff>716280</xdr:colOff>
      <xdr:row>3</xdr:row>
      <xdr:rowOff>274320</xdr:rowOff>
    </xdr:to>
    <xdr:sp macro="" textlink="">
      <xdr:nvSpPr>
        <xdr:cNvPr id="1137" name="Line 9">
          <a:extLst>
            <a:ext uri="{FF2B5EF4-FFF2-40B4-BE49-F238E27FC236}">
              <a16:creationId xmlns:a16="http://schemas.microsoft.com/office/drawing/2014/main" id="{E92E36AE-A229-4527-980F-BB23C1286246}"/>
            </a:ext>
          </a:extLst>
        </xdr:cNvPr>
        <xdr:cNvSpPr>
          <a:spLocks noChangeShapeType="1"/>
        </xdr:cNvSpPr>
      </xdr:nvSpPr>
      <xdr:spPr bwMode="auto">
        <a:xfrm>
          <a:off x="3322320" y="1135380"/>
          <a:ext cx="982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22860</xdr:colOff>
      <xdr:row>1</xdr:row>
      <xdr:rowOff>243840</xdr:rowOff>
    </xdr:from>
    <xdr:to>
      <xdr:col>10</xdr:col>
      <xdr:colOff>472440</xdr:colOff>
      <xdr:row>2</xdr:row>
      <xdr:rowOff>167640</xdr:rowOff>
    </xdr:to>
    <xdr:sp macro="" textlink="">
      <xdr:nvSpPr>
        <xdr:cNvPr id="1138" name="Line 10">
          <a:extLst>
            <a:ext uri="{FF2B5EF4-FFF2-40B4-BE49-F238E27FC236}">
              <a16:creationId xmlns:a16="http://schemas.microsoft.com/office/drawing/2014/main" id="{4DA8C58B-1C3D-4A77-9E82-5FA61064F288}"/>
            </a:ext>
          </a:extLst>
        </xdr:cNvPr>
        <xdr:cNvSpPr>
          <a:spLocks noChangeShapeType="1"/>
        </xdr:cNvSpPr>
      </xdr:nvSpPr>
      <xdr:spPr bwMode="auto">
        <a:xfrm>
          <a:off x="4213860" y="419100"/>
          <a:ext cx="563880" cy="4343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38100</xdr:colOff>
      <xdr:row>3</xdr:row>
      <xdr:rowOff>259080</xdr:rowOff>
    </xdr:from>
    <xdr:to>
      <xdr:col>15</xdr:col>
      <xdr:colOff>579120</xdr:colOff>
      <xdr:row>5</xdr:row>
      <xdr:rowOff>205740</xdr:rowOff>
    </xdr:to>
    <xdr:sp macro="" textlink="">
      <xdr:nvSpPr>
        <xdr:cNvPr id="1139" name="Line 11">
          <a:extLst>
            <a:ext uri="{FF2B5EF4-FFF2-40B4-BE49-F238E27FC236}">
              <a16:creationId xmlns:a16="http://schemas.microsoft.com/office/drawing/2014/main" id="{41B83996-96E7-4393-9F2F-33E3C488EFC8}"/>
            </a:ext>
          </a:extLst>
        </xdr:cNvPr>
        <xdr:cNvSpPr>
          <a:spLocks noChangeShapeType="1"/>
        </xdr:cNvSpPr>
      </xdr:nvSpPr>
      <xdr:spPr bwMode="auto">
        <a:xfrm>
          <a:off x="5234940" y="1120140"/>
          <a:ext cx="213360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335280</xdr:colOff>
      <xdr:row>1</xdr:row>
      <xdr:rowOff>312420</xdr:rowOff>
    </xdr:from>
    <xdr:to>
      <xdr:col>7</xdr:col>
      <xdr:colOff>76200</xdr:colOff>
      <xdr:row>2</xdr:row>
      <xdr:rowOff>152400</xdr:rowOff>
    </xdr:to>
    <xdr:sp macro="" textlink="">
      <xdr:nvSpPr>
        <xdr:cNvPr id="1140" name="Line 12">
          <a:extLst>
            <a:ext uri="{FF2B5EF4-FFF2-40B4-BE49-F238E27FC236}">
              <a16:creationId xmlns:a16="http://schemas.microsoft.com/office/drawing/2014/main" id="{D3A6B224-1A88-4F5C-8B27-41A90B708122}"/>
            </a:ext>
          </a:extLst>
        </xdr:cNvPr>
        <xdr:cNvSpPr>
          <a:spLocks noChangeShapeType="1"/>
        </xdr:cNvSpPr>
      </xdr:nvSpPr>
      <xdr:spPr bwMode="auto">
        <a:xfrm flipV="1">
          <a:off x="2926080" y="487680"/>
          <a:ext cx="464820" cy="3505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22860</xdr:colOff>
      <xdr:row>1</xdr:row>
      <xdr:rowOff>243840</xdr:rowOff>
    </xdr:from>
    <xdr:to>
      <xdr:col>4</xdr:col>
      <xdr:colOff>205740</xdr:colOff>
      <xdr:row>2</xdr:row>
      <xdr:rowOff>152400</xdr:rowOff>
    </xdr:to>
    <xdr:sp macro="" textlink="">
      <xdr:nvSpPr>
        <xdr:cNvPr id="1141" name="Line 13">
          <a:extLst>
            <a:ext uri="{FF2B5EF4-FFF2-40B4-BE49-F238E27FC236}">
              <a16:creationId xmlns:a16="http://schemas.microsoft.com/office/drawing/2014/main" id="{27602E54-8AC8-4481-AE43-BE30EAF6A3C0}"/>
            </a:ext>
          </a:extLst>
        </xdr:cNvPr>
        <xdr:cNvSpPr>
          <a:spLocks noChangeShapeType="1"/>
        </xdr:cNvSpPr>
      </xdr:nvSpPr>
      <xdr:spPr bwMode="auto">
        <a:xfrm>
          <a:off x="1661160" y="419100"/>
          <a:ext cx="297180" cy="41910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1.xml"/><Relationship Id="rId12" Type="http://schemas.openxmlformats.org/officeDocument/2006/relationships/revisionLog" Target="revisionLog10.xml"/><Relationship Id="rId11" Type="http://schemas.openxmlformats.org/officeDocument/2006/relationships/revisionLog" Target="revisionLog9.xml"/><Relationship Id="rId15" Type="http://schemas.openxmlformats.org/officeDocument/2006/relationships/revisionLog" Target="revisionLog2.xml"/><Relationship Id="rId10" Type="http://schemas.openxmlformats.org/officeDocument/2006/relationships/revisionLog" Target="revisionLog8.xml"/><Relationship Id="rId9" Type="http://schemas.openxmlformats.org/officeDocument/2006/relationships/revisionLog" Target="revisionLog7.xml"/><Relationship Id="rId14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AC09BCA-D813-4482-AEB6-8561F18F7559}" diskRevisions="1" revisionId="941" version="5">
  <header guid="{BC9309D3-C7FC-4635-A398-E3C9CB0FB4CF}" dateTime="2023-04-17T14:39:50" maxSheetId="13" userName="Desmond Hughes" r:id="rId9" minRId="30" maxRId="35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E955058-912A-42E7-99D6-AE0EF10A4D8D}" dateTime="2023-04-17T15:54:34" maxSheetId="13" userName="Desmond Hughes" r:id="rId10" minRId="357" maxRId="50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DFCB969-BCFD-4625-A5C2-8314CCB93D1F}" dateTime="2023-04-18T16:51:43" maxSheetId="13" userName="Desmond Hughes" r:id="rId11" minRId="504" maxRId="68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3173E5C-ACB3-4FB7-83D0-D3D1EA056AFE}" dateTime="2023-04-24T16:05:44" maxSheetId="13" userName="Desmond Hughes" r:id="rId1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89C38E0-7492-4472-AD8C-EBBC9D7BD5E7}" dateTime="2023-04-24T17:45:01" maxSheetId="13" userName="Desmond Hughes" r:id="rId13" minRId="690" maxRId="70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F45201A-C9C4-4D3B-8C24-16643B04B67A}" dateTime="2023-04-25T12:28:09" maxSheetId="13" userName="Desmond Hughes" r:id="rId14" minRId="709" maxRId="90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AC09BCA-D813-4482-AEB6-8561F18F7559}" dateTime="2023-04-25T17:50:05" maxSheetId="13" userName="Desmond Hughes" r:id="rId15" minRId="901" maxRId="939">
    <sheetIdMap count="12">
      <sheetId val="1"/>
      <sheetId val="2"/>
      <sheetId val="3"/>
      <sheetId val="4"/>
      <sheetId val="5"/>
      <sheetId val="7"/>
      <sheetId val="8"/>
      <sheetId val="6"/>
      <sheetId val="9"/>
      <sheetId val="10"/>
      <sheetId val="11"/>
      <sheetId val="1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9" sId="6">
    <oc r="C3" t="inlineStr">
      <is>
        <t>100 days</t>
      </is>
    </oc>
    <nc r="C3" t="inlineStr">
      <is>
        <t>10 days</t>
      </is>
    </nc>
  </rcc>
  <rcc rId="710" sId="6">
    <nc r="C4" t="inlineStr">
      <is>
        <t>1 day</t>
      </is>
    </nc>
  </rcc>
  <rcc rId="711" sId="6">
    <nc r="C5" t="inlineStr">
      <is>
        <t>2 days</t>
      </is>
    </nc>
  </rcc>
  <rcc rId="712" sId="6">
    <nc r="C6" t="inlineStr">
      <is>
        <t>1 day</t>
      </is>
    </nc>
  </rcc>
  <rcc rId="713" sId="6">
    <nc r="C7" t="inlineStr">
      <is>
        <t>3 days</t>
      </is>
    </nc>
  </rcc>
  <rcc rId="714" sId="6">
    <nc r="C9" t="inlineStr">
      <is>
        <t>2 days</t>
      </is>
    </nc>
  </rcc>
  <rcc rId="715" sId="6" numFmtId="19">
    <oc r="E8">
      <v>45053</v>
    </oc>
    <nc r="E8">
      <v>45055</v>
    </nc>
  </rcc>
  <rcc rId="716" sId="6">
    <nc r="C8" t="inlineStr">
      <is>
        <t>2 day</t>
      </is>
    </nc>
  </rcc>
  <rcc rId="717" sId="6">
    <nc r="C10" t="inlineStr">
      <is>
        <t>2 days</t>
      </is>
    </nc>
  </rcc>
  <rcc rId="718" sId="6">
    <nc r="C11" t="inlineStr">
      <is>
        <t>2 days</t>
      </is>
    </nc>
  </rcc>
  <rcc rId="719" sId="6">
    <nc r="C12" t="inlineStr">
      <is>
        <t>1 day</t>
      </is>
    </nc>
  </rcc>
  <rcc rId="720" sId="6">
    <nc r="C13" t="inlineStr">
      <is>
        <t>1 day</t>
      </is>
    </nc>
  </rcc>
  <rcc rId="721" sId="6">
    <nc r="C14" t="inlineStr">
      <is>
        <t>1 day</t>
      </is>
    </nc>
  </rcc>
  <rcc rId="722" sId="6">
    <nc r="C15" t="inlineStr">
      <is>
        <t>1 day</t>
      </is>
    </nc>
  </rcc>
  <rcc rId="723" sId="6">
    <nc r="C16" t="inlineStr">
      <is>
        <t>1 day</t>
      </is>
    </nc>
  </rcc>
  <rcc rId="724" sId="6">
    <nc r="C17" t="inlineStr">
      <is>
        <t>1 day</t>
      </is>
    </nc>
  </rcc>
  <rcc rId="725" sId="6">
    <nc r="C18" t="inlineStr">
      <is>
        <t>40 days</t>
      </is>
    </nc>
  </rcc>
  <rcc rId="726" sId="6">
    <nc r="C19" t="inlineStr">
      <is>
        <t>5 days</t>
      </is>
    </nc>
  </rcc>
  <rcc rId="727" sId="6" numFmtId="19">
    <oc r="E19">
      <v>45066</v>
    </oc>
    <nc r="E19">
      <v>45065</v>
    </nc>
  </rcc>
  <rcc rId="728" sId="6" numFmtId="19">
    <oc r="E20">
      <v>45066</v>
    </oc>
    <nc r="E20">
      <v>45065</v>
    </nc>
  </rcc>
  <rcc rId="729" sId="6">
    <nc r="C20" t="inlineStr">
      <is>
        <t>5 days</t>
      </is>
    </nc>
  </rcc>
  <rcc rId="730" sId="6">
    <nc r="C21" t="inlineStr">
      <is>
        <t>22 days</t>
      </is>
    </nc>
  </rcc>
  <rcc rId="731" sId="6">
    <nc r="C22" t="inlineStr">
      <is>
        <t>10 days</t>
      </is>
    </nc>
  </rcc>
  <rcc rId="732" sId="6">
    <nc r="C23" t="inlineStr">
      <is>
        <t>5 days</t>
      </is>
    </nc>
  </rcc>
  <rm rId="733" sheetId="6" source="C23" destination="C24" sourceSheetId="6"/>
  <rm rId="734" sheetId="6" source="C24" destination="C23" sourceSheetId="6"/>
  <rcc rId="735" sId="6">
    <nc r="C24" t="inlineStr">
      <is>
        <t>5 days</t>
      </is>
    </nc>
  </rcc>
  <rm rId="736" sheetId="6" source="C24" destination="C25" sourceSheetId="6"/>
  <rm rId="737" sheetId="6" source="C25" destination="C24" sourceSheetId="6"/>
  <rcc rId="738" sId="6">
    <oc r="A84" t="inlineStr">
      <is>
        <t>5.4.2</t>
      </is>
    </oc>
    <nc r="A84"/>
  </rcc>
  <rcc rId="739" sId="6">
    <oc r="B84" t="inlineStr">
      <is>
        <t>Update Website</t>
      </is>
    </oc>
    <nc r="B84"/>
  </rcc>
  <rcc rId="740" sId="6">
    <oc r="D84" t="inlineStr">
      <is>
        <t>As Needed</t>
      </is>
    </oc>
    <nc r="D84"/>
  </rcc>
  <rcc rId="741" sId="6">
    <oc r="E84" t="inlineStr">
      <is>
        <t xml:space="preserve"> Doesn't End</t>
      </is>
    </oc>
    <nc r="E84"/>
  </rcc>
  <rcc rId="742" sId="6">
    <oc r="A85" t="inlineStr">
      <is>
        <t>5.4.2.1</t>
      </is>
    </oc>
    <nc r="A85"/>
  </rcc>
  <rcc rId="743" sId="6">
    <oc r="B85" t="inlineStr">
      <is>
        <t>Fix Bugs</t>
      </is>
    </oc>
    <nc r="B85"/>
  </rcc>
  <rcc rId="744" sId="6">
    <oc r="D85" t="inlineStr">
      <is>
        <t>As Needed</t>
      </is>
    </oc>
    <nc r="D85"/>
  </rcc>
  <rcc rId="745" sId="6">
    <oc r="E85" t="inlineStr">
      <is>
        <t xml:space="preserve"> Doesn't End</t>
      </is>
    </oc>
    <nc r="E85"/>
  </rcc>
  <rcc rId="746" sId="6">
    <oc r="A86" t="inlineStr">
      <is>
        <t>5.4.2.2</t>
      </is>
    </oc>
    <nc r="A86"/>
  </rcc>
  <rcc rId="747" sId="6">
    <oc r="B86" t="inlineStr">
      <is>
        <t>Keep it Fresh and Moderate</t>
      </is>
    </oc>
    <nc r="B86"/>
  </rcc>
  <rcc rId="748" sId="6">
    <oc r="D86" t="inlineStr">
      <is>
        <t>As Needed</t>
      </is>
    </oc>
    <nc r="D86"/>
  </rcc>
  <rcc rId="749" sId="6">
    <oc r="E86" t="inlineStr">
      <is>
        <t xml:space="preserve"> Doesn't End</t>
      </is>
    </oc>
    <nc r="E86"/>
  </rcc>
  <rcc rId="750" sId="6">
    <oc r="A87" t="inlineStr">
      <is>
        <t>5.4.3</t>
      </is>
    </oc>
    <nc r="A87"/>
  </rcc>
  <rcc rId="751" sId="6">
    <oc r="B87" t="inlineStr">
      <is>
        <t>Check Sercuity Often</t>
      </is>
    </oc>
    <nc r="B87"/>
  </rcc>
  <rcc rId="752" sId="6">
    <oc r="D87" t="inlineStr">
      <is>
        <t>Weekly</t>
      </is>
    </oc>
    <nc r="D87"/>
  </rcc>
  <rcc rId="753" sId="6">
    <oc r="E87" t="inlineStr">
      <is>
        <t xml:space="preserve"> Doesn't End</t>
      </is>
    </oc>
    <nc r="E87"/>
  </rcc>
  <rcc rId="754" sId="6">
    <oc r="A88" t="inlineStr">
      <is>
        <t>5.4.3.1</t>
      </is>
    </oc>
    <nc r="A88"/>
  </rcc>
  <rcc rId="755" sId="6">
    <oc r="B88" t="inlineStr">
      <is>
        <t>Run Scan</t>
      </is>
    </oc>
    <nc r="B88"/>
  </rcc>
  <rcc rId="756" sId="6">
    <oc r="D88" t="inlineStr">
      <is>
        <t>Weekly</t>
      </is>
    </oc>
    <nc r="D88"/>
  </rcc>
  <rcc rId="757" sId="6">
    <oc r="E88" t="inlineStr">
      <is>
        <t xml:space="preserve"> Doesn't End</t>
      </is>
    </oc>
    <nc r="E88"/>
  </rcc>
  <rcc rId="758" sId="6">
    <oc r="A80" t="inlineStr">
      <is>
        <t>5.4.1</t>
      </is>
    </oc>
    <nc r="A80"/>
  </rcc>
  <rcc rId="759" sId="6">
    <oc r="B80" t="inlineStr">
      <is>
        <t>Look for Comments/Feedback</t>
      </is>
    </oc>
    <nc r="B80"/>
  </rcc>
  <rcc rId="760" sId="6" numFmtId="19">
    <oc r="D80">
      <v>45175</v>
    </oc>
    <nc r="D80"/>
  </rcc>
  <rcc rId="761" sId="6">
    <oc r="E80" t="inlineStr">
      <is>
        <t xml:space="preserve"> Doesn't End</t>
      </is>
    </oc>
    <nc r="E80"/>
  </rcc>
  <rcc rId="762" sId="6">
    <oc r="A81" t="inlineStr">
      <is>
        <t>5.4.1.1</t>
      </is>
    </oc>
    <nc r="A81"/>
  </rcc>
  <rcc rId="763" sId="6">
    <oc r="B81" t="inlineStr">
      <is>
        <t>Take Comment/Feeback into Consideration</t>
      </is>
    </oc>
    <nc r="B81"/>
  </rcc>
  <rcc rId="764" sId="6" numFmtId="19">
    <oc r="D81">
      <v>45175</v>
    </oc>
    <nc r="D81"/>
  </rcc>
  <rcc rId="765" sId="6">
    <oc r="E81" t="inlineStr">
      <is>
        <t xml:space="preserve"> Doesn't End</t>
      </is>
    </oc>
    <nc r="E81"/>
  </rcc>
  <rcc rId="766" sId="6">
    <oc r="A82" t="inlineStr">
      <is>
        <t>5.4.1.2</t>
      </is>
    </oc>
    <nc r="A82"/>
  </rcc>
  <rcc rId="767" sId="6">
    <oc r="B82" t="inlineStr">
      <is>
        <t>Team Meeting on Comment/Feedback</t>
      </is>
    </oc>
    <nc r="B82"/>
  </rcc>
  <rcc rId="768" sId="6" numFmtId="19">
    <oc r="D82">
      <v>45175</v>
    </oc>
    <nc r="D82"/>
  </rcc>
  <rcc rId="769" sId="6">
    <oc r="E82" t="inlineStr">
      <is>
        <t xml:space="preserve"> Doesn't End</t>
      </is>
    </oc>
    <nc r="E82"/>
  </rcc>
  <rcc rId="770" sId="6">
    <oc r="A83" t="inlineStr">
      <is>
        <t xml:space="preserve"> 5.4.1.3</t>
      </is>
    </oc>
    <nc r="A83"/>
  </rcc>
  <rcc rId="771" sId="6">
    <oc r="B83" t="inlineStr">
      <is>
        <t>Come to an agree what to do</t>
      </is>
    </oc>
    <nc r="B83"/>
  </rcc>
  <rcc rId="772" sId="6" numFmtId="19">
    <oc r="D83">
      <v>45175</v>
    </oc>
    <nc r="D83"/>
  </rcc>
  <rcc rId="773" sId="6">
    <oc r="E83" t="inlineStr">
      <is>
        <t xml:space="preserve"> Doesn't End</t>
      </is>
    </oc>
    <nc r="E83"/>
  </rcc>
  <rcc rId="774" sId="6" odxf="1" dxf="1" numFmtId="19">
    <oc r="E69" t="inlineStr">
      <is>
        <t>Doesn't End</t>
      </is>
    </oc>
    <nc r="E69">
      <v>45175</v>
    </nc>
    <odxf>
      <numFmt numFmtId="0" formatCode="General"/>
    </odxf>
    <ndxf>
      <numFmt numFmtId="19" formatCode="m/d/yyyy"/>
    </ndxf>
  </rcc>
  <rcc rId="775" sId="6">
    <nc r="C25" t="inlineStr">
      <is>
        <t>7 days</t>
      </is>
    </nc>
  </rcc>
  <rcc rId="776" sId="6">
    <nc r="C26" t="inlineStr">
      <is>
        <t>1 day</t>
      </is>
    </nc>
  </rcc>
  <rcc rId="777" sId="6">
    <nc r="C27" t="inlineStr">
      <is>
        <t>1 day</t>
      </is>
    </nc>
  </rcc>
  <rcc rId="778" sId="6">
    <nc r="C28" t="inlineStr">
      <is>
        <t>1 day</t>
      </is>
    </nc>
  </rcc>
  <rcc rId="779" sId="6">
    <nc r="C29" t="inlineStr">
      <is>
        <t>2 days</t>
      </is>
    </nc>
  </rcc>
  <rcc rId="780" sId="6">
    <nc r="C30" t="inlineStr">
      <is>
        <t>3 days</t>
      </is>
    </nc>
  </rcc>
  <rcc rId="781" sId="6">
    <nc r="C31" t="inlineStr">
      <is>
        <t>3 days</t>
      </is>
    </nc>
  </rcc>
  <rcc rId="782" sId="6">
    <nc r="C32" t="inlineStr">
      <is>
        <t>3 days</t>
      </is>
    </nc>
  </rcc>
  <rcc rId="783" sId="6">
    <nc r="C33" t="inlineStr">
      <is>
        <t>1 day</t>
      </is>
    </nc>
  </rcc>
  <rcc rId="784" sId="6">
    <nc r="C34" t="inlineStr">
      <is>
        <t>35 days</t>
      </is>
    </nc>
  </rcc>
  <rm rId="785" sheetId="6" source="C34" destination="C35" sourceSheetId="6"/>
  <rm rId="786" sheetId="6" source="C35" destination="C34" sourceSheetId="6"/>
  <rcc rId="787" sId="6">
    <nc r="C35" t="inlineStr">
      <is>
        <t>2 days</t>
      </is>
    </nc>
  </rcc>
  <rcc rId="788" sId="6">
    <nc r="C36" t="inlineStr">
      <is>
        <t>2 days</t>
      </is>
    </nc>
  </rcc>
  <rcc rId="789" sId="6">
    <nc r="C37" t="inlineStr">
      <is>
        <t>2 days</t>
      </is>
    </nc>
  </rcc>
  <rcc rId="790" sId="6">
    <nc r="C38" t="inlineStr">
      <is>
        <t>1 day</t>
      </is>
    </nc>
  </rcc>
  <rm rId="791" sheetId="6" source="C38" destination="C39" sourceSheetId="6"/>
  <rm rId="792" sheetId="6" source="C39" destination="C38" sourceSheetId="6"/>
  <rcc rId="793" sId="6">
    <nc r="C39" t="inlineStr">
      <is>
        <t>1 day</t>
      </is>
    </nc>
  </rcc>
  <rcc rId="794" sId="6">
    <nc r="C40" t="inlineStr">
      <is>
        <t>1 day</t>
      </is>
    </nc>
  </rcc>
  <rcc rId="795" sId="6">
    <nc r="C41" t="inlineStr">
      <is>
        <t>1 day</t>
      </is>
    </nc>
  </rcc>
  <rcc rId="796" sId="6">
    <nc r="C42" t="inlineStr">
      <is>
        <t>1 day</t>
      </is>
    </nc>
  </rcc>
  <rcc rId="797" sId="6">
    <nc r="C43" t="inlineStr">
      <is>
        <t>15 days</t>
      </is>
    </nc>
  </rcc>
  <rcc rId="798" sId="6">
    <nc r="C44" t="inlineStr">
      <is>
        <t>15 days</t>
      </is>
    </nc>
  </rcc>
  <rcc rId="799" sId="6">
    <nc r="C45" t="inlineStr">
      <is>
        <t>10 days</t>
      </is>
    </nc>
  </rcc>
  <rcc rId="800" sId="6">
    <nc r="C46" t="inlineStr">
      <is>
        <t>16 days</t>
      </is>
    </nc>
  </rcc>
  <rcc rId="801" sId="6">
    <nc r="C47" t="inlineStr">
      <is>
        <t>10 days</t>
      </is>
    </nc>
  </rcc>
  <rcc rId="802" sId="6">
    <nc r="C48" t="inlineStr">
      <is>
        <t>16 days</t>
      </is>
    </nc>
  </rcc>
  <rcc rId="803" sId="6">
    <nc r="C49" t="inlineStr">
      <is>
        <t>16 days</t>
      </is>
    </nc>
  </rcc>
  <rcc rId="804" sId="6">
    <nc r="C50" t="inlineStr">
      <is>
        <t>16 days</t>
      </is>
    </nc>
  </rcc>
  <rcc rId="805" sId="6">
    <nc r="C51" t="inlineStr">
      <is>
        <t>11 days</t>
      </is>
    </nc>
  </rcc>
  <rcc rId="806" sId="6">
    <nc r="C52" t="inlineStr">
      <is>
        <t>11 days</t>
      </is>
    </nc>
  </rcc>
  <rcc rId="807" sId="6">
    <nc r="C53" t="inlineStr">
      <is>
        <t>11 days</t>
      </is>
    </nc>
  </rcc>
  <rcc rId="808" sId="6">
    <nc r="C54" t="inlineStr">
      <is>
        <t>11 days</t>
      </is>
    </nc>
  </rcc>
  <rcc rId="809" sId="6">
    <nc r="C55" t="inlineStr">
      <is>
        <t>2 days</t>
      </is>
    </nc>
  </rcc>
  <rcc rId="810" sId="6">
    <nc r="C56" t="inlineStr">
      <is>
        <t>2 days</t>
      </is>
    </nc>
  </rcc>
  <rcc rId="811" sId="6">
    <nc r="C57" t="inlineStr">
      <is>
        <t>2 days</t>
      </is>
    </nc>
  </rcc>
  <rcc rId="812" sId="6">
    <nc r="C58" t="inlineStr">
      <is>
        <t>20 days</t>
      </is>
    </nc>
  </rcc>
  <rcc rId="813" sId="6">
    <nc r="C59" t="inlineStr">
      <is>
        <t>14 days</t>
      </is>
    </nc>
  </rcc>
  <rcc rId="814" sId="6">
    <nc r="C60" t="inlineStr">
      <is>
        <t>14 days</t>
      </is>
    </nc>
  </rcc>
  <rcc rId="815" sId="6">
    <nc r="C61" t="inlineStr">
      <is>
        <t>14 days</t>
      </is>
    </nc>
  </rcc>
  <rcc rId="816" sId="6">
    <nc r="C62" t="inlineStr">
      <is>
        <t>14 days</t>
      </is>
    </nc>
  </rcc>
  <rcc rId="817" sId="6">
    <nc r="C63" t="inlineStr">
      <is>
        <t>14 days</t>
      </is>
    </nc>
  </rcc>
  <rcc rId="818" sId="6">
    <nc r="C64" t="inlineStr">
      <is>
        <t>14 days</t>
      </is>
    </nc>
  </rcc>
  <rcc rId="819" sId="6">
    <nc r="C65" t="inlineStr">
      <is>
        <t>14 days</t>
      </is>
    </nc>
  </rcc>
  <rcc rId="820" sId="6">
    <nc r="C66" t="inlineStr">
      <is>
        <t>14 days</t>
      </is>
    </nc>
  </rcc>
  <rcc rId="821" sId="6">
    <nc r="C67" t="inlineStr">
      <is>
        <t>4 days</t>
      </is>
    </nc>
  </rcc>
  <rcc rId="822" sId="6">
    <nc r="C68" t="inlineStr">
      <is>
        <t>6 days</t>
      </is>
    </nc>
  </rcc>
  <rcc rId="823" sId="6">
    <nc r="C69" t="inlineStr">
      <is>
        <t>4 days</t>
      </is>
    </nc>
  </rcc>
  <rcc rId="824" sId="6">
    <nc r="C70" t="inlineStr">
      <is>
        <t>2 days</t>
      </is>
    </nc>
  </rcc>
  <rcc rId="825" sId="6">
    <nc r="C71" t="inlineStr">
      <is>
        <t>1 day</t>
      </is>
    </nc>
  </rcc>
  <rcc rId="826" sId="6">
    <nc r="C72" t="inlineStr">
      <is>
        <t>1 day</t>
      </is>
    </nc>
  </rcc>
  <rcc rId="827" sId="6">
    <nc r="C73" t="inlineStr">
      <is>
        <t>1 day</t>
      </is>
    </nc>
  </rcc>
  <rcc rId="828" sId="6">
    <nc r="C74" t="inlineStr">
      <is>
        <t>1 day</t>
      </is>
    </nc>
  </rcc>
  <rcc rId="829" sId="6">
    <nc r="C75" t="inlineStr">
      <is>
        <t>1 day</t>
      </is>
    </nc>
  </rcc>
  <rcc rId="830" sId="6">
    <nc r="C76" t="inlineStr">
      <is>
        <t>1 day</t>
      </is>
    </nc>
  </rcc>
  <rcc rId="831" sId="6">
    <nc r="C77" t="inlineStr">
      <is>
        <t>1 day</t>
      </is>
    </nc>
  </rcc>
  <rcc rId="832" sId="6">
    <nc r="C78" t="inlineStr">
      <is>
        <t>1 day</t>
      </is>
    </nc>
  </rcc>
  <rrc rId="833" sId="9" eol="1" ref="A4:XFD4" action="insertRow"/>
  <rcc rId="834" sId="9" odxf="1" dxf="1" numFmtId="11">
    <nc r="A4">
      <v>280</v>
    </nc>
    <odxf>
      <numFmt numFmtId="0" formatCode="General"/>
    </odxf>
    <ndxf>
      <numFmt numFmtId="10" formatCode="&quot;$&quot;#,##0_);[Red]\(&quot;$&quot;#,##0\)"/>
    </ndxf>
  </rcc>
  <rcc rId="835" sId="9" odxf="1" dxf="1" numFmtId="11">
    <nc r="B4">
      <v>224</v>
    </nc>
    <odxf>
      <numFmt numFmtId="0" formatCode="General"/>
    </odxf>
    <ndxf>
      <numFmt numFmtId="10" formatCode="&quot;$&quot;#,##0_);[Red]\(&quot;$&quot;#,##0\)"/>
    </ndxf>
  </rcc>
  <rcc rId="836" sId="9" odxf="1" dxf="1" numFmtId="11">
    <nc r="C4">
      <v>296</v>
    </nc>
    <odxf>
      <numFmt numFmtId="0" formatCode="General"/>
    </odxf>
    <ndxf>
      <numFmt numFmtId="10" formatCode="&quot;$&quot;#,##0_);[Red]\(&quot;$&quot;#,##0\)"/>
    </ndxf>
  </rcc>
  <rcc rId="837" sId="9" odxf="1" dxf="1" numFmtId="11">
    <nc r="D4">
      <v>200</v>
    </nc>
    <odxf>
      <numFmt numFmtId="0" formatCode="General"/>
    </odxf>
    <ndxf>
      <numFmt numFmtId="10" formatCode="&quot;$&quot;#,##0_);[Red]\(&quot;$&quot;#,##0\)"/>
    </ndxf>
  </rcc>
  <rcc rId="838" sId="9">
    <nc r="E4">
      <v>166</v>
    </nc>
  </rcc>
  <rfmt sheetId="9" sqref="E4">
    <dxf>
      <numFmt numFmtId="10" formatCode="&quot;$&quot;#,##0_);[Red]\(&quot;$&quot;#,##0\)"/>
    </dxf>
  </rfmt>
  <rcc rId="839" sId="9" odxf="1" dxf="1" numFmtId="11">
    <nc r="F4">
      <v>280</v>
    </nc>
    <odxf>
      <numFmt numFmtId="0" formatCode="General"/>
    </odxf>
    <ndxf>
      <numFmt numFmtId="10" formatCode="&quot;$&quot;#,##0_);[Red]\(&quot;$&quot;#,##0\)"/>
    </ndxf>
  </rcc>
  <rcc rId="840" sId="9" odxf="1" dxf="1" numFmtId="11">
    <nc r="G4">
      <v>296</v>
    </nc>
    <odxf>
      <numFmt numFmtId="0" formatCode="General"/>
    </odxf>
    <ndxf>
      <numFmt numFmtId="10" formatCode="&quot;$&quot;#,##0_);[Red]\(&quot;$&quot;#,##0\)"/>
    </ndxf>
  </rcc>
  <rcc rId="841" sId="6">
    <nc r="F5">
      <v>394</v>
    </nc>
  </rcc>
  <rcc rId="842" sId="6">
    <nc r="F6">
      <v>197</v>
    </nc>
  </rcc>
  <rcc rId="843" sId="6">
    <nc r="F7">
      <v>197</v>
    </nc>
  </rcc>
  <rcc rId="844" sId="6">
    <nc r="F9">
      <v>394</v>
    </nc>
  </rcc>
  <rcc rId="845" sId="6">
    <nc r="F10">
      <v>394</v>
    </nc>
  </rcc>
  <rcc rId="846" sId="6">
    <nc r="F11">
      <v>394</v>
    </nc>
  </rcc>
  <rcc rId="847" sId="6">
    <nc r="F13">
      <v>50</v>
    </nc>
  </rcc>
  <rcc rId="848" sId="6">
    <nc r="F14">
      <v>50</v>
    </nc>
  </rcc>
  <rcc rId="849" sId="6">
    <nc r="F16">
      <v>400</v>
    </nc>
  </rcc>
  <rcc rId="850" sId="6">
    <nc r="F17">
      <v>200</v>
    </nc>
  </rcc>
  <rcc rId="851" sId="6">
    <nc r="F20">
      <v>394</v>
    </nc>
  </rcc>
  <rcc rId="852" sId="6">
    <nc r="F22">
      <v>74</v>
    </nc>
  </rcc>
  <rcc rId="853" sId="6">
    <nc r="F23">
      <v>185</v>
    </nc>
  </rcc>
  <rcc rId="854" sId="6">
    <nc r="F24">
      <v>222</v>
    </nc>
  </rcc>
  <rcc rId="855" sId="6">
    <nc r="F25">
      <v>3236.25</v>
    </nc>
  </rcc>
  <rcc rId="856" sId="6">
    <nc r="F27">
      <v>394</v>
    </nc>
  </rcc>
  <rcc rId="857" sId="6">
    <nc r="F28">
      <v>394</v>
    </nc>
  </rcc>
  <rcc rId="858" sId="6">
    <nc r="F29">
      <v>394</v>
    </nc>
  </rcc>
  <rcc rId="859" sId="6">
    <nc r="F31">
      <v>1942</v>
    </nc>
  </rcc>
  <rcc rId="860" sId="6">
    <nc r="F32">
      <v>647</v>
    </nc>
  </rcc>
  <rcc rId="861" sId="6">
    <nc r="F33">
      <v>647</v>
    </nc>
  </rcc>
  <rcc rId="862" sId="6">
    <nc r="F36">
      <v>324</v>
    </nc>
  </rcc>
  <rcc rId="863" sId="6">
    <nc r="F37">
      <v>324</v>
    </nc>
  </rcc>
  <rm rId="864" sheetId="6" source="F39" destination="F40" sourceSheetId="6"/>
  <rm rId="865" sheetId="6" source="F41" destination="F42" sourceSheetId="6"/>
  <rcc rId="866" sId="6">
    <nc r="F42">
      <v>70</v>
    </nc>
  </rcc>
  <rcc rId="867" sId="6">
    <nc r="F41">
      <v>70</v>
    </nc>
  </rcc>
  <rcc rId="868" sId="6">
    <nc r="F40">
      <v>70</v>
    </nc>
  </rcc>
  <rcc rId="869" sId="6">
    <nc r="F39">
      <v>70</v>
    </nc>
  </rcc>
  <rcc rId="870" sId="6">
    <nc r="F44">
      <v>2100</v>
    </nc>
  </rcc>
  <rcc rId="871" sId="6">
    <nc r="F45">
      <v>1400</v>
    </nc>
  </rcc>
  <rcc rId="872" sId="6">
    <nc r="F46">
      <v>2240</v>
    </nc>
  </rcc>
  <rcc rId="873" sId="6">
    <nc r="F47">
      <v>1400</v>
    </nc>
  </rcc>
  <rcc rId="874" sId="6">
    <nc r="F48">
      <v>560</v>
    </nc>
  </rcc>
  <rcc rId="875" sId="6">
    <nc r="F49">
      <v>4480</v>
    </nc>
  </rcc>
  <rcc rId="876" sId="6">
    <nc r="F51">
      <v>3080</v>
    </nc>
  </rcc>
  <rcc rId="877" sId="6">
    <nc r="F52">
      <v>3080</v>
    </nc>
  </rcc>
  <rcc rId="878" sId="6">
    <nc r="F53">
      <v>3080</v>
    </nc>
  </rcc>
  <rcc rId="879" sId="6">
    <nc r="F54">
      <v>3080</v>
    </nc>
  </rcc>
  <rcc rId="880" sId="6">
    <nc r="F57">
      <v>74</v>
    </nc>
  </rcc>
  <rcc rId="881" sId="6">
    <nc r="F56">
      <v>37</v>
    </nc>
  </rcc>
  <rcc rId="882" sId="6">
    <nc r="F60">
      <v>284</v>
    </nc>
  </rcc>
  <rcc rId="883" sId="6">
    <nc r="F61">
      <v>284</v>
    </nc>
  </rcc>
  <rcc rId="884" sId="6">
    <nc r="F62">
      <v>284</v>
    </nc>
  </rcc>
  <rcc rId="885" sId="6">
    <nc r="F63">
      <v>284</v>
    </nc>
  </rcc>
  <rcc rId="886" sId="6">
    <nc r="F64">
      <v>284</v>
    </nc>
  </rcc>
  <rcc rId="887" sId="6">
    <nc r="F66">
      <v>592</v>
    </nc>
  </rcc>
  <rcc rId="888" sId="6">
    <nc r="F67">
      <v>296</v>
    </nc>
  </rcc>
  <rcc rId="889" sId="6">
    <nc r="F68">
      <v>996</v>
    </nc>
  </rcc>
  <rcc rId="890" sId="6">
    <nc r="F71">
      <v>37</v>
    </nc>
  </rcc>
  <rcc rId="891" sId="6">
    <nc r="F72">
      <v>185</v>
    </nc>
  </rcc>
  <rcc rId="892" sId="6">
    <nc r="F73">
      <v>74</v>
    </nc>
  </rcc>
  <rcc rId="893" sId="6">
    <nc r="F75">
      <v>654</v>
    </nc>
  </rcc>
  <rcc rId="894" sId="6">
    <nc r="F76">
      <v>218</v>
    </nc>
  </rcc>
  <rcc rId="895" sId="6">
    <oc r="A79" t="inlineStr">
      <is>
        <t>5.4</t>
      </is>
    </oc>
    <nc r="A79" t="inlineStr">
      <is>
        <t>5.3.2</t>
      </is>
    </nc>
  </rcc>
  <rcc rId="896" sId="6">
    <oc r="B79" t="inlineStr">
      <is>
        <t>Monitor Website</t>
      </is>
    </oc>
    <nc r="B79" t="inlineStr">
      <is>
        <t>Project Completed</t>
      </is>
    </nc>
  </rcc>
  <rcc rId="897" sId="6" odxf="1" dxf="1" numFmtId="19">
    <oc r="E79" t="inlineStr">
      <is>
        <t xml:space="preserve"> Doesn't End</t>
      </is>
    </oc>
    <nc r="E79">
      <v>45175</v>
    </nc>
    <ndxf>
      <numFmt numFmtId="19" formatCode="m/d/yyyy"/>
    </ndxf>
  </rcc>
  <rcc rId="898" sId="6">
    <nc r="C79" t="inlineStr">
      <is>
        <t>1 day</t>
      </is>
    </nc>
  </rcc>
  <rcc rId="899" sId="6">
    <nc r="F78">
      <v>63</v>
    </nc>
  </rcc>
  <rcc rId="900" sId="6">
    <nc r="F79">
      <v>654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Z7:DK7">
    <dxf>
      <fill>
        <patternFill>
          <bgColor rgb="FF0070C0"/>
        </patternFill>
      </fill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" sId="9">
    <oc r="A2" t="inlineStr">
      <is>
        <t>Fitter</t>
      </is>
    </oc>
    <nc r="A2" t="inlineStr">
      <is>
        <t>Developers</t>
      </is>
    </nc>
  </rcc>
  <rcc rId="691" sId="9">
    <oc r="B2" t="inlineStr">
      <is>
        <t>Draftsman</t>
      </is>
    </oc>
    <nc r="B2" t="inlineStr">
      <is>
        <t>Content Creators</t>
      </is>
    </nc>
  </rcc>
  <rcc rId="692" sId="9">
    <oc r="C2" t="inlineStr">
      <is>
        <t>Cutter</t>
      </is>
    </oc>
    <nc r="C2" t="inlineStr">
      <is>
        <t>Project Manager</t>
      </is>
    </nc>
  </rcc>
  <rcc rId="693" sId="9">
    <oc r="D2" t="inlineStr">
      <is>
        <t>Gluer</t>
      </is>
    </oc>
    <nc r="D2" t="inlineStr">
      <is>
        <t>Analyst</t>
      </is>
    </nc>
  </rcc>
  <rcc rId="694" sId="9">
    <oc r="E2" t="inlineStr">
      <is>
        <t>Painter</t>
      </is>
    </oc>
    <nc r="E2" t="inlineStr">
      <is>
        <t>Tester</t>
      </is>
    </nc>
  </rcc>
  <rcc rId="695" sId="9">
    <oc r="F2" t="inlineStr">
      <is>
        <t>Sander</t>
      </is>
    </oc>
    <nc r="F2" t="inlineStr">
      <is>
        <t>Designer</t>
      </is>
    </nc>
  </rcc>
  <rcc rId="696" sId="9">
    <oc r="G2" t="inlineStr">
      <is>
        <t>Sr Sander</t>
      </is>
    </oc>
    <nc r="G2" t="inlineStr">
      <is>
        <t>Engineer</t>
      </is>
    </nc>
  </rcc>
  <rcc rId="697" sId="9" numFmtId="11">
    <oc r="A3">
      <v>9</v>
    </oc>
    <nc r="A3">
      <v>35</v>
    </nc>
  </rcc>
  <rcc rId="698" sId="9" numFmtId="11">
    <oc r="B3">
      <v>35</v>
    </oc>
    <nc r="B3">
      <v>28</v>
    </nc>
  </rcc>
  <rcc rId="699" sId="9" numFmtId="11">
    <oc r="C3">
      <v>12.25</v>
    </oc>
    <nc r="C3">
      <v>37</v>
    </nc>
  </rcc>
  <rcc rId="700" sId="9" numFmtId="11">
    <oc r="D3">
      <v>8</v>
    </oc>
    <nc r="D3">
      <v>25</v>
    </nc>
  </rcc>
  <rcc rId="701" sId="9" numFmtId="11">
    <oc r="E3">
      <v>11.5</v>
    </oc>
    <nc r="E3">
      <v>20.75</v>
    </nc>
  </rcc>
  <rcc rId="702" sId="9" numFmtId="11">
    <oc r="F3">
      <v>7.5</v>
    </oc>
    <nc r="F3">
      <v>35</v>
    </nc>
  </rcc>
  <rcc rId="703" sId="9" numFmtId="11">
    <oc r="G3">
      <v>13</v>
    </oc>
    <nc r="G3">
      <v>37</v>
    </nc>
  </rcc>
  <rm rId="704" sheetId="6" source="C41" destination="C42" sourceSheetId="6"/>
  <rcc rId="705" sId="6">
    <nc r="C3" t="inlineStr">
      <is>
        <t>100 days</t>
      </is>
    </nc>
  </rcc>
  <rm rId="706" sheetId="6" source="C4" destination="C5" sourceSheetId="6"/>
  <rcv guid="{C6577475-2D28-48D6-BD34-82E8F0E6005C}" action="delete"/>
  <rdn rId="0" localSheetId="8" customView="1" name="Z_C6577475_2D28_48D6_BD34_82E8F0E6005C_.wvu.Rows" hidden="1" oldHidden="1">
    <formula>RAM!$4:$6,RAM!$8:$9,RAM!$12:$12,RAM!$14:$15,RAM!$17:$17,RAM!$19:$20,RAM!$22:$23,RAM!$26:$27,RAM!$29:$30,RAM!$33:$33,RAM!$35:$35,RAM!$37:$38,RAM!$40:$41,RAM!$43:$45,RAM!$47:$48,RAM!$51:$52,RAM!$54:$59,RAM!$61:$66,RAM!$68:$68,RAM!$70:$72,RAM!$75:$77,RAM!$79:$81,RAM!$83:$85,RAM!$88:$88,RAM!$90:$90,RAM!$92:$92,RAM!$94:$94,RAM!$97:$98,RAM!$100:$101,RAM!$104:$106,RAM!$111:$112,RAM!$114:$115,RAM!$117:$118,RAM!$120:$120,RAM!$123:$128,RAM!$130:$138,RAM!$140:$145,RAM!$147:$148,RAM!$151:$152,RAM!$154:$155,RAM!$157:$158,RAM!$161:$163,RAM!$165:$166,RAM!$168:$170,RAM!$173:$173,RAM!$175:$176,RAM!$178:$179,RAM!$181:$182,RAM!$185:$185,RAM!$187:$189,RAM!$192:$197,RAM!$199:$204,RAM!$206:$211,RAM!$213:$214,RAM!$217:$217,RAM!$219:$219,RAM!$221:$221,RAM!$223:$223,RAM!$226:$226,RAM!$228:$231,RAM!$233:$235,RAM!$238:$250,RAM!$252:$264,RAM!$266:$278,RAM!$280:$292,RAM!$294:$294,RAM!$296:$296,RAM!$298:$302</formula>
    <oldFormula>RAM!$4:$6,RAM!$8:$9,RAM!$12:$12,RAM!$14:$15,RAM!$17:$17,RAM!$19:$20,RAM!$22:$23,RAM!$26:$27,RAM!$29:$30,RAM!$33:$33,RAM!$35:$35,RAM!$37:$38,RAM!$40:$41,RAM!$43:$45,RAM!$47:$48,RAM!$51:$52,RAM!$54:$59,RAM!$61:$66,RAM!$68:$68,RAM!$70:$72,RAM!$75:$77,RAM!$79:$81,RAM!$83:$85,RAM!$88:$88,RAM!$90:$90,RAM!$92:$92,RAM!$94:$94,RAM!$97:$98,RAM!$100:$101,RAM!$104:$106,RAM!$111:$112,RAM!$114:$115,RAM!$117:$118,RAM!$120:$120,RAM!$123:$128,RAM!$130:$138,RAM!$140:$145,RAM!$147:$148,RAM!$151:$152,RAM!$154:$155,RAM!$157:$158,RAM!$161:$163,RAM!$165:$166,RAM!$168:$170,RAM!$173:$173,RAM!$175:$176,RAM!$178:$179,RAM!$181:$182,RAM!$185:$185,RAM!$187:$189,RAM!$192:$197,RAM!$199:$204,RAM!$206:$211,RAM!$213:$214,RAM!$217:$217,RAM!$219:$219,RAM!$221:$221,RAM!$223:$223,RAM!$226:$226,RAM!$228:$231,RAM!$233:$235,RAM!$238:$250,RAM!$252:$264,RAM!$266:$278,RAM!$280:$292,RAM!$294:$294,RAM!$296:$296,RAM!$298:$302</oldFormula>
  </rdn>
  <rdn rId="0" localSheetId="12" customView="1" name="Z_C6577475_2D28_48D6_BD34_82E8F0E6005C_.wvu.Rows" hidden="1" oldHidden="1">
    <formula>'M&amp;E Forecast'!$4:$6,'M&amp;E Forecast'!$8:$9,'M&amp;E Forecast'!$13:$14,'M&amp;E Forecast'!$16:$16,'M&amp;E Forecast'!$18:$19,'M&amp;E Forecast'!$21:$22,'M&amp;E Forecast'!$25:$26,'M&amp;E Forecast'!$28:$29,'M&amp;E Forecast'!$32:$32,'M&amp;E Forecast'!$34:$34,'M&amp;E Forecast'!$36:$37,'M&amp;E Forecast'!$39:$40,'M&amp;E Forecast'!$42:$42,'M&amp;E Forecast'!$44:$44,'M&amp;E Forecast'!$46:$47,'M&amp;E Forecast'!$50:$50,'M&amp;E Forecast'!$53:$58,'M&amp;E Forecast'!$60:$65,'M&amp;E Forecast'!$67:$67,'M&amp;E Forecast'!$69:$71,'M&amp;E Forecast'!$74:$76,'M&amp;E Forecast'!$78:$80,'M&amp;E Forecast'!$82:$84,'M&amp;E Forecast'!$87:$87,'M&amp;E Forecast'!$89:$89,'M&amp;E Forecast'!$91:$91,'M&amp;E Forecast'!$93:$93,'M&amp;E Forecast'!$96:$96,'M&amp;E Forecast'!$99:$100,'M&amp;E Forecast'!$103:$105,'M&amp;E Forecast'!$110:$111,'M&amp;E Forecast'!$113:$114,'M&amp;E Forecast'!$116:$117,'M&amp;E Forecast'!$119:$119,'M&amp;E Forecast'!$122:$127,'M&amp;E Forecast'!$129:$137,'M&amp;E Forecast'!$139:$144,'M&amp;E Forecast'!$146:$147,'M&amp;E Forecast'!$150:$150,'M&amp;E Forecast'!$153:$154,'M&amp;E Forecast'!$156:$157,'M&amp;E Forecast'!$160:$162,'M&amp;E Forecast'!$164:$165,'M&amp;E Forecast'!$167:$169,'M&amp;E Forecast'!$172:$172,'M&amp;E Forecast'!$174:$175,'M&amp;E Forecast'!$177:$178,'M&amp;E Forecast'!$180:$181,'M&amp;E Forecast'!$184:$184,'M&amp;E Forecast'!$186:$187,'M&amp;E Forecast'!$191:$196,'M&amp;E Forecast'!$198:$203,'M&amp;E Forecast'!$205:$210,'M&amp;E Forecast'!$212:$213,'M&amp;E Forecast'!$216:$216,'M&amp;E Forecast'!$218:$218,'M&amp;E Forecast'!$220:$220,'M&amp;E Forecast'!$222:$222,'M&amp;E Forecast'!$225:$225,'M&amp;E Forecast'!$227:$230,'M&amp;E Forecast'!$232:$234,'M&amp;E Forecast'!$237:$249,'M&amp;E Forecast'!$251:$263,'M&amp;E Forecast'!$265:$277,'M&amp;E Forecast'!$279:$291,'M&amp;E Forecast'!$293:$293,'M&amp;E Forecast'!$295:$295,'M&amp;E Forecast'!$297:$297,'M&amp;E Forecast'!$300:$301</formula>
    <oldFormula>'M&amp;E Forecast'!$4:$6,'M&amp;E Forecast'!$8:$9,'M&amp;E Forecast'!$13:$14,'M&amp;E Forecast'!$16:$16,'M&amp;E Forecast'!$18:$19,'M&amp;E Forecast'!$21:$22,'M&amp;E Forecast'!$25:$26,'M&amp;E Forecast'!$28:$29,'M&amp;E Forecast'!$32:$32,'M&amp;E Forecast'!$34:$34,'M&amp;E Forecast'!$36:$37,'M&amp;E Forecast'!$39:$40,'M&amp;E Forecast'!$42:$42,'M&amp;E Forecast'!$44:$44,'M&amp;E Forecast'!$46:$47,'M&amp;E Forecast'!$50:$50,'M&amp;E Forecast'!$53:$58,'M&amp;E Forecast'!$60:$65,'M&amp;E Forecast'!$67:$67,'M&amp;E Forecast'!$69:$71,'M&amp;E Forecast'!$74:$76,'M&amp;E Forecast'!$78:$80,'M&amp;E Forecast'!$82:$84,'M&amp;E Forecast'!$87:$87,'M&amp;E Forecast'!$89:$89,'M&amp;E Forecast'!$91:$91,'M&amp;E Forecast'!$93:$93,'M&amp;E Forecast'!$96:$96,'M&amp;E Forecast'!$99:$100,'M&amp;E Forecast'!$103:$105,'M&amp;E Forecast'!$110:$111,'M&amp;E Forecast'!$113:$114,'M&amp;E Forecast'!$116:$117,'M&amp;E Forecast'!$119:$119,'M&amp;E Forecast'!$122:$127,'M&amp;E Forecast'!$129:$137,'M&amp;E Forecast'!$139:$144,'M&amp;E Forecast'!$146:$147,'M&amp;E Forecast'!$150:$150,'M&amp;E Forecast'!$153:$154,'M&amp;E Forecast'!$156:$157,'M&amp;E Forecast'!$160:$162,'M&amp;E Forecast'!$164:$165,'M&amp;E Forecast'!$167:$169,'M&amp;E Forecast'!$172:$172,'M&amp;E Forecast'!$174:$175,'M&amp;E Forecast'!$177:$178,'M&amp;E Forecast'!$180:$181,'M&amp;E Forecast'!$184:$184,'M&amp;E Forecast'!$186:$187,'M&amp;E Forecast'!$191:$196,'M&amp;E Forecast'!$198:$203,'M&amp;E Forecast'!$205:$210,'M&amp;E Forecast'!$212:$213,'M&amp;E Forecast'!$216:$216,'M&amp;E Forecast'!$218:$218,'M&amp;E Forecast'!$220:$220,'M&amp;E Forecast'!$222:$222,'M&amp;E Forecast'!$225:$225,'M&amp;E Forecast'!$227:$230,'M&amp;E Forecast'!$232:$234,'M&amp;E Forecast'!$237:$249,'M&amp;E Forecast'!$251:$263,'M&amp;E Forecast'!$265:$277,'M&amp;E Forecast'!$279:$291,'M&amp;E Forecast'!$293:$293,'M&amp;E Forecast'!$295:$295,'M&amp;E Forecast'!$297:$297,'M&amp;E Forecast'!$300:$301</oldFormula>
  </rdn>
  <rcv guid="{C6577475-2D28-48D6-BD34-82E8F0E6005C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" sId="9" numFmtId="11">
    <oc r="A4">
      <v>280</v>
    </oc>
    <nc r="A4"/>
  </rcc>
  <rcc rId="902" sId="9" numFmtId="11">
    <oc r="B4">
      <v>224</v>
    </oc>
    <nc r="B4"/>
  </rcc>
  <rcc rId="903" sId="9" numFmtId="11">
    <oc r="C4">
      <v>296</v>
    </oc>
    <nc r="C4"/>
  </rcc>
  <rcc rId="904" sId="9" numFmtId="11">
    <oc r="D4">
      <v>200</v>
    </oc>
    <nc r="D4"/>
  </rcc>
  <rcc rId="905" sId="9" numFmtId="11">
    <oc r="E4">
      <v>166</v>
    </oc>
    <nc r="E4"/>
  </rcc>
  <rcc rId="906" sId="9" numFmtId="11">
    <oc r="F4">
      <v>280</v>
    </oc>
    <nc r="F4"/>
  </rcc>
  <rcc rId="907" sId="9" numFmtId="11">
    <oc r="G4">
      <v>296</v>
    </oc>
    <nc r="G4"/>
  </rcc>
  <rfmt sheetId="6" sqref="G20" start="0" length="0">
    <dxf>
      <numFmt numFmtId="3" formatCode="#,##0"/>
    </dxf>
  </rfmt>
  <rcc rId="908" sId="6">
    <nc r="G61" t="inlineStr">
      <is>
        <t>Cybersecurity</t>
      </is>
    </nc>
  </rcc>
  <rcc rId="909" sId="6">
    <nc r="G45" t="inlineStr">
      <is>
        <t>Domain</t>
      </is>
    </nc>
  </rcc>
  <rcc rId="910" sId="6" odxf="1" dxf="1" numFmtId="4">
    <nc r="H20">
      <v>12000</v>
    </nc>
    <odxf>
      <numFmt numFmtId="0" formatCode="General"/>
    </odxf>
    <ndxf>
      <numFmt numFmtId="3" formatCode="#,##0"/>
    </ndxf>
  </rcc>
  <rcc rId="911" sId="6" numFmtId="4">
    <nc r="G20" t="inlineStr">
      <is>
        <t xml:space="preserve">Computers </t>
      </is>
    </nc>
  </rcc>
  <rfmt sheetId="6" sqref="F5" start="0" length="0">
    <dxf>
      <numFmt numFmtId="10" formatCode="&quot;$&quot;#,##0_);[Red]\(&quot;$&quot;#,##0\)"/>
    </dxf>
  </rfmt>
  <rfmt sheetId="6" sqref="F6" start="0" length="0">
    <dxf>
      <numFmt numFmtId="10" formatCode="&quot;$&quot;#,##0_);[Red]\(&quot;$&quot;#,##0\)"/>
    </dxf>
  </rfmt>
  <rfmt sheetId="6" sqref="F7" start="0" length="0">
    <dxf>
      <numFmt numFmtId="10" formatCode="&quot;$&quot;#,##0_);[Red]\(&quot;$&quot;#,##0\)"/>
    </dxf>
  </rfmt>
  <rfmt sheetId="6" sqref="F9" start="0" length="0">
    <dxf>
      <numFmt numFmtId="10" formatCode="&quot;$&quot;#,##0_);[Red]\(&quot;$&quot;#,##0\)"/>
    </dxf>
  </rfmt>
  <rfmt sheetId="6" sqref="F10" start="0" length="0">
    <dxf>
      <numFmt numFmtId="10" formatCode="&quot;$&quot;#,##0_);[Red]\(&quot;$&quot;#,##0\)"/>
    </dxf>
  </rfmt>
  <rfmt sheetId="6" sqref="F11" start="0" length="0">
    <dxf>
      <numFmt numFmtId="10" formatCode="&quot;$&quot;#,##0_);[Red]\(&quot;$&quot;#,##0\)"/>
    </dxf>
  </rfmt>
  <rfmt sheetId="6" sqref="F13" start="0" length="0">
    <dxf>
      <numFmt numFmtId="10" formatCode="&quot;$&quot;#,##0_);[Red]\(&quot;$&quot;#,##0\)"/>
    </dxf>
  </rfmt>
  <rfmt sheetId="6" sqref="F14" start="0" length="0">
    <dxf>
      <numFmt numFmtId="10" formatCode="&quot;$&quot;#,##0_);[Red]\(&quot;$&quot;#,##0\)"/>
    </dxf>
  </rfmt>
  <rfmt sheetId="6" sqref="F16" start="0" length="0">
    <dxf>
      <numFmt numFmtId="10" formatCode="&quot;$&quot;#,##0_);[Red]\(&quot;$&quot;#,##0\)"/>
    </dxf>
  </rfmt>
  <rfmt sheetId="6" sqref="F17" start="0" length="0">
    <dxf>
      <numFmt numFmtId="10" formatCode="&quot;$&quot;#,##0_);[Red]\(&quot;$&quot;#,##0\)"/>
    </dxf>
  </rfmt>
  <rfmt sheetId="6" sqref="F20" start="0" length="0">
    <dxf>
      <numFmt numFmtId="10" formatCode="&quot;$&quot;#,##0_);[Red]\(&quot;$&quot;#,##0\)"/>
    </dxf>
  </rfmt>
  <rfmt sheetId="6" sqref="F22" start="0" length="0">
    <dxf>
      <numFmt numFmtId="10" formatCode="&quot;$&quot;#,##0_);[Red]\(&quot;$&quot;#,##0\)"/>
    </dxf>
  </rfmt>
  <rfmt sheetId="6" sqref="F23" start="0" length="0">
    <dxf>
      <numFmt numFmtId="10" formatCode="&quot;$&quot;#,##0_);[Red]\(&quot;$&quot;#,##0\)"/>
    </dxf>
  </rfmt>
  <rfmt sheetId="6" sqref="F24" start="0" length="0">
    <dxf>
      <numFmt numFmtId="10" formatCode="&quot;$&quot;#,##0_);[Red]\(&quot;$&quot;#,##0\)"/>
    </dxf>
  </rfmt>
  <rfmt sheetId="6" sqref="F25" start="0" length="0">
    <dxf>
      <numFmt numFmtId="12" formatCode="&quot;$&quot;#,##0.00_);[Red]\(&quot;$&quot;#,##0.00\)"/>
    </dxf>
  </rfmt>
  <rfmt sheetId="6" sqref="F27" start="0" length="0">
    <dxf>
      <numFmt numFmtId="10" formatCode="&quot;$&quot;#,##0_);[Red]\(&quot;$&quot;#,##0\)"/>
    </dxf>
  </rfmt>
  <rfmt sheetId="6" sqref="F28" start="0" length="0">
    <dxf>
      <numFmt numFmtId="10" formatCode="&quot;$&quot;#,##0_);[Red]\(&quot;$&quot;#,##0\)"/>
    </dxf>
  </rfmt>
  <rfmt sheetId="6" sqref="F29" start="0" length="0">
    <dxf>
      <numFmt numFmtId="10" formatCode="&quot;$&quot;#,##0_);[Red]\(&quot;$&quot;#,##0\)"/>
    </dxf>
  </rfmt>
  <rfmt sheetId="6" sqref="F31" start="0" length="0">
    <dxf>
      <numFmt numFmtId="10" formatCode="&quot;$&quot;#,##0_);[Red]\(&quot;$&quot;#,##0\)"/>
    </dxf>
  </rfmt>
  <rfmt sheetId="6" sqref="F32" start="0" length="0">
    <dxf>
      <numFmt numFmtId="10" formatCode="&quot;$&quot;#,##0_);[Red]\(&quot;$&quot;#,##0\)"/>
    </dxf>
  </rfmt>
  <rfmt sheetId="6" sqref="F33" start="0" length="0">
    <dxf>
      <numFmt numFmtId="10" formatCode="&quot;$&quot;#,##0_);[Red]\(&quot;$&quot;#,##0\)"/>
    </dxf>
  </rfmt>
  <rfmt sheetId="6" sqref="F36" start="0" length="0">
    <dxf>
      <numFmt numFmtId="10" formatCode="&quot;$&quot;#,##0_);[Red]\(&quot;$&quot;#,##0\)"/>
    </dxf>
  </rfmt>
  <rfmt sheetId="6" sqref="F37" start="0" length="0">
    <dxf>
      <numFmt numFmtId="10" formatCode="&quot;$&quot;#,##0_);[Red]\(&quot;$&quot;#,##0\)"/>
    </dxf>
  </rfmt>
  <rfmt sheetId="6" sqref="F39" start="0" length="0">
    <dxf>
      <numFmt numFmtId="10" formatCode="&quot;$&quot;#,##0_);[Red]\(&quot;$&quot;#,##0\)"/>
    </dxf>
  </rfmt>
  <rfmt sheetId="6" sqref="F40" start="0" length="0">
    <dxf>
      <numFmt numFmtId="10" formatCode="&quot;$&quot;#,##0_);[Red]\(&quot;$&quot;#,##0\)"/>
    </dxf>
  </rfmt>
  <rfmt sheetId="6" sqref="F41" start="0" length="0">
    <dxf>
      <numFmt numFmtId="10" formatCode="&quot;$&quot;#,##0_);[Red]\(&quot;$&quot;#,##0\)"/>
    </dxf>
  </rfmt>
  <rfmt sheetId="6" sqref="F42" start="0" length="0">
    <dxf>
      <numFmt numFmtId="10" formatCode="&quot;$&quot;#,##0_);[Red]\(&quot;$&quot;#,##0\)"/>
    </dxf>
  </rfmt>
  <rfmt sheetId="6" sqref="F44" start="0" length="0">
    <dxf>
      <numFmt numFmtId="10" formatCode="&quot;$&quot;#,##0_);[Red]\(&quot;$&quot;#,##0\)"/>
    </dxf>
  </rfmt>
  <rfmt sheetId="6" sqref="F45" start="0" length="0">
    <dxf>
      <numFmt numFmtId="10" formatCode="&quot;$&quot;#,##0_);[Red]\(&quot;$&quot;#,##0\)"/>
    </dxf>
  </rfmt>
  <rfmt sheetId="6" sqref="F46" start="0" length="0">
    <dxf>
      <numFmt numFmtId="10" formatCode="&quot;$&quot;#,##0_);[Red]\(&quot;$&quot;#,##0\)"/>
    </dxf>
  </rfmt>
  <rfmt sheetId="6" sqref="F47" start="0" length="0">
    <dxf>
      <numFmt numFmtId="10" formatCode="&quot;$&quot;#,##0_);[Red]\(&quot;$&quot;#,##0\)"/>
    </dxf>
  </rfmt>
  <rfmt sheetId="6" sqref="F48" start="0" length="0">
    <dxf>
      <numFmt numFmtId="10" formatCode="&quot;$&quot;#,##0_);[Red]\(&quot;$&quot;#,##0\)"/>
    </dxf>
  </rfmt>
  <rfmt sheetId="6" sqref="F49" start="0" length="0">
    <dxf>
      <numFmt numFmtId="10" formatCode="&quot;$&quot;#,##0_);[Red]\(&quot;$&quot;#,##0\)"/>
    </dxf>
  </rfmt>
  <rfmt sheetId="6" sqref="F51" start="0" length="0">
    <dxf>
      <numFmt numFmtId="10" formatCode="&quot;$&quot;#,##0_);[Red]\(&quot;$&quot;#,##0\)"/>
    </dxf>
  </rfmt>
  <rfmt sheetId="6" sqref="F52" start="0" length="0">
    <dxf>
      <numFmt numFmtId="10" formatCode="&quot;$&quot;#,##0_);[Red]\(&quot;$&quot;#,##0\)"/>
    </dxf>
  </rfmt>
  <rfmt sheetId="6" sqref="F53" start="0" length="0">
    <dxf>
      <numFmt numFmtId="10" formatCode="&quot;$&quot;#,##0_);[Red]\(&quot;$&quot;#,##0\)"/>
    </dxf>
  </rfmt>
  <rfmt sheetId="6" sqref="F54" start="0" length="0">
    <dxf>
      <numFmt numFmtId="10" formatCode="&quot;$&quot;#,##0_);[Red]\(&quot;$&quot;#,##0\)"/>
    </dxf>
  </rfmt>
  <rfmt sheetId="6" sqref="F56" start="0" length="0">
    <dxf>
      <numFmt numFmtId="10" formatCode="&quot;$&quot;#,##0_);[Red]\(&quot;$&quot;#,##0\)"/>
    </dxf>
  </rfmt>
  <rfmt sheetId="6" sqref="F57" start="0" length="0">
    <dxf>
      <numFmt numFmtId="10" formatCode="&quot;$&quot;#,##0_);[Red]\(&quot;$&quot;#,##0\)"/>
    </dxf>
  </rfmt>
  <rfmt sheetId="6" sqref="F60" start="0" length="0">
    <dxf>
      <numFmt numFmtId="10" formatCode="&quot;$&quot;#,##0_);[Red]\(&quot;$&quot;#,##0\)"/>
    </dxf>
  </rfmt>
  <rfmt sheetId="6" sqref="F61" start="0" length="0">
    <dxf>
      <numFmt numFmtId="10" formatCode="&quot;$&quot;#,##0_);[Red]\(&quot;$&quot;#,##0\)"/>
    </dxf>
  </rfmt>
  <rfmt sheetId="6" sqref="F62" start="0" length="0">
    <dxf>
      <numFmt numFmtId="10" formatCode="&quot;$&quot;#,##0_);[Red]\(&quot;$&quot;#,##0\)"/>
    </dxf>
  </rfmt>
  <rfmt sheetId="6" sqref="F63" start="0" length="0">
    <dxf>
      <numFmt numFmtId="10" formatCode="&quot;$&quot;#,##0_);[Red]\(&quot;$&quot;#,##0\)"/>
    </dxf>
  </rfmt>
  <rfmt sheetId="6" sqref="F64" start="0" length="0">
    <dxf>
      <numFmt numFmtId="10" formatCode="&quot;$&quot;#,##0_);[Red]\(&quot;$&quot;#,##0\)"/>
    </dxf>
  </rfmt>
  <rfmt sheetId="6" sqref="F66" start="0" length="0">
    <dxf>
      <numFmt numFmtId="10" formatCode="&quot;$&quot;#,##0_);[Red]\(&quot;$&quot;#,##0\)"/>
    </dxf>
  </rfmt>
  <rfmt sheetId="6" sqref="F67" start="0" length="0">
    <dxf>
      <numFmt numFmtId="10" formatCode="&quot;$&quot;#,##0_);[Red]\(&quot;$&quot;#,##0\)"/>
    </dxf>
  </rfmt>
  <rfmt sheetId="6" sqref="F68" start="0" length="0">
    <dxf>
      <numFmt numFmtId="10" formatCode="&quot;$&quot;#,##0_);[Red]\(&quot;$&quot;#,##0\)"/>
    </dxf>
  </rfmt>
  <rfmt sheetId="6" sqref="F79" start="0" length="0">
    <dxf>
      <numFmt numFmtId="10" formatCode="&quot;$&quot;#,##0_);[Red]\(&quot;$&quot;#,##0\)"/>
    </dxf>
  </rfmt>
  <rfmt sheetId="6" sqref="F78" start="0" length="0">
    <dxf>
      <numFmt numFmtId="10" formatCode="&quot;$&quot;#,##0_);[Red]\(&quot;$&quot;#,##0\)"/>
    </dxf>
  </rfmt>
  <rfmt sheetId="6" sqref="F76" start="0" length="0">
    <dxf>
      <numFmt numFmtId="10" formatCode="&quot;$&quot;#,##0_);[Red]\(&quot;$&quot;#,##0\)"/>
    </dxf>
  </rfmt>
  <rfmt sheetId="6" sqref="F75" start="0" length="0">
    <dxf>
      <numFmt numFmtId="10" formatCode="&quot;$&quot;#,##0_);[Red]\(&quot;$&quot;#,##0\)"/>
    </dxf>
  </rfmt>
  <rfmt sheetId="6" sqref="F73" start="0" length="0">
    <dxf>
      <numFmt numFmtId="10" formatCode="&quot;$&quot;#,##0_);[Red]\(&quot;$&quot;#,##0\)"/>
    </dxf>
  </rfmt>
  <rfmt sheetId="6" sqref="F72" start="0" length="0">
    <dxf>
      <numFmt numFmtId="10" formatCode="&quot;$&quot;#,##0_);[Red]\(&quot;$&quot;#,##0\)"/>
    </dxf>
  </rfmt>
  <rfmt sheetId="6" sqref="F71" start="0" length="0">
    <dxf>
      <numFmt numFmtId="10" formatCode="&quot;$&quot;#,##0_);[Red]\(&quot;$&quot;#,##0\)"/>
    </dxf>
  </rfmt>
  <rcc rId="912" sId="6">
    <nc r="F8">
      <v>1182</v>
    </nc>
  </rcc>
  <rfmt sheetId="6" sqref="F8">
    <dxf>
      <numFmt numFmtId="10" formatCode="&quot;$&quot;#,##0_);[Red]\(&quot;$&quot;#,##0\)"/>
    </dxf>
  </rfmt>
  <rcc rId="913" sId="6" odxf="1" dxf="1" numFmtId="11">
    <nc r="F4">
      <v>788</v>
    </nc>
    <ndxf>
      <numFmt numFmtId="10" formatCode="&quot;$&quot;#,##0_);[Red]\(&quot;$&quot;#,##0\)"/>
    </ndxf>
  </rcc>
  <rcc rId="914" sId="6" odxf="1" dxf="1" numFmtId="11">
    <nc r="F12">
      <v>100</v>
    </nc>
    <odxf>
      <numFmt numFmtId="0" formatCode="General"/>
    </odxf>
    <ndxf>
      <numFmt numFmtId="10" formatCode="&quot;$&quot;#,##0_);[Red]\(&quot;$&quot;#,##0\)"/>
    </ndxf>
  </rcc>
  <rcc rId="915" sId="6" odxf="1" dxf="1">
    <nc r="A17" t="inlineStr">
      <is>
        <t>1.4.2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916" sId="6" odxf="1" dxf="1" numFmtId="11">
    <nc r="F15">
      <v>600</v>
    </nc>
    <odxf>
      <numFmt numFmtId="0" formatCode="General"/>
    </odxf>
    <ndxf>
      <numFmt numFmtId="10" formatCode="&quot;$&quot;#,##0_);[Red]\(&quot;$&quot;#,##0\)"/>
    </ndxf>
  </rcc>
  <rfmt sheetId="6" sqref="F15">
    <dxf>
      <fill>
        <patternFill patternType="solid">
          <bgColor rgb="FFFFFF00"/>
        </patternFill>
      </fill>
    </dxf>
  </rfmt>
  <rfmt sheetId="6" sqref="F12">
    <dxf>
      <fill>
        <patternFill patternType="solid">
          <bgColor rgb="FFFFFF00"/>
        </patternFill>
      </fill>
    </dxf>
  </rfmt>
  <rfmt sheetId="6" sqref="F8" start="0" length="2147483647">
    <dxf>
      <font>
        <color rgb="FFFF0000"/>
      </font>
    </dxf>
  </rfmt>
  <rfmt sheetId="6" sqref="F12">
    <dxf>
      <fill>
        <patternFill patternType="none">
          <bgColor auto="1"/>
        </patternFill>
      </fill>
    </dxf>
  </rfmt>
  <rfmt sheetId="6" sqref="F15">
    <dxf>
      <fill>
        <patternFill patternType="none">
          <bgColor auto="1"/>
        </patternFill>
      </fill>
    </dxf>
  </rfmt>
  <rfmt sheetId="6" sqref="F15" start="0" length="2147483647">
    <dxf>
      <font>
        <color rgb="FFFF0000"/>
      </font>
    </dxf>
  </rfmt>
  <rfmt sheetId="6" sqref="F12" start="0" length="2147483647">
    <dxf>
      <font>
        <color rgb="FFFF0000"/>
      </font>
    </dxf>
  </rfmt>
  <rfmt sheetId="6" sqref="F4" start="0" length="2147483647">
    <dxf>
      <font>
        <color rgb="FFFF0000"/>
      </font>
    </dxf>
  </rfmt>
  <rfmt sheetId="6" sqref="F19" start="0" length="0">
    <dxf>
      <numFmt numFmtId="10" formatCode="&quot;$&quot;#,##0_);[Red]\(&quot;$&quot;#,##0\)"/>
    </dxf>
  </rfmt>
  <rfmt sheetId="6" sqref="F19" start="0" length="2147483647">
    <dxf>
      <font>
        <color rgb="FFFF0000"/>
      </font>
    </dxf>
  </rfmt>
  <rcc rId="917" sId="6">
    <nc r="F21">
      <v>3717.25</v>
    </nc>
  </rcc>
  <rfmt sheetId="6" sqref="F21">
    <dxf>
      <numFmt numFmtId="10" formatCode="&quot;$&quot;#,##0_);[Red]\(&quot;$&quot;#,##0\)"/>
    </dxf>
  </rfmt>
  <rfmt sheetId="6" sqref="F21" start="0" length="2147483647">
    <dxf>
      <font>
        <color rgb="FFFF0000"/>
      </font>
    </dxf>
  </rfmt>
  <rfmt sheetId="6" sqref="F26">
    <dxf>
      <numFmt numFmtId="10" formatCode="&quot;$&quot;#,##0_);[Red]\(&quot;$&quot;#,##0\)"/>
    </dxf>
  </rfmt>
  <rfmt sheetId="6" sqref="F26" start="0" length="2147483647">
    <dxf>
      <font>
        <color rgb="FFFF0000"/>
      </font>
    </dxf>
  </rfmt>
  <rcc rId="918" sId="6">
    <nc r="F30">
      <v>3236</v>
    </nc>
  </rcc>
  <rfmt sheetId="6" sqref="F30">
    <dxf>
      <numFmt numFmtId="10" formatCode="&quot;$&quot;#,##0_);[Red]\(&quot;$&quot;#,##0\)"/>
    </dxf>
  </rfmt>
  <rfmt sheetId="6" sqref="F30" start="0" length="2147483647">
    <dxf>
      <font>
        <color rgb="FFFF0000"/>
      </font>
    </dxf>
  </rfmt>
  <rfmt sheetId="6" sqref="B30" start="0" length="2147483647">
    <dxf>
      <font>
        <color rgb="FFFF0000"/>
      </font>
    </dxf>
  </rfmt>
  <rcc rId="919" sId="6" numFmtId="11">
    <nc r="F26">
      <v>788</v>
    </nc>
  </rcc>
  <rfmt sheetId="6" sqref="F29" start="0" length="2147483647">
    <dxf>
      <font>
        <color rgb="FFFF0000"/>
      </font>
    </dxf>
  </rfmt>
  <rfmt sheetId="6" sqref="B29" start="0" length="2147483647">
    <dxf>
      <font>
        <color rgb="FFFF0000"/>
      </font>
    </dxf>
  </rfmt>
  <rfmt sheetId="6" sqref="B26" start="0" length="2147483647">
    <dxf>
      <font>
        <color rgb="FFFF0000"/>
      </font>
    </dxf>
  </rfmt>
  <rfmt sheetId="6" sqref="B21" start="0" length="2147483647">
    <dxf>
      <font>
        <color rgb="FFFF0000"/>
      </font>
    </dxf>
  </rfmt>
  <rfmt sheetId="6" sqref="B19" start="0" length="2147483647">
    <dxf>
      <font>
        <color rgb="FFFF0000"/>
      </font>
    </dxf>
  </rfmt>
  <rfmt sheetId="6" sqref="B15" start="0" length="2147483647">
    <dxf>
      <font>
        <color rgb="FFFF0000"/>
      </font>
    </dxf>
  </rfmt>
  <rfmt sheetId="6" sqref="B12" start="0" length="2147483647">
    <dxf>
      <font>
        <color rgb="FFFF0000"/>
      </font>
    </dxf>
  </rfmt>
  <rfmt sheetId="6" sqref="B8" start="0" length="2147483647">
    <dxf>
      <font>
        <color rgb="FFFF0000"/>
      </font>
    </dxf>
  </rfmt>
  <rfmt sheetId="6" sqref="B4" start="0" length="2147483647">
    <dxf>
      <font>
        <color rgb="FFFF0000"/>
      </font>
    </dxf>
  </rfmt>
  <rcc rId="920" sId="6">
    <nc r="F35">
      <v>648</v>
    </nc>
  </rcc>
  <rfmt sheetId="6" sqref="F35">
    <dxf>
      <numFmt numFmtId="10" formatCode="&quot;$&quot;#,##0_);[Red]\(&quot;$&quot;#,##0\)"/>
    </dxf>
  </rfmt>
  <rfmt sheetId="6" sqref="F35" start="0" length="2147483647">
    <dxf>
      <font>
        <color rgb="FFFF0000"/>
      </font>
    </dxf>
  </rfmt>
  <rfmt sheetId="6" sqref="B35" start="0" length="2147483647">
    <dxf>
      <font>
        <color rgb="FFFF0000"/>
      </font>
    </dxf>
  </rfmt>
  <rcc rId="921" sId="6">
    <nc r="F38">
      <v>280</v>
    </nc>
  </rcc>
  <rfmt sheetId="6" sqref="F38">
    <dxf>
      <numFmt numFmtId="10" formatCode="&quot;$&quot;#,##0_);[Red]\(&quot;$&quot;#,##0\)"/>
    </dxf>
  </rfmt>
  <rfmt sheetId="6" sqref="F38" start="0" length="2147483647">
    <dxf>
      <font>
        <color rgb="FFFF0000"/>
      </font>
    </dxf>
  </rfmt>
  <rfmt sheetId="6" sqref="B38" start="0" length="2147483647">
    <dxf>
      <font>
        <color rgb="FFFF0000"/>
      </font>
    </dxf>
  </rfmt>
  <rcc rId="922" sId="6" numFmtId="11">
    <nc r="F19">
      <v>12394</v>
    </nc>
  </rcc>
  <rfmt sheetId="6" sqref="F43">
    <dxf>
      <numFmt numFmtId="10" formatCode="&quot;$&quot;#,##0_);[Red]\(&quot;$&quot;#,##0\)"/>
    </dxf>
  </rfmt>
  <rfmt sheetId="6" sqref="F43" start="0" length="2147483647">
    <dxf>
      <font>
        <color rgb="FFFF0000"/>
      </font>
    </dxf>
  </rfmt>
  <rfmt sheetId="6" sqref="B43" start="0" length="2147483647">
    <dxf>
      <font>
        <color rgb="FFFF0000"/>
      </font>
    </dxf>
  </rfmt>
  <rcc rId="923" sId="6">
    <nc r="F50">
      <v>12320</v>
    </nc>
  </rcc>
  <rfmt sheetId="6" sqref="F50">
    <dxf>
      <numFmt numFmtId="10" formatCode="&quot;$&quot;#,##0_);[Red]\(&quot;$&quot;#,##0\)"/>
    </dxf>
  </rfmt>
  <rfmt sheetId="6" sqref="F50" start="0" length="2147483647">
    <dxf>
      <font>
        <color rgb="FFFF0000"/>
      </font>
    </dxf>
  </rfmt>
  <rfmt sheetId="6" sqref="B50" start="0" length="2147483647">
    <dxf>
      <font>
        <color rgb="FFFF0000"/>
      </font>
    </dxf>
  </rfmt>
  <rcc rId="924" sId="6">
    <nc r="F55">
      <v>111</v>
    </nc>
  </rcc>
  <rfmt sheetId="6" sqref="F55">
    <dxf>
      <numFmt numFmtId="10" formatCode="&quot;$&quot;#,##0_);[Red]\(&quot;$&quot;#,##0\)"/>
    </dxf>
  </rfmt>
  <rfmt sheetId="6" sqref="F55" start="0" length="2147483647">
    <dxf>
      <font>
        <color rgb="FFFF0000"/>
      </font>
    </dxf>
  </rfmt>
  <rfmt sheetId="6" sqref="B55" start="0" length="2147483647">
    <dxf>
      <font>
        <color rgb="FFFF0000"/>
      </font>
    </dxf>
  </rfmt>
  <rcc rId="925" sId="6" numFmtId="11">
    <nc r="F43">
      <v>12220</v>
    </nc>
  </rcc>
  <rcc rId="926" sId="6">
    <nc r="F59">
      <v>1670</v>
    </nc>
  </rcc>
  <rfmt sheetId="6" sqref="F59">
    <dxf>
      <numFmt numFmtId="10" formatCode="&quot;$&quot;#,##0_);[Red]\(&quot;$&quot;#,##0\)"/>
    </dxf>
  </rfmt>
  <rfmt sheetId="6" sqref="F59" start="0" length="2147483647">
    <dxf>
      <font>
        <color rgb="FFFF0000"/>
      </font>
    </dxf>
  </rfmt>
  <rfmt sheetId="6" sqref="B59" start="0" length="2147483647">
    <dxf>
      <font>
        <color rgb="FFFF0000"/>
      </font>
    </dxf>
  </rfmt>
  <rfmt sheetId="6" sqref="F67" start="0" length="2147483647">
    <dxf>
      <font>
        <color rgb="FFFF0000"/>
      </font>
    </dxf>
  </rfmt>
  <rfmt sheetId="6" sqref="F68" start="0" length="2147483647">
    <dxf>
      <font>
        <color rgb="FFFF0000"/>
      </font>
    </dxf>
  </rfmt>
  <rfmt sheetId="6" sqref="B68" start="0" length="2147483647">
    <dxf>
      <font>
        <color rgb="FFFF0000"/>
      </font>
    </dxf>
  </rfmt>
  <rfmt sheetId="6" sqref="B67" start="0" length="2147483647">
    <dxf>
      <font>
        <color rgb="FFFF0000"/>
      </font>
    </dxf>
  </rfmt>
  <rcc rId="927" sId="6">
    <nc r="F65">
      <v>592</v>
    </nc>
  </rcc>
  <rfmt sheetId="6" sqref="F65">
    <dxf>
      <numFmt numFmtId="10" formatCode="&quot;$&quot;#,##0_);[Red]\(&quot;$&quot;#,##0\)"/>
    </dxf>
  </rfmt>
  <rfmt sheetId="6" sqref="F65" start="0" length="2147483647">
    <dxf>
      <font>
        <color rgb="FFFF0000"/>
      </font>
    </dxf>
  </rfmt>
  <rfmt sheetId="6" sqref="B65" start="0" length="2147483647">
    <dxf>
      <font>
        <color rgb="FFFF0000"/>
      </font>
    </dxf>
  </rfmt>
  <rcc rId="928" sId="6">
    <nc r="F70">
      <v>296</v>
    </nc>
  </rcc>
  <rfmt sheetId="6" sqref="F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0" formatCode="&quot;$&quot;#,##0_);[Red]\(&quot;$&quot;#,##0\)"/>
    </dxf>
  </rfmt>
  <rfmt sheetId="6" sqref="B70" start="0" length="2147483647">
    <dxf>
      <font>
        <color rgb="FFFF0000"/>
      </font>
    </dxf>
  </rfmt>
  <rcc rId="929" sId="6">
    <nc r="F74">
      <v>872</v>
    </nc>
  </rcc>
  <rfmt sheetId="6" sqref="F74">
    <dxf>
      <numFmt numFmtId="10" formatCode="&quot;$&quot;#,##0_);[Red]\(&quot;$&quot;#,##0\)"/>
    </dxf>
  </rfmt>
  <rfmt sheetId="6" sqref="F74" start="0" length="2147483647">
    <dxf>
      <font>
        <color rgb="FFFF0000"/>
      </font>
    </dxf>
  </rfmt>
  <rfmt sheetId="6" sqref="B74" start="0" length="2147483647">
    <dxf>
      <font>
        <color rgb="FFFF0000"/>
      </font>
    </dxf>
  </rfmt>
  <rcc rId="930" sId="6">
    <nc r="F77">
      <v>717</v>
    </nc>
  </rcc>
  <rfmt sheetId="6" sqref="F77">
    <dxf>
      <numFmt numFmtId="10" formatCode="&quot;$&quot;#,##0_);[Red]\(&quot;$&quot;#,##0\)"/>
    </dxf>
  </rfmt>
  <rfmt sheetId="6" sqref="F77" start="0" length="2147483647">
    <dxf>
      <font>
        <color rgb="FFFF0000"/>
      </font>
    </dxf>
  </rfmt>
  <rfmt sheetId="6" sqref="B77" start="0" length="2147483647">
    <dxf>
      <font>
        <color rgb="FFFF0000"/>
      </font>
    </dxf>
  </rfmt>
  <rfmt sheetId="6" sqref="B78" start="0" length="0">
    <dxf>
      <font>
        <b val="0"/>
        <family val="2"/>
      </font>
    </dxf>
  </rfmt>
  <rfmt sheetId="6" sqref="B79" start="0" length="0">
    <dxf>
      <font>
        <b val="0"/>
        <family val="2"/>
      </font>
    </dxf>
  </rfmt>
  <rcc rId="931" sId="6">
    <nc r="F69">
      <v>1885</v>
    </nc>
  </rcc>
  <rfmt sheetId="6" sqref="F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0" formatCode="&quot;$&quot;#,##0_);[Red]\(&quot;$&quot;#,##0\)"/>
    </dxf>
  </rfmt>
  <rfmt sheetId="6" sqref="F69" start="0" length="2147483647">
    <dxf/>
  </rfmt>
  <rfmt sheetId="6" sqref="F69" start="0" length="2147483647">
    <dxf>
      <font>
        <color rgb="FF00B0F0"/>
      </font>
    </dxf>
  </rfmt>
  <rfmt sheetId="6" sqref="F69" start="0" length="2147483647">
    <dxf>
      <font>
        <color rgb="FF0070C0"/>
      </font>
    </dxf>
  </rfmt>
  <rfmt sheetId="6" sqref="B69" start="0" length="2147483647">
    <dxf>
      <font>
        <color rgb="FF0070C0"/>
      </font>
    </dxf>
  </rfmt>
  <rfmt sheetId="6" sqref="B58" start="0" length="2147483647">
    <dxf>
      <font>
        <color rgb="FF0070C0"/>
      </font>
    </dxf>
  </rfmt>
  <rcc rId="932" sId="6">
    <nc r="F58">
      <v>3554</v>
    </nc>
  </rcc>
  <rfmt sheetId="6" sqref="F58">
    <dxf>
      <numFmt numFmtId="10" formatCode="&quot;$&quot;#,##0_);[Red]\(&quot;$&quot;#,##0\)"/>
    </dxf>
  </rfmt>
  <rfmt sheetId="6" sqref="F58" start="0" length="2147483647">
    <dxf>
      <font>
        <color rgb="FF0070C0"/>
      </font>
    </dxf>
  </rfmt>
  <rcc rId="933" sId="6">
    <nc r="F34">
      <v>25579</v>
    </nc>
  </rcc>
  <rfmt sheetId="6" sqref="F34">
    <dxf>
      <numFmt numFmtId="10" formatCode="&quot;$&quot;#,##0_);[Red]\(&quot;$&quot;#,##0\)"/>
    </dxf>
  </rfmt>
  <rfmt sheetId="6" sqref="F34" start="0" length="2147483647">
    <dxf>
      <font>
        <color rgb="FF0070C0"/>
      </font>
    </dxf>
  </rfmt>
  <rfmt sheetId="6" sqref="B34" start="0" length="2147483647">
    <dxf>
      <font>
        <color rgb="FF0070C0"/>
      </font>
    </dxf>
  </rfmt>
  <rcc rId="934" sId="6">
    <nc r="F18">
      <v>20529</v>
    </nc>
  </rcc>
  <rfmt sheetId="6" sqref="F18">
    <dxf>
      <numFmt numFmtId="10" formatCode="&quot;$&quot;#,##0_);[Red]\(&quot;$&quot;#,##0\)"/>
    </dxf>
  </rfmt>
  <rfmt sheetId="6" sqref="F18" start="0" length="2147483647">
    <dxf>
      <font>
        <color rgb="FF0070C0"/>
      </font>
    </dxf>
  </rfmt>
  <rfmt sheetId="6" sqref="B18" start="0" length="2147483647">
    <dxf>
      <font>
        <color rgb="FF0070C0"/>
      </font>
    </dxf>
  </rfmt>
  <rfmt sheetId="6" sqref="F3" start="0" length="2147483647">
    <dxf>
      <font>
        <color rgb="FF0070C0"/>
      </font>
    </dxf>
  </rfmt>
  <rfmt sheetId="6" sqref="B3" start="0" length="2147483647">
    <dxf>
      <font>
        <color rgb="FF0070C0"/>
      </font>
    </dxf>
  </rfmt>
  <rcc rId="935" sId="6" odxf="1" dxf="1" numFmtId="11">
    <nc r="F3">
      <v>2670</v>
    </nc>
    <ndxf>
      <numFmt numFmtId="10" formatCode="&quot;$&quot;#,##0_);[Red]\(&quot;$&quot;#,##0\)"/>
    </ndxf>
  </rcc>
  <rcc rId="936" sId="6" odxf="1" dxf="1" numFmtId="11">
    <nc r="H61">
      <v>250</v>
    </nc>
    <ndxf>
      <numFmt numFmtId="10" formatCode="&quot;$&quot;#,##0_);[Red]\(&quot;$&quot;#,##0\)"/>
    </ndxf>
  </rcc>
  <rcc rId="937" sId="6" odxf="1" dxf="1" numFmtId="11">
    <nc r="H45">
      <v>20</v>
    </nc>
    <ndxf>
      <numFmt numFmtId="10" formatCode="&quot;$&quot;#,##0_);[Red]\(&quot;$&quot;#,##0\)"/>
    </ndxf>
  </rcc>
  <rcc rId="938" sId="6">
    <nc r="F80">
      <v>54217</v>
    </nc>
  </rcc>
  <rfmt sheetId="6" sqref="F80">
    <dxf>
      <numFmt numFmtId="10" formatCode="&quot;$&quot;#,##0_);[Red]\(&quot;$&quot;#,##0\)"/>
    </dxf>
  </rfmt>
  <rcc rId="939" sId="6" odxf="1" dxf="1">
    <nc r="A80" t="inlineStr">
      <is>
        <t>Total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v guid="{C6577475-2D28-48D6-BD34-82E8F0E6005C}" action="delete"/>
  <rdn rId="0" localSheetId="8" customView="1" name="Z_C6577475_2D28_48D6_BD34_82E8F0E6005C_.wvu.Rows" hidden="1" oldHidden="1">
    <formula>RAM!$4:$6,RAM!$8:$9,RAM!$12:$12,RAM!$14:$15,RAM!$17:$17,RAM!$19:$20,RAM!$22:$23,RAM!$26:$27,RAM!$29:$30,RAM!$33:$33,RAM!$35:$35,RAM!$37:$38,RAM!$40:$41,RAM!$43:$45,RAM!$47:$48,RAM!$51:$52,RAM!$54:$59,RAM!$61:$66,RAM!$68:$68,RAM!$70:$72,RAM!$75:$77,RAM!$79:$81,RAM!$83:$85,RAM!$88:$88,RAM!$90:$90,RAM!$92:$92,RAM!$94:$94,RAM!$97:$98,RAM!$100:$101,RAM!$104:$106,RAM!$111:$112,RAM!$114:$115,RAM!$117:$118,RAM!$120:$120,RAM!$123:$128,RAM!$130:$138,RAM!$140:$145,RAM!$147:$148,RAM!$151:$152,RAM!$154:$155,RAM!$157:$158,RAM!$161:$163,RAM!$165:$166,RAM!$168:$170,RAM!$173:$173,RAM!$175:$176,RAM!$178:$179,RAM!$181:$182,RAM!$185:$185,RAM!$187:$189,RAM!$192:$197,RAM!$199:$204,RAM!$206:$211,RAM!$213:$214,RAM!$217:$217,RAM!$219:$219,RAM!$221:$221,RAM!$223:$223,RAM!$226:$226,RAM!$228:$231,RAM!$233:$235,RAM!$238:$250,RAM!$252:$264,RAM!$266:$278,RAM!$280:$292,RAM!$294:$294,RAM!$296:$296,RAM!$298:$302</formula>
    <oldFormula>RAM!$4:$6,RAM!$8:$9,RAM!$12:$12,RAM!$14:$15,RAM!$17:$17,RAM!$19:$20,RAM!$22:$23,RAM!$26:$27,RAM!$29:$30,RAM!$33:$33,RAM!$35:$35,RAM!$37:$38,RAM!$40:$41,RAM!$43:$45,RAM!$47:$48,RAM!$51:$52,RAM!$54:$59,RAM!$61:$66,RAM!$68:$68,RAM!$70:$72,RAM!$75:$77,RAM!$79:$81,RAM!$83:$85,RAM!$88:$88,RAM!$90:$90,RAM!$92:$92,RAM!$94:$94,RAM!$97:$98,RAM!$100:$101,RAM!$104:$106,RAM!$111:$112,RAM!$114:$115,RAM!$117:$118,RAM!$120:$120,RAM!$123:$128,RAM!$130:$138,RAM!$140:$145,RAM!$147:$148,RAM!$151:$152,RAM!$154:$155,RAM!$157:$158,RAM!$161:$163,RAM!$165:$166,RAM!$168:$170,RAM!$173:$173,RAM!$175:$176,RAM!$178:$179,RAM!$181:$182,RAM!$185:$185,RAM!$187:$189,RAM!$192:$197,RAM!$199:$204,RAM!$206:$211,RAM!$213:$214,RAM!$217:$217,RAM!$219:$219,RAM!$221:$221,RAM!$223:$223,RAM!$226:$226,RAM!$228:$231,RAM!$233:$235,RAM!$238:$250,RAM!$252:$264,RAM!$266:$278,RAM!$280:$292,RAM!$294:$294,RAM!$296:$296,RAM!$298:$302</oldFormula>
  </rdn>
  <rdn rId="0" localSheetId="12" customView="1" name="Z_C6577475_2D28_48D6_BD34_82E8F0E6005C_.wvu.Rows" hidden="1" oldHidden="1">
    <formula>'M&amp;E Forecast'!$4:$6,'M&amp;E Forecast'!$8:$9,'M&amp;E Forecast'!$13:$14,'M&amp;E Forecast'!$16:$16,'M&amp;E Forecast'!$18:$19,'M&amp;E Forecast'!$21:$22,'M&amp;E Forecast'!$25:$26,'M&amp;E Forecast'!$28:$29,'M&amp;E Forecast'!$32:$32,'M&amp;E Forecast'!$34:$34,'M&amp;E Forecast'!$36:$37,'M&amp;E Forecast'!$39:$40,'M&amp;E Forecast'!$42:$42,'M&amp;E Forecast'!$44:$44,'M&amp;E Forecast'!$46:$47,'M&amp;E Forecast'!$50:$50,'M&amp;E Forecast'!$53:$58,'M&amp;E Forecast'!$60:$65,'M&amp;E Forecast'!$67:$67,'M&amp;E Forecast'!$69:$71,'M&amp;E Forecast'!$74:$76,'M&amp;E Forecast'!$78:$80,'M&amp;E Forecast'!$82:$84,'M&amp;E Forecast'!$87:$87,'M&amp;E Forecast'!$89:$89,'M&amp;E Forecast'!$91:$91,'M&amp;E Forecast'!$93:$93,'M&amp;E Forecast'!$96:$96,'M&amp;E Forecast'!$99:$100,'M&amp;E Forecast'!$103:$105,'M&amp;E Forecast'!$110:$111,'M&amp;E Forecast'!$113:$114,'M&amp;E Forecast'!$116:$117,'M&amp;E Forecast'!$119:$119,'M&amp;E Forecast'!$122:$127,'M&amp;E Forecast'!$129:$137,'M&amp;E Forecast'!$139:$144,'M&amp;E Forecast'!$146:$147,'M&amp;E Forecast'!$150:$150,'M&amp;E Forecast'!$153:$154,'M&amp;E Forecast'!$156:$157,'M&amp;E Forecast'!$160:$162,'M&amp;E Forecast'!$164:$165,'M&amp;E Forecast'!$167:$169,'M&amp;E Forecast'!$172:$172,'M&amp;E Forecast'!$174:$175,'M&amp;E Forecast'!$177:$178,'M&amp;E Forecast'!$180:$181,'M&amp;E Forecast'!$184:$184,'M&amp;E Forecast'!$186:$187,'M&amp;E Forecast'!$191:$196,'M&amp;E Forecast'!$198:$203,'M&amp;E Forecast'!$205:$210,'M&amp;E Forecast'!$212:$213,'M&amp;E Forecast'!$216:$216,'M&amp;E Forecast'!$218:$218,'M&amp;E Forecast'!$220:$220,'M&amp;E Forecast'!$222:$222,'M&amp;E Forecast'!$225:$225,'M&amp;E Forecast'!$227:$230,'M&amp;E Forecast'!$232:$234,'M&amp;E Forecast'!$237:$249,'M&amp;E Forecast'!$251:$263,'M&amp;E Forecast'!$265:$277,'M&amp;E Forecast'!$279:$291,'M&amp;E Forecast'!$293:$293,'M&amp;E Forecast'!$295:$295,'M&amp;E Forecast'!$297:$297,'M&amp;E Forecast'!$300:$301</formula>
    <oldFormula>'M&amp;E Forecast'!$4:$6,'M&amp;E Forecast'!$8:$9,'M&amp;E Forecast'!$13:$14,'M&amp;E Forecast'!$16:$16,'M&amp;E Forecast'!$18:$19,'M&amp;E Forecast'!$21:$22,'M&amp;E Forecast'!$25:$26,'M&amp;E Forecast'!$28:$29,'M&amp;E Forecast'!$32:$32,'M&amp;E Forecast'!$34:$34,'M&amp;E Forecast'!$36:$37,'M&amp;E Forecast'!$39:$40,'M&amp;E Forecast'!$42:$42,'M&amp;E Forecast'!$44:$44,'M&amp;E Forecast'!$46:$47,'M&amp;E Forecast'!$50:$50,'M&amp;E Forecast'!$53:$58,'M&amp;E Forecast'!$60:$65,'M&amp;E Forecast'!$67:$67,'M&amp;E Forecast'!$69:$71,'M&amp;E Forecast'!$74:$76,'M&amp;E Forecast'!$78:$80,'M&amp;E Forecast'!$82:$84,'M&amp;E Forecast'!$87:$87,'M&amp;E Forecast'!$89:$89,'M&amp;E Forecast'!$91:$91,'M&amp;E Forecast'!$93:$93,'M&amp;E Forecast'!$96:$96,'M&amp;E Forecast'!$99:$100,'M&amp;E Forecast'!$103:$105,'M&amp;E Forecast'!$110:$111,'M&amp;E Forecast'!$113:$114,'M&amp;E Forecast'!$116:$117,'M&amp;E Forecast'!$119:$119,'M&amp;E Forecast'!$122:$127,'M&amp;E Forecast'!$129:$137,'M&amp;E Forecast'!$139:$144,'M&amp;E Forecast'!$146:$147,'M&amp;E Forecast'!$150:$150,'M&amp;E Forecast'!$153:$154,'M&amp;E Forecast'!$156:$157,'M&amp;E Forecast'!$160:$162,'M&amp;E Forecast'!$164:$165,'M&amp;E Forecast'!$167:$169,'M&amp;E Forecast'!$172:$172,'M&amp;E Forecast'!$174:$175,'M&amp;E Forecast'!$177:$178,'M&amp;E Forecast'!$180:$181,'M&amp;E Forecast'!$184:$184,'M&amp;E Forecast'!$186:$187,'M&amp;E Forecast'!$191:$196,'M&amp;E Forecast'!$198:$203,'M&amp;E Forecast'!$205:$210,'M&amp;E Forecast'!$212:$213,'M&amp;E Forecast'!$216:$216,'M&amp;E Forecast'!$218:$218,'M&amp;E Forecast'!$220:$220,'M&amp;E Forecast'!$222:$222,'M&amp;E Forecast'!$225:$225,'M&amp;E Forecast'!$227:$230,'M&amp;E Forecast'!$232:$234,'M&amp;E Forecast'!$237:$249,'M&amp;E Forecast'!$251:$263,'M&amp;E Forecast'!$265:$277,'M&amp;E Forecast'!$279:$291,'M&amp;E Forecast'!$293:$293,'M&amp;E Forecast'!$295:$295,'M&amp;E Forecast'!$297:$297,'M&amp;E Forecast'!$300:$301</oldFormula>
  </rdn>
  <rcv guid="{C6577475-2D28-48D6-BD34-82E8F0E6005C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6">
    <oc r="B3" t="inlineStr">
      <is>
        <t>Engine Mount Assembly</t>
      </is>
    </oc>
    <nc r="B3" t="inlineStr">
      <is>
        <t>Initiation</t>
      </is>
    </nc>
  </rcc>
  <rcc rId="31" sId="6">
    <oc r="B4" t="inlineStr">
      <is>
        <t>Locate engine mount parts</t>
      </is>
    </oc>
    <nc r="B4" t="inlineStr">
      <is>
        <t>Brainstorm Idea</t>
      </is>
    </nc>
  </rcc>
  <rcc rId="32" sId="6">
    <oc r="B6" t="inlineStr">
      <is>
        <t>Locate engine hook</t>
      </is>
    </oc>
    <nc r="B6"/>
  </rcc>
  <rcc rId="33" sId="6">
    <oc r="B5" t="inlineStr">
      <is>
        <t>Locate light blue engine mount tube</t>
      </is>
    </oc>
    <nc r="B5"/>
  </rcc>
  <rcc rId="34" sId="6">
    <oc r="B7" t="inlineStr">
      <is>
        <t>Locate green adapter ring</t>
      </is>
    </oc>
    <nc r="B7"/>
  </rcc>
  <rcc rId="35" sId="6">
    <oc r="B8" t="inlineStr">
      <is>
        <t>Laying mount to ruler</t>
      </is>
    </oc>
    <nc r="B8" t="inlineStr">
      <is>
        <t>Project Meaning and Reason</t>
      </is>
    </nc>
  </rcc>
  <rcc rId="36" sId="6">
    <oc r="B11" t="inlineStr">
      <is>
        <t>Marking mount</t>
      </is>
    </oc>
    <nc r="B11" t="inlineStr">
      <is>
        <t>Contact Stakeholder</t>
      </is>
    </nc>
  </rcc>
  <rcc rId="37" sId="6">
    <oc r="B9" t="inlineStr">
      <is>
        <t>Move tube to ruler</t>
      </is>
    </oc>
    <nc r="B9"/>
  </rcc>
  <rcc rId="38" sId="6">
    <oc r="B10" t="inlineStr">
      <is>
        <t>Align with zero mark</t>
      </is>
    </oc>
    <nc r="B10"/>
  </rcc>
  <rcc rId="39" sId="6">
    <oc r="B12" t="inlineStr">
      <is>
        <t>Take pencil</t>
      </is>
    </oc>
    <nc r="B12"/>
  </rcc>
  <rcc rId="40" sId="6">
    <oc r="B13" t="inlineStr">
      <is>
        <t>Mark tube</t>
      </is>
    </oc>
    <nc r="B13"/>
  </rcc>
  <rcc rId="41" sId="6">
    <oc r="B14" t="inlineStr">
      <is>
        <t>Mark 25mm</t>
      </is>
    </oc>
    <nc r="B14"/>
  </rcc>
  <rcc rId="42" sId="6">
    <oc r="B15" t="inlineStr">
      <is>
        <t>Mark 64 mm</t>
      </is>
    </oc>
    <nc r="B15"/>
  </rcc>
  <rcc rId="43" sId="6">
    <oc r="B16" t="inlineStr">
      <is>
        <t>Cutting mount</t>
      </is>
    </oc>
    <nc r="B16" t="inlineStr">
      <is>
        <t>Present Project to Stakeholders</t>
      </is>
    </nc>
  </rcc>
  <rcc rId="44" sId="6">
    <oc r="A18" t="inlineStr">
      <is>
        <t>1.5</t>
      </is>
    </oc>
    <nc r="A18"/>
  </rcc>
  <rcc rId="45" sId="6">
    <oc r="B18" t="inlineStr">
      <is>
        <t>Inserting hook</t>
      </is>
    </oc>
    <nc r="B18"/>
  </rcc>
  <rcc rId="46" sId="6">
    <oc r="A19" t="inlineStr">
      <is>
        <t>1.5.1</t>
      </is>
    </oc>
    <nc r="A19"/>
  </rcc>
  <rcc rId="47" sId="6">
    <oc r="B19" t="inlineStr">
      <is>
        <t>Insert hook</t>
      </is>
    </oc>
    <nc r="B19"/>
  </rcc>
  <rcc rId="48" sId="6">
    <oc r="A20" t="inlineStr">
      <is>
        <t>1.5.2</t>
      </is>
    </oc>
    <nc r="A20"/>
  </rcc>
  <rcc rId="49" sId="6">
    <oc r="B20" t="inlineStr">
      <is>
        <t>Extend hook</t>
      </is>
    </oc>
    <nc r="B20"/>
  </rcc>
  <rcc rId="50" sId="6">
    <oc r="A21" t="inlineStr">
      <is>
        <t>1.6</t>
      </is>
    </oc>
    <nc r="A21"/>
  </rcc>
  <rcc rId="51" sId="6">
    <oc r="B21" t="inlineStr">
      <is>
        <t>Testing adapter ring</t>
      </is>
    </oc>
    <nc r="B21"/>
  </rcc>
  <rcc rId="52" sId="6">
    <oc r="A22" t="inlineStr">
      <is>
        <t>1.6.1</t>
      </is>
    </oc>
    <nc r="A22"/>
  </rcc>
  <rcc rId="53" sId="6">
    <oc r="B22" t="inlineStr">
      <is>
        <t>Slide ring into front of engine tube</t>
      </is>
    </oc>
    <nc r="B22"/>
  </rcc>
  <rcc rId="54" sId="6">
    <oc r="A23" t="inlineStr">
      <is>
        <t>1.6.2</t>
      </is>
    </oc>
    <nc r="A23"/>
  </rcc>
  <rcc rId="55" sId="6">
    <oc r="B23" t="inlineStr">
      <is>
        <t>Slide ring over engine hook to 25mm mark</t>
      </is>
    </oc>
    <nc r="B23"/>
  </rcc>
  <rcc rId="56" sId="6">
    <oc r="A24" t="inlineStr">
      <is>
        <t>1.7</t>
      </is>
    </oc>
    <nc r="A24"/>
  </rcc>
  <rcc rId="57" sId="6">
    <oc r="B24" t="inlineStr">
      <is>
        <t>Glue &amp; Dry</t>
      </is>
    </oc>
    <nc r="B24"/>
  </rcc>
  <rcc rId="58" sId="6">
    <oc r="A25" t="inlineStr">
      <is>
        <t>1.7.1</t>
      </is>
    </oc>
    <nc r="A25"/>
  </rcc>
  <rcc rId="59" sId="6">
    <oc r="B25" t="inlineStr">
      <is>
        <t>Apply glue</t>
      </is>
    </oc>
    <nc r="B25"/>
  </rcc>
  <rcc rId="60" sId="6">
    <oc r="A26" t="inlineStr">
      <is>
        <t>1.7.1.1</t>
      </is>
    </oc>
    <nc r="A26"/>
  </rcc>
  <rcc rId="61" sId="6">
    <oc r="B26" t="inlineStr">
      <is>
        <t>Apply glue to one side</t>
      </is>
    </oc>
    <nc r="B26"/>
  </rcc>
  <rcc rId="62" sId="6">
    <oc r="A27" t="inlineStr">
      <is>
        <t>1.7.1.2</t>
      </is>
    </oc>
    <nc r="A27"/>
  </rcc>
  <rcc rId="63" sId="6">
    <oc r="B27" t="inlineStr">
      <is>
        <t>Apply glue to other side</t>
      </is>
    </oc>
    <nc r="B27"/>
  </rcc>
  <rcc rId="64" sId="6">
    <oc r="A28" t="inlineStr">
      <is>
        <t>1.7.2</t>
      </is>
    </oc>
    <nc r="A28"/>
  </rcc>
  <rcc rId="65" sId="6">
    <oc r="B28" t="inlineStr">
      <is>
        <t>Dry glue</t>
      </is>
    </oc>
    <nc r="B28"/>
  </rcc>
  <rcc rId="66" sId="6">
    <oc r="A29" t="inlineStr">
      <is>
        <t>1.7.2.1</t>
      </is>
    </oc>
    <nc r="A29"/>
  </rcc>
  <rcc rId="67" sId="6">
    <oc r="B29" t="inlineStr">
      <is>
        <t>Set assembly aside</t>
      </is>
    </oc>
    <nc r="B29"/>
  </rcc>
  <rcc rId="68" sId="6">
    <oc r="A30" t="inlineStr">
      <is>
        <t>1.7.2.2</t>
      </is>
    </oc>
    <nc r="A30"/>
  </rcc>
  <rcc rId="69" sId="6">
    <oc r="B30" t="inlineStr">
      <is>
        <t>Allow to dry</t>
      </is>
    </oc>
    <nc r="B30"/>
  </rcc>
  <rrc rId="70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1"/>
      </dxf>
    </rfmt>
    <rfmt sheetId="6" sqref="B18" start="0" length="0">
      <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dxf>
    </rfmt>
  </rrc>
  <rrc rId="71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2"/>
      </dxf>
    </rfmt>
    <rfmt sheetId="6" sqref="B18" start="0" length="0">
      <dxf>
        <numFmt numFmtId="30" formatCode="@"/>
        <alignment horizontal="left" vertical="top" indent="2"/>
      </dxf>
    </rfmt>
  </rrc>
  <rrc rId="72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2"/>
      </dxf>
    </rfmt>
    <rfmt sheetId="6" sqref="B18" start="0" length="0">
      <dxf>
        <numFmt numFmtId="30" formatCode="@"/>
        <alignment horizontal="left" vertical="top" indent="2"/>
      </dxf>
    </rfmt>
  </rrc>
  <rrc rId="73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1"/>
      </dxf>
    </rfmt>
    <rfmt sheetId="6" sqref="B18" start="0" length="0">
      <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dxf>
    </rfmt>
  </rrc>
  <rrc rId="74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2"/>
      </dxf>
    </rfmt>
    <rfmt sheetId="6" sqref="B18" start="0" length="0">
      <dxf>
        <numFmt numFmtId="30" formatCode="@"/>
        <alignment horizontal="left" vertical="top" indent="2"/>
      </dxf>
    </rfmt>
  </rrc>
  <rrc rId="75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2"/>
      </dxf>
    </rfmt>
    <rfmt sheetId="6" sqref="B18" start="0" length="0">
      <dxf>
        <numFmt numFmtId="30" formatCode="@"/>
        <alignment horizontal="left" vertical="top" indent="2"/>
      </dxf>
    </rfmt>
  </rrc>
  <rrc rId="76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1"/>
      </dxf>
    </rfmt>
    <rfmt sheetId="6" sqref="B18" start="0" length="0">
      <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dxf>
    </rfmt>
  </rrc>
  <rrc rId="77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2"/>
      </dxf>
    </rfmt>
    <rfmt sheetId="6" sqref="B18" start="0" length="0">
      <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dxf>
    </rfmt>
  </rrc>
  <rrc rId="78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3"/>
      </dxf>
    </rfmt>
    <rfmt sheetId="6" sqref="B18" start="0" length="0">
      <dxf>
        <numFmt numFmtId="30" formatCode="@"/>
        <alignment horizontal="left" vertical="top" indent="3"/>
      </dxf>
    </rfmt>
  </rrc>
  <rrc rId="79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3"/>
      </dxf>
    </rfmt>
    <rfmt sheetId="6" sqref="B18" start="0" length="0">
      <dxf>
        <numFmt numFmtId="30" formatCode="@"/>
        <alignment horizontal="left" vertical="top" indent="3"/>
      </dxf>
    </rfmt>
  </rrc>
  <rrc rId="80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2"/>
      </dxf>
    </rfmt>
    <rfmt sheetId="6" sqref="B18" start="0" length="0">
      <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dxf>
    </rfmt>
  </rrc>
  <rrc rId="81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3"/>
      </dxf>
    </rfmt>
    <rfmt sheetId="6" sqref="B18" start="0" length="0">
      <dxf>
        <numFmt numFmtId="30" formatCode="@"/>
        <alignment horizontal="left" vertical="top" indent="3"/>
      </dxf>
    </rfmt>
  </rrc>
  <rrc rId="82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3"/>
      </dxf>
    </rfmt>
    <rfmt sheetId="6" sqref="B18" start="0" length="0">
      <dxf>
        <numFmt numFmtId="30" formatCode="@"/>
        <alignment horizontal="left" vertical="top" indent="3"/>
      </dxf>
    </rfmt>
  </rrc>
  <rcc rId="83" sId="6">
    <oc r="B18" t="inlineStr">
      <is>
        <t>Shock Cord Mount Assembly</t>
      </is>
    </oc>
    <nc r="B18" t="inlineStr">
      <is>
        <t>Planning</t>
      </is>
    </nc>
  </rcc>
  <rcc rId="84" sId="6">
    <oc r="B19" t="inlineStr">
      <is>
        <t>Locate cord mount parts</t>
      </is>
    </oc>
    <nc r="B19" t="inlineStr">
      <is>
        <t>Establish the Budget for the Project</t>
      </is>
    </nc>
  </rcc>
  <rcc rId="85" sId="6">
    <oc r="B20" t="inlineStr">
      <is>
        <t>Locate cord mount on pattern sheet</t>
      </is>
    </oc>
    <nc r="B20"/>
  </rcc>
  <rcc rId="86" sId="6">
    <oc r="B21" t="inlineStr">
      <is>
        <t>Cut cord mount</t>
      </is>
    </oc>
    <nc r="B21" t="inlineStr">
      <is>
        <t>Determine Staff (Roles)</t>
      </is>
    </nc>
  </rcc>
  <rcc rId="87" sId="6">
    <oc r="B22" t="inlineStr">
      <is>
        <t>Cut cord mount along outline</t>
      </is>
    </oc>
    <nc r="B22"/>
  </rcc>
  <rcc rId="88" sId="6">
    <oc r="B23" t="inlineStr">
      <is>
        <t>Crease assembly</t>
      </is>
    </oc>
    <nc r="B23" t="inlineStr">
      <is>
        <t>Create Outline for Project</t>
      </is>
    </nc>
  </rcc>
  <rcc rId="89" sId="6">
    <oc r="B24" t="inlineStr">
      <is>
        <t>Fold on dotted lines</t>
      </is>
    </oc>
    <nc r="B24"/>
  </rcc>
  <rcc rId="90" sId="6">
    <oc r="B25" t="inlineStr">
      <is>
        <t>Crease on dotted lines</t>
      </is>
    </oc>
    <nc r="B25"/>
  </rcc>
  <rcc rId="91" sId="6">
    <oc r="B26" t="inlineStr">
      <is>
        <t>Glue mount assembly</t>
      </is>
    </oc>
    <nc r="B26" t="inlineStr">
      <is>
        <t>Set Specific Goals to Get Done</t>
      </is>
    </nc>
  </rcc>
  <rcc rId="92" sId="6">
    <oc r="B27" t="inlineStr">
      <is>
        <t>Spread glue</t>
      </is>
    </oc>
    <nc r="B27"/>
  </rcc>
  <rcc rId="93" sId="6">
    <oc r="B28" t="inlineStr">
      <is>
        <t>Lay end of shock cord in glue</t>
      </is>
    </oc>
    <nc r="B28"/>
  </rcc>
  <rcc rId="94" sId="6">
    <oc r="B29" t="inlineStr">
      <is>
        <t>Fold mount assembly</t>
      </is>
    </oc>
    <nc r="B29" t="inlineStr">
      <is>
        <t>Create a Reasonable Timeframe</t>
      </is>
    </nc>
  </rcc>
  <rcc rId="95" sId="6">
    <oc r="B30" t="inlineStr">
      <is>
        <t>Fold section 1</t>
      </is>
    </oc>
    <nc r="B30"/>
  </rcc>
  <rcc rId="96" sId="6">
    <oc r="B31" t="inlineStr">
      <is>
        <t>Apply glue section 3</t>
      </is>
    </oc>
    <nc r="B31"/>
  </rcc>
  <rcc rId="97" sId="6">
    <oc r="B32" t="inlineStr">
      <is>
        <t>Fold again</t>
      </is>
    </oc>
    <nc r="B32"/>
  </rcc>
  <rrc rId="98" sId="6" ref="A34:XFD34" action="deleteRow">
    <rfmt sheetId="6" xfDxf="1" sqref="A34:XFD34" start="0" length="0"/>
    <rcc rId="0" sId="6" dxf="1">
      <nc r="A34" t="inlineStr">
        <is>
          <t>2.6.1</t>
        </is>
      </nc>
      <ndxf>
        <numFmt numFmtId="30" formatCode="@"/>
        <alignment horizontal="left" vertical="top" indent="2"/>
      </ndxf>
    </rcc>
    <rcc rId="0" sId="6" dxf="1">
      <nc r="B34" t="inlineStr">
        <is>
          <t>Clamp assembly</t>
        </is>
      </nc>
      <ndxf>
        <numFmt numFmtId="30" formatCode="@"/>
        <alignment horizontal="left" vertical="top" indent="2"/>
      </ndxf>
    </rcc>
  </rrc>
  <rrc rId="99" sId="6" ref="A33:XFD33" action="deleteRow">
    <rfmt sheetId="6" xfDxf="1" sqref="A33:XFD33" start="0" length="0"/>
    <rcc rId="0" sId="6" dxf="1">
      <nc r="A33" t="inlineStr">
        <is>
          <t>2.6</t>
        </is>
      </nc>
      <ndxf>
        <numFmt numFmtId="30" formatCode="@"/>
        <alignment horizontal="left" vertical="top" indent="1"/>
      </ndxf>
    </rcc>
    <rcc rId="0" sId="6" dxf="1">
      <nc r="B33" t="inlineStr">
        <is>
          <t>Clamp mount assembly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100" sId="6" ref="A33:XFD33" action="deleteRow">
    <rfmt sheetId="6" xfDxf="1" sqref="A33:XFD33" start="0" length="0"/>
    <rcc rId="0" sId="6" dxf="1">
      <nc r="A33" t="inlineStr">
        <is>
          <t>2.6.2</t>
        </is>
      </nc>
      <ndxf>
        <numFmt numFmtId="30" formatCode="@"/>
        <alignment horizontal="left" vertical="top" indent="2"/>
      </ndxf>
    </rcc>
    <rcc rId="0" sId="6" dxf="1">
      <nc r="B33" t="inlineStr">
        <is>
          <t>Allow to dry</t>
        </is>
      </nc>
      <ndxf>
        <numFmt numFmtId="30" formatCode="@"/>
        <alignment horizontal="left" vertical="top" indent="2"/>
      </ndxf>
    </rcc>
  </rrc>
  <rcc rId="101" sId="6">
    <oc r="B33" t="inlineStr">
      <is>
        <t>Fin Preparation</t>
      </is>
    </oc>
    <nc r="B33" t="inlineStr">
      <is>
        <t>Execution</t>
      </is>
    </nc>
  </rcc>
  <rcc rId="102" sId="6">
    <oc r="B34" t="inlineStr">
      <is>
        <t>Select fin pattern</t>
      </is>
    </oc>
    <nc r="B34" t="inlineStr">
      <is>
        <t>Plans turn Into Action</t>
      </is>
    </nc>
  </rcc>
  <rcc rId="103" sId="6">
    <oc r="B35" t="inlineStr">
      <is>
        <t>Select fin pattern</t>
      </is>
    </oc>
    <nc r="B35"/>
  </rcc>
  <rcc rId="104" sId="6">
    <oc r="B36" t="inlineStr">
      <is>
        <t>Cut fin pattern from sheet</t>
      </is>
    </oc>
    <nc r="B36"/>
  </rcc>
  <rcc rId="105" sId="6">
    <oc r="B37" t="inlineStr">
      <is>
        <t>Trace fin patterns</t>
      </is>
    </oc>
    <nc r="B37" t="inlineStr">
      <is>
        <t>Split up into different divisions (Developers, Host &amp; Domain, Content Creators, Website Traffic)</t>
      </is>
    </nc>
  </rcc>
  <rcc rId="106" sId="6">
    <oc r="B38" t="inlineStr">
      <is>
        <t>Trace fin #1</t>
      </is>
    </oc>
    <nc r="B38"/>
  </rcc>
  <rcc rId="107" sId="6">
    <oc r="B40" t="inlineStr">
      <is>
        <t>Trace fin #2</t>
      </is>
    </oc>
    <nc r="B40"/>
  </rcc>
  <rcc rId="108" sId="6">
    <oc r="B39" t="inlineStr">
      <is>
        <t>Match fin #1</t>
      </is>
    </oc>
    <nc r="B39"/>
  </rcc>
  <rcc rId="109" sId="6">
    <oc r="B41" t="inlineStr">
      <is>
        <t>Match fin #2</t>
      </is>
    </oc>
    <nc r="B41"/>
  </rcc>
  <rcc rId="110" sId="6">
    <oc r="B42" t="inlineStr">
      <is>
        <t>Trace fin #2</t>
      </is>
    </oc>
    <nc r="B42"/>
  </rcc>
  <rcc rId="111" sId="6">
    <oc r="B43" t="inlineStr">
      <is>
        <t>Match fin #2</t>
      </is>
    </oc>
    <nc r="B43"/>
  </rcc>
  <rcc rId="112" sId="6">
    <oc r="B44" t="inlineStr">
      <is>
        <t>Cut fin patterns</t>
      </is>
    </oc>
    <nc r="B44" t="inlineStr">
      <is>
        <t>Have Meet Up With Separate Groups Within the Projet to Know How Everything is Running</t>
      </is>
    </nc>
  </rcc>
  <rcc rId="113" sId="6">
    <oc r="B45" t="inlineStr">
      <is>
        <t>Cut fin #1</t>
      </is>
    </oc>
    <nc r="B45"/>
  </rcc>
  <rcc rId="114" sId="6">
    <oc r="B46" t="inlineStr">
      <is>
        <t>Chect fin #1</t>
      </is>
    </oc>
    <nc r="B46"/>
  </rcc>
  <rcc rId="115" sId="6">
    <oc r="B47" t="inlineStr">
      <is>
        <t>Cut fin #2</t>
      </is>
    </oc>
    <nc r="B47"/>
  </rcc>
  <rcc rId="116" sId="6">
    <oc r="B48" t="inlineStr">
      <is>
        <t>Chect fin #2</t>
      </is>
    </oc>
    <nc r="B48"/>
  </rcc>
  <rcc rId="117" sId="6">
    <oc r="B49" t="inlineStr">
      <is>
        <t>Cut fin #3</t>
      </is>
    </oc>
    <nc r="B49"/>
  </rcc>
  <rcc rId="118" sId="6">
    <oc r="B50" t="inlineStr">
      <is>
        <t>Chect fin #3</t>
      </is>
    </oc>
    <nc r="B50"/>
  </rcc>
  <rcc rId="119" sId="6">
    <oc r="B51" t="inlineStr">
      <is>
        <t>Save scrap</t>
      </is>
    </oc>
    <nc r="B51" t="inlineStr">
      <is>
        <t>Start Building Website</t>
      </is>
    </nc>
  </rcc>
  <rcc rId="120" sId="6">
    <oc r="B52" t="inlineStr">
      <is>
        <t>Set aside piece scrap basa wood</t>
      </is>
    </oc>
    <nc r="B52"/>
  </rcc>
  <rcc rId="121" sId="6">
    <oc r="B53" t="inlineStr">
      <is>
        <t>Course sand fins</t>
      </is>
    </oc>
    <nc r="B53" t="inlineStr">
      <is>
        <t>Keep Stakeholders Updated</t>
      </is>
    </nc>
  </rcc>
  <rcc rId="122" sId="6">
    <oc r="B54" t="inlineStr">
      <is>
        <t>Lay sandpaper</t>
      </is>
    </oc>
    <nc r="B54"/>
  </rcc>
  <rcc rId="123" sId="6">
    <oc r="B55" t="inlineStr">
      <is>
        <t>Stack fins</t>
      </is>
    </oc>
    <nc r="B55"/>
  </rcc>
  <rcc rId="124" sId="6">
    <oc r="B56" t="inlineStr">
      <is>
        <t>Sand fins</t>
      </is>
    </oc>
    <nc r="B56"/>
  </rcc>
  <rrc rId="125" sId="6" ref="A57:XFD57" action="deleteRow">
    <rfmt sheetId="6" xfDxf="1" sqref="A57:XFD57" start="0" length="0"/>
    <rcc rId="0" sId="6" dxf="1">
      <nc r="A57" t="inlineStr">
        <is>
          <t>3.6</t>
        </is>
      </nc>
      <ndxf>
        <numFmt numFmtId="30" formatCode="@"/>
        <alignment horizontal="left" vertical="top" indent="1"/>
      </ndxf>
    </rcc>
    <rcc rId="0" sId="6" dxf="1">
      <nc r="B57" t="inlineStr">
        <is>
          <t>Fine sand fins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126" sId="6" ref="A57:XFD57" action="deleteRow">
    <rfmt sheetId="6" xfDxf="1" sqref="A57:XFD57" start="0" length="0"/>
    <rcc rId="0" sId="6" dxf="1">
      <nc r="A57" t="inlineStr">
        <is>
          <t>3.6.1</t>
        </is>
      </nc>
      <ndxf>
        <numFmt numFmtId="30" formatCode="@"/>
        <alignment horizontal="left" vertical="top" indent="2"/>
      </ndxf>
    </rcc>
    <rcc rId="0" sId="6" dxf="1">
      <nc r="B57" t="inlineStr">
        <is>
          <t>Fine sand fin #1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127" sId="6" ref="A57:XFD57" action="deleteRow">
    <rfmt sheetId="6" xfDxf="1" sqref="A57:XFD57" start="0" length="0"/>
    <rcc rId="0" sId="6" dxf="1">
      <nc r="A57" t="inlineStr">
        <is>
          <t>3.6.1.1</t>
        </is>
      </nc>
      <ndxf>
        <numFmt numFmtId="30" formatCode="@"/>
        <alignment horizontal="left" vertical="top" indent="3"/>
      </ndxf>
    </rcc>
    <rcc rId="0" sId="6" dxf="1">
      <nc r="B57" t="inlineStr">
        <is>
          <t>Round leading edge fin #1</t>
        </is>
      </nc>
      <ndxf>
        <numFmt numFmtId="30" formatCode="@"/>
        <alignment horizontal="left" vertical="top" indent="3"/>
      </ndxf>
    </rcc>
  </rrc>
  <rrc rId="128" sId="6" ref="A57:XFD57" action="deleteRow">
    <rfmt sheetId="6" xfDxf="1" sqref="A57:XFD57" start="0" length="0"/>
    <rcc rId="0" sId="6" dxf="1">
      <nc r="A57" t="inlineStr">
        <is>
          <t>3.6.1.2</t>
        </is>
      </nc>
      <ndxf>
        <numFmt numFmtId="30" formatCode="@"/>
        <alignment horizontal="left" vertical="top" indent="3"/>
      </ndxf>
    </rcc>
    <rcc rId="0" sId="6" dxf="1">
      <nc r="B57" t="inlineStr">
        <is>
          <t>Round trailing edge fin #1</t>
        </is>
      </nc>
      <ndxf>
        <numFmt numFmtId="30" formatCode="@"/>
        <alignment horizontal="left" vertical="top" indent="3"/>
      </ndxf>
    </rcc>
  </rrc>
  <rrc rId="129" sId="6" ref="A57:XFD57" action="deleteRow">
    <rfmt sheetId="6" xfDxf="1" sqref="A57:XFD57" start="0" length="0"/>
    <rcc rId="0" sId="6" dxf="1">
      <nc r="A57" t="inlineStr">
        <is>
          <t>3.6.1.3</t>
        </is>
      </nc>
      <ndxf>
        <numFmt numFmtId="30" formatCode="@"/>
        <alignment horizontal="left" vertical="top" indent="3"/>
      </ndxf>
    </rcc>
    <rcc rId="0" sId="6" dxf="1">
      <nc r="B57" t="inlineStr">
        <is>
          <t>Streamline training edge fin #1</t>
        </is>
      </nc>
      <ndxf>
        <numFmt numFmtId="30" formatCode="@"/>
        <alignment horizontal="left" vertical="top" indent="3"/>
      </ndxf>
    </rcc>
  </rrc>
  <rrc rId="130" sId="6" ref="A57:XFD57" action="deleteRow">
    <rfmt sheetId="6" xfDxf="1" sqref="A57:XFD57" start="0" length="0"/>
    <rcc rId="0" sId="6" dxf="1">
      <nc r="A57" t="inlineStr">
        <is>
          <t>3.6.2</t>
        </is>
      </nc>
      <ndxf>
        <numFmt numFmtId="30" formatCode="@"/>
        <alignment horizontal="left" vertical="top" indent="2"/>
      </ndxf>
    </rcc>
    <rcc rId="0" sId="6" dxf="1">
      <nc r="B57" t="inlineStr">
        <is>
          <t>Fine sand fin #2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131" sId="6" ref="A57:XFD57" action="deleteRow">
    <rfmt sheetId="6" xfDxf="1" sqref="A57:XFD57" start="0" length="0"/>
    <rcc rId="0" sId="6" dxf="1">
      <nc r="A57" t="inlineStr">
        <is>
          <t>3.6.2.1</t>
        </is>
      </nc>
      <ndxf>
        <numFmt numFmtId="30" formatCode="@"/>
        <alignment horizontal="left" vertical="top" indent="3"/>
      </ndxf>
    </rcc>
    <rcc rId="0" sId="6" dxf="1">
      <nc r="B57" t="inlineStr">
        <is>
          <t>Round leading edge fin #2</t>
        </is>
      </nc>
      <ndxf>
        <numFmt numFmtId="30" formatCode="@"/>
        <alignment horizontal="left" vertical="top" indent="3"/>
      </ndxf>
    </rcc>
  </rrc>
  <rrc rId="132" sId="6" ref="A57:XFD57" action="deleteRow">
    <rfmt sheetId="6" xfDxf="1" sqref="A57:XFD57" start="0" length="0"/>
    <rcc rId="0" sId="6" dxf="1">
      <nc r="A57" t="inlineStr">
        <is>
          <t>3.6.2.2</t>
        </is>
      </nc>
      <ndxf>
        <numFmt numFmtId="30" formatCode="@"/>
        <alignment horizontal="left" vertical="top" indent="3"/>
      </ndxf>
    </rcc>
    <rcc rId="0" sId="6" dxf="1">
      <nc r="B57" t="inlineStr">
        <is>
          <t>Round trailing edge fin #2</t>
        </is>
      </nc>
      <ndxf>
        <numFmt numFmtId="30" formatCode="@"/>
        <alignment horizontal="left" vertical="top" indent="3"/>
      </ndxf>
    </rcc>
  </rrc>
  <rrc rId="133" sId="6" ref="A57:XFD57" action="deleteRow">
    <rfmt sheetId="6" xfDxf="1" sqref="A57:XFD57" start="0" length="0"/>
    <rcc rId="0" sId="6" dxf="1">
      <nc r="A57" t="inlineStr">
        <is>
          <t>3.6.2.3</t>
        </is>
      </nc>
      <ndxf>
        <numFmt numFmtId="30" formatCode="@"/>
        <alignment horizontal="left" vertical="top" indent="3"/>
      </ndxf>
    </rcc>
    <rcc rId="0" sId="6" dxf="1">
      <nc r="B57" t="inlineStr">
        <is>
          <t>Streamline training edge fin #2</t>
        </is>
      </nc>
      <ndxf>
        <numFmt numFmtId="30" formatCode="@"/>
        <alignment horizontal="left" vertical="top" indent="3"/>
      </ndxf>
    </rcc>
  </rrc>
  <rrc rId="134" sId="6" ref="A57:XFD57" action="deleteRow">
    <rfmt sheetId="6" xfDxf="1" sqref="A57:XFD57" start="0" length="0"/>
    <rcc rId="0" sId="6" dxf="1">
      <nc r="A57" t="inlineStr">
        <is>
          <t>3.6.3</t>
        </is>
      </nc>
      <ndxf>
        <numFmt numFmtId="30" formatCode="@"/>
        <alignment horizontal="left" vertical="top" indent="2"/>
      </ndxf>
    </rcc>
    <rcc rId="0" sId="6" dxf="1">
      <nc r="B57" t="inlineStr">
        <is>
          <t>Fine sand fin #3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135" sId="6" ref="A57:XFD57" action="deleteRow">
    <rfmt sheetId="6" xfDxf="1" sqref="A57:XFD57" start="0" length="0"/>
    <rcc rId="0" sId="6" dxf="1">
      <nc r="A57" t="inlineStr">
        <is>
          <t>3.6.3.1</t>
        </is>
      </nc>
      <ndxf>
        <numFmt numFmtId="30" formatCode="@"/>
        <alignment horizontal="left" vertical="top" indent="3"/>
      </ndxf>
    </rcc>
    <rcc rId="0" sId="6" dxf="1">
      <nc r="B57" t="inlineStr">
        <is>
          <t>Round leading edge fin #3</t>
        </is>
      </nc>
      <ndxf>
        <numFmt numFmtId="30" formatCode="@"/>
        <alignment horizontal="left" vertical="top" indent="3"/>
      </ndxf>
    </rcc>
  </rrc>
  <rrc rId="136" sId="6" ref="A57:XFD57" action="deleteRow">
    <rfmt sheetId="6" xfDxf="1" sqref="A57:XFD57" start="0" length="0"/>
    <rcc rId="0" sId="6" dxf="1">
      <nc r="A57" t="inlineStr">
        <is>
          <t>3.6.3.2</t>
        </is>
      </nc>
      <ndxf>
        <numFmt numFmtId="30" formatCode="@"/>
        <alignment horizontal="left" vertical="top" indent="3"/>
      </ndxf>
    </rcc>
    <rcc rId="0" sId="6" dxf="1">
      <nc r="B57" t="inlineStr">
        <is>
          <t>Round trailing edge fin #3</t>
        </is>
      </nc>
      <ndxf>
        <numFmt numFmtId="30" formatCode="@"/>
        <alignment horizontal="left" vertical="top" indent="3"/>
      </ndxf>
    </rcc>
  </rrc>
  <rrc rId="137" sId="6" ref="A57:XFD57" action="deleteRow">
    <rfmt sheetId="6" xfDxf="1" sqref="A57:XFD57" start="0" length="0"/>
    <rcc rId="0" sId="6" dxf="1">
      <nc r="A57" t="inlineStr">
        <is>
          <t>3.6.3.3</t>
        </is>
      </nc>
      <ndxf>
        <numFmt numFmtId="30" formatCode="@"/>
        <alignment horizontal="left" vertical="top" indent="3"/>
      </ndxf>
    </rcc>
    <rcc rId="0" sId="6" dxf="1">
      <nc r="B57" t="inlineStr">
        <is>
          <t>Streamline training edge fin #3</t>
        </is>
      </nc>
      <ndxf>
        <numFmt numFmtId="30" formatCode="@"/>
        <alignment horizontal="left" vertical="top" indent="3"/>
      </ndxf>
    </rcc>
  </rrc>
  <rcc rId="138" sId="6">
    <oc r="B57" t="inlineStr">
      <is>
        <t>Engine Mount Installation</t>
      </is>
    </oc>
    <nc r="B57" t="inlineStr">
      <is>
        <t>Monitoring/Controlling</t>
      </is>
    </nc>
  </rcc>
  <rcc rId="139" sId="6">
    <oc r="B58" t="inlineStr">
      <is>
        <t>Locate body tube</t>
      </is>
    </oc>
    <nc r="B58" t="inlineStr">
      <is>
        <t>Contact each division to find out where their progress is</t>
      </is>
    </nc>
  </rcc>
  <rcc rId="140" sId="6">
    <oc r="B59" t="inlineStr">
      <is>
        <t>Locate body tube</t>
      </is>
    </oc>
    <nc r="B59"/>
  </rcc>
  <rcc rId="141" sId="6">
    <oc r="B60" t="inlineStr">
      <is>
        <t xml:space="preserve">Measure body tube </t>
      </is>
    </oc>
    <nc r="B60" t="inlineStr">
      <is>
        <t>Track Milestones</t>
      </is>
    </nc>
  </rcc>
  <rcc rId="142" sId="6">
    <oc r="B61" t="inlineStr">
      <is>
        <t>Measure body tube 38 mm</t>
      </is>
    </oc>
    <nc r="B61"/>
  </rcc>
  <rcc rId="143" sId="6">
    <oc r="B62" t="inlineStr">
      <is>
        <t>Spread glue</t>
      </is>
    </oc>
    <nc r="B62" t="inlineStr">
      <is>
        <t>Update and/or modify the Project Schedule if Needed</t>
      </is>
    </nc>
  </rcc>
  <rcc rId="144" sId="6">
    <oc r="B63" t="inlineStr">
      <is>
        <t>Spread glue around body tube</t>
      </is>
    </oc>
    <nc r="B63"/>
  </rcc>
  <rcc rId="145" sId="6">
    <oc r="B64" t="inlineStr">
      <is>
        <t>Insert engine mount</t>
      </is>
    </oc>
    <nc r="B64" t="inlineStr">
      <is>
        <t>Test Run(Check Performance)/ Check If Deliverables are met</t>
      </is>
    </nc>
  </rcc>
  <rcc rId="146" sId="6">
    <oc r="B65" t="inlineStr">
      <is>
        <t>Insert engine mount assembly into  body tube</t>
      </is>
    </oc>
    <nc r="B65"/>
  </rcc>
  <rcc rId="147" sId="6">
    <oc r="B66" t="inlineStr">
      <is>
        <t>Tube Marking Detail</t>
      </is>
    </oc>
    <nc r="B66" t="inlineStr">
      <is>
        <t>Closing</t>
      </is>
    </nc>
  </rcc>
  <rcc rId="148" sId="6">
    <oc r="B67" t="inlineStr">
      <is>
        <t>Locate tube marking guide</t>
      </is>
    </oc>
    <nc r="B67" t="inlineStr">
      <is>
        <t>Address to Stakeholders Project is Ready</t>
      </is>
    </nc>
  </rcc>
  <rcc rId="149" sId="6">
    <oc r="B68" t="inlineStr">
      <is>
        <t>Locate tube marking guide on pattern sheet</t>
      </is>
    </oc>
    <nc r="B68"/>
  </rcc>
  <rcc rId="150" sId="6">
    <oc r="B69" t="inlineStr">
      <is>
        <t>Cut guide alone outline</t>
      </is>
    </oc>
    <nc r="B69"/>
  </rcc>
  <rcc rId="151" sId="6">
    <oc r="B70" t="inlineStr">
      <is>
        <t>Wrap guide</t>
      </is>
    </oc>
    <nc r="B70" t="inlineStr">
      <is>
        <t>Set Release Dat</t>
      </is>
    </nc>
  </rcc>
  <rcc rId="152" sId="6">
    <oc r="B71" t="inlineStr">
      <is>
        <t>Wrap guide around body tube</t>
      </is>
    </oc>
    <nc r="B71"/>
  </rcc>
  <rcc rId="153" sId="6">
    <oc r="B72" t="inlineStr">
      <is>
        <t>Tape guide to body tube</t>
      </is>
    </oc>
    <nc r="B72"/>
  </rcc>
  <rcc rId="154" sId="6">
    <oc r="B73" t="inlineStr">
      <is>
        <t>Mark tube</t>
      </is>
    </oc>
    <nc r="B73" t="inlineStr">
      <is>
        <t>Publish The Website</t>
      </is>
    </nc>
  </rcc>
  <rcc rId="155" sId="6">
    <oc r="B74" t="inlineStr">
      <is>
        <t>Mark tube for fins</t>
      </is>
    </oc>
    <nc r="B74"/>
  </rcc>
  <rcc rId="156" sId="6">
    <oc r="B75" t="inlineStr">
      <is>
        <t>Mark tube for fin #1</t>
      </is>
    </oc>
    <nc r="B75"/>
  </rcc>
  <rcc rId="157" sId="6">
    <oc r="B76" t="inlineStr">
      <is>
        <t>Mark tube for fin #2</t>
      </is>
    </oc>
    <nc r="B76"/>
  </rcc>
  <rcc rId="158" sId="6">
    <oc r="B77" t="inlineStr">
      <is>
        <t>Mark tube for fin #3</t>
      </is>
    </oc>
    <nc r="B77"/>
  </rcc>
  <rcc rId="159" sId="6">
    <oc r="B78" t="inlineStr">
      <is>
        <t>Write LL on body tube</t>
      </is>
    </oc>
    <nc r="B78"/>
  </rcc>
  <rcc rId="160" sId="6">
    <oc r="B79" t="inlineStr">
      <is>
        <t>Remove guide</t>
      </is>
    </oc>
    <nc r="B79"/>
  </rcc>
  <rcc rId="161" sId="6">
    <oc r="B80" t="inlineStr">
      <is>
        <t>Draw fin markings</t>
      </is>
    </oc>
    <nc r="B80" t="inlineStr">
      <is>
        <t>Monitor Website</t>
      </is>
    </nc>
  </rcc>
  <rcc rId="162" sId="6">
    <oc r="B81" t="inlineStr">
      <is>
        <t>Fin #1</t>
      </is>
    </oc>
    <nc r="B81"/>
  </rcc>
  <rcc rId="163" sId="6">
    <oc r="B82" t="inlineStr">
      <is>
        <t>Draw straight line</t>
      </is>
    </oc>
    <nc r="B82"/>
  </rcc>
  <rcc rId="164" sId="6">
    <oc r="B83" t="inlineStr">
      <is>
        <t>Extend line 76mm</t>
      </is>
    </oc>
    <nc r="B83"/>
  </rcc>
  <rcc rId="165" sId="6">
    <oc r="B84" t="inlineStr">
      <is>
        <t>Fin #2</t>
      </is>
    </oc>
    <nc r="B84"/>
  </rcc>
  <rcc rId="166" sId="6">
    <oc r="B85" t="inlineStr">
      <is>
        <t>Draw straight line</t>
      </is>
    </oc>
    <nc r="B85"/>
  </rcc>
  <rcc rId="167" sId="6">
    <oc r="B86" t="inlineStr">
      <is>
        <t>Extend line 76mm</t>
      </is>
    </oc>
    <nc r="B86"/>
  </rcc>
  <rcc rId="168" sId="6">
    <oc r="B87" t="inlineStr">
      <is>
        <t>Fin #3</t>
      </is>
    </oc>
    <nc r="B87"/>
  </rcc>
  <rcc rId="169" sId="6">
    <oc r="B88" t="inlineStr">
      <is>
        <t>Draw straight line</t>
      </is>
    </oc>
    <nc r="B88"/>
  </rcc>
  <rcc rId="170" sId="6">
    <oc r="B89" t="inlineStr">
      <is>
        <t>Extend line 76mm</t>
      </is>
    </oc>
    <nc r="B89"/>
  </rcc>
  <rcc rId="171" sId="6">
    <oc r="B90" t="inlineStr">
      <is>
        <t>Draw launch lug line</t>
      </is>
    </oc>
    <nc r="B90"/>
  </rcc>
  <rcc rId="172" sId="6">
    <oc r="B91" t="inlineStr">
      <is>
        <t>Draw line 102 mm</t>
      </is>
    </oc>
    <nc r="B91"/>
  </rcc>
  <rrc rId="173" sId="6" ref="A92:XFD92" action="deleteRow">
    <rfmt sheetId="6" xfDxf="1" sqref="A92:XFD92" start="0" length="0"/>
    <rcc rId="0" sId="6" dxf="1">
      <nc r="A92" t="inlineStr">
        <is>
          <t>6.0</t>
        </is>
      </nc>
      <ndxf>
        <numFmt numFmtId="30" formatCode="@"/>
      </ndxf>
    </rcc>
    <rcc rId="0" sId="6" dxf="1">
      <nc r="B92" t="inlineStr">
        <is>
          <t>Fin Attachment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</ndxf>
    </rcc>
  </rrc>
  <rrc rId="174" sId="6" ref="A92:XFD92" action="deleteRow">
    <rfmt sheetId="6" xfDxf="1" sqref="A92:XFD92" start="0" length="0"/>
    <rcc rId="0" sId="6" dxf="1">
      <nc r="A92" t="inlineStr">
        <is>
          <t>6.1</t>
        </is>
      </nc>
      <ndxf>
        <numFmt numFmtId="30" formatCode="@"/>
        <alignment horizontal="left" vertical="top" indent="1"/>
      </ndxf>
    </rcc>
    <rcc rId="0" sId="6" dxf="1">
      <nc r="B92" t="inlineStr">
        <is>
          <t>Apply glue to root edges of fins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175" sId="6" ref="A92:XFD92" action="deleteRow">
    <rfmt sheetId="6" xfDxf="1" sqref="A92:XFD92" start="0" length="0"/>
    <rcc rId="0" sId="6" dxf="1">
      <nc r="A92" t="inlineStr">
        <is>
          <t>6.1.1</t>
        </is>
      </nc>
      <ndxf>
        <numFmt numFmtId="30" formatCode="@"/>
        <alignment horizontal="left" vertical="top" indent="2"/>
      </ndxf>
    </rcc>
    <rcc rId="0" sId="6" dxf="1">
      <nc r="B92" t="inlineStr">
        <is>
          <t xml:space="preserve">Apply to fin #1 </t>
        </is>
      </nc>
      <ndxf>
        <numFmt numFmtId="30" formatCode="@"/>
        <alignment horizontal="left" vertical="top" indent="2"/>
      </ndxf>
    </rcc>
  </rrc>
  <rrc rId="176" sId="6" ref="A92:XFD92" action="deleteRow">
    <rfmt sheetId="6" xfDxf="1" sqref="A92:XFD92" start="0" length="0"/>
    <rcc rId="0" sId="6" dxf="1">
      <nc r="A92" t="inlineStr">
        <is>
          <t>6.1.2</t>
        </is>
      </nc>
      <ndxf>
        <numFmt numFmtId="30" formatCode="@"/>
        <alignment horizontal="left" vertical="top" indent="2"/>
      </ndxf>
    </rcc>
    <rcc rId="0" sId="6" dxf="1">
      <nc r="B92" t="inlineStr">
        <is>
          <t>Allow fin #1 to dry</t>
        </is>
      </nc>
      <ndxf>
        <numFmt numFmtId="30" formatCode="@"/>
        <alignment horizontal="left" vertical="top" indent="2"/>
      </ndxf>
    </rcc>
  </rrc>
  <rrc rId="177" sId="6" ref="A92:XFD92" action="deleteRow">
    <rfmt sheetId="6" xfDxf="1" sqref="A92:XFD92" start="0" length="0"/>
    <rcc rId="0" sId="6" dxf="1">
      <nc r="A92" t="inlineStr">
        <is>
          <t>6.1.3</t>
        </is>
      </nc>
      <ndxf>
        <numFmt numFmtId="30" formatCode="@"/>
        <alignment horizontal="left" vertical="top" indent="2"/>
      </ndxf>
    </rcc>
    <rcc rId="0" sId="6" dxf="1">
      <nc r="B92" t="inlineStr">
        <is>
          <t>Apply to fin #2</t>
        </is>
      </nc>
      <ndxf>
        <numFmt numFmtId="30" formatCode="@"/>
        <alignment horizontal="left" vertical="top" indent="2"/>
      </ndxf>
    </rcc>
  </rrc>
  <rrc rId="178" sId="6" ref="A92:XFD92" action="deleteRow">
    <rfmt sheetId="6" xfDxf="1" sqref="A92:XFD92" start="0" length="0"/>
    <rcc rId="0" sId="6" dxf="1">
      <nc r="A92" t="inlineStr">
        <is>
          <t>6.1.4</t>
        </is>
      </nc>
      <ndxf>
        <numFmt numFmtId="30" formatCode="@"/>
        <alignment horizontal="left" vertical="top" indent="2"/>
      </ndxf>
    </rcc>
    <rcc rId="0" sId="6" dxf="1">
      <nc r="B92" t="inlineStr">
        <is>
          <t>Allow fin #2 to dry</t>
        </is>
      </nc>
      <ndxf>
        <numFmt numFmtId="30" formatCode="@"/>
        <alignment horizontal="left" vertical="top" indent="2"/>
      </ndxf>
    </rcc>
  </rrc>
  <rrc rId="179" sId="6" ref="A92:XFD92" action="deleteRow">
    <rfmt sheetId="6" xfDxf="1" sqref="A92:XFD92" start="0" length="0"/>
    <rcc rId="0" sId="6" dxf="1">
      <nc r="A92" t="inlineStr">
        <is>
          <t>6.1.5</t>
        </is>
      </nc>
      <ndxf>
        <numFmt numFmtId="30" formatCode="@"/>
        <alignment horizontal="left" vertical="top" indent="2"/>
      </ndxf>
    </rcc>
    <rcc rId="0" sId="6" dxf="1">
      <nc r="B92" t="inlineStr">
        <is>
          <t>Apply to fin #3</t>
        </is>
      </nc>
      <ndxf>
        <numFmt numFmtId="30" formatCode="@"/>
        <alignment horizontal="left" vertical="top" indent="2"/>
      </ndxf>
    </rcc>
  </rrc>
  <rrc rId="180" sId="6" ref="A92:XFD92" action="deleteRow">
    <rfmt sheetId="6" xfDxf="1" sqref="A92:XFD92" start="0" length="0"/>
    <rcc rId="0" sId="6" dxf="1">
      <nc r="A92" t="inlineStr">
        <is>
          <t>6.1.6</t>
        </is>
      </nc>
      <ndxf>
        <numFmt numFmtId="30" formatCode="@"/>
        <alignment horizontal="left" vertical="top" indent="2"/>
      </ndxf>
    </rcc>
    <rcc rId="0" sId="6" dxf="1">
      <nc r="B92" t="inlineStr">
        <is>
          <t>Allow fin #3 to dry</t>
        </is>
      </nc>
      <ndxf>
        <numFmt numFmtId="30" formatCode="@"/>
        <alignment horizontal="left" vertical="top" indent="2"/>
      </ndxf>
    </rcc>
  </rrc>
  <rrc rId="181" sId="6" ref="A92:XFD92" action="deleteRow">
    <rfmt sheetId="6" xfDxf="1" sqref="A92:XFD92" start="0" length="0"/>
    <rcc rId="0" sId="6" dxf="1">
      <nc r="A92" t="inlineStr">
        <is>
          <t>6.2</t>
        </is>
      </nc>
      <ndxf>
        <numFmt numFmtId="30" formatCode="@"/>
        <alignment horizontal="left" vertical="top" indent="1"/>
      </ndxf>
    </rcc>
    <rcc rId="0" sId="6" dxf="1">
      <nc r="B92" t="inlineStr">
        <is>
          <t>Apply second layer glue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182" sId="6" ref="A92:XFD92" action="deleteRow">
    <rfmt sheetId="6" xfDxf="1" sqref="A92:XFD92" start="0" length="0"/>
    <rcc rId="0" sId="6" dxf="1">
      <nc r="A92" t="inlineStr">
        <is>
          <t>6.2.1</t>
        </is>
      </nc>
      <ndxf>
        <numFmt numFmtId="30" formatCode="@"/>
        <alignment horizontal="left" vertical="top" indent="2"/>
      </ndxf>
    </rcc>
    <rcc rId="0" sId="6" dxf="1">
      <nc r="B92" t="inlineStr">
        <is>
          <t>Apply more glue to Fin #1</t>
        </is>
      </nc>
      <ndxf>
        <numFmt numFmtId="30" formatCode="@"/>
        <alignment horizontal="left" vertical="top" indent="2"/>
      </ndxf>
    </rcc>
  </rrc>
  <rrc rId="183" sId="6" ref="A92:XFD92" action="deleteRow">
    <rfmt sheetId="6" xfDxf="1" sqref="A92:XFD92" start="0" length="0"/>
    <rcc rId="0" sId="6" dxf="1">
      <nc r="A92" t="inlineStr">
        <is>
          <t>6.2.2</t>
        </is>
      </nc>
      <ndxf>
        <numFmt numFmtId="30" formatCode="@"/>
        <alignment horizontal="left" vertical="top" indent="2"/>
      </ndxf>
    </rcc>
    <rcc rId="0" sId="6" dxf="1">
      <nc r="B92" t="inlineStr">
        <is>
          <t>Set fin #1</t>
        </is>
      </nc>
      <ndxf>
        <numFmt numFmtId="30" formatCode="@"/>
        <alignment horizontal="left" vertical="top" indent="2"/>
      </ndxf>
    </rcc>
  </rrc>
  <rrc rId="184" sId="6" ref="A92:XFD92" action="deleteRow">
    <rfmt sheetId="6" xfDxf="1" sqref="A92:XFD92" start="0" length="0"/>
    <rcc rId="0" sId="6" dxf="1">
      <nc r="A92" t="inlineStr">
        <is>
          <t>6.2.3</t>
        </is>
      </nc>
      <ndxf>
        <numFmt numFmtId="30" formatCode="@"/>
        <alignment horizontal="left" vertical="top" indent="2"/>
      </ndxf>
    </rcc>
    <rcc rId="0" sId="6" dxf="1">
      <nc r="B92" t="inlineStr">
        <is>
          <t>Press fin #1</t>
        </is>
      </nc>
      <ndxf>
        <numFmt numFmtId="30" formatCode="@"/>
        <alignment horizontal="left" vertical="top" indent="2"/>
      </ndxf>
    </rcc>
  </rrc>
  <rrc rId="185" sId="6" ref="A92:XFD92" action="deleteRow">
    <rfmt sheetId="6" xfDxf="1" sqref="A92:XFD92" start="0" length="0"/>
    <rcc rId="0" sId="6" dxf="1">
      <nc r="A92" t="inlineStr">
        <is>
          <t>6.2.4</t>
        </is>
      </nc>
      <ndxf>
        <numFmt numFmtId="30" formatCode="@"/>
        <alignment horizontal="left" vertical="top" indent="2"/>
      </ndxf>
    </rcc>
    <rcc rId="0" sId="6" dxf="1">
      <nc r="B92" t="inlineStr">
        <is>
          <t>Apply more glue to Fin #2</t>
        </is>
      </nc>
      <ndxf>
        <numFmt numFmtId="30" formatCode="@"/>
        <alignment horizontal="left" vertical="top" indent="2"/>
      </ndxf>
    </rcc>
  </rrc>
  <rrc rId="186" sId="6" ref="A92:XFD92" action="deleteRow">
    <rfmt sheetId="6" xfDxf="1" sqref="A92:XFD92" start="0" length="0"/>
    <rcc rId="0" sId="6" dxf="1">
      <nc r="A92" t="inlineStr">
        <is>
          <t>6.2.5</t>
        </is>
      </nc>
      <ndxf>
        <numFmt numFmtId="30" formatCode="@"/>
        <alignment horizontal="left" vertical="top" indent="2"/>
      </ndxf>
    </rcc>
    <rcc rId="0" sId="6" dxf="1">
      <nc r="B92" t="inlineStr">
        <is>
          <t>Set fin #2</t>
        </is>
      </nc>
      <ndxf>
        <numFmt numFmtId="30" formatCode="@"/>
        <alignment horizontal="left" vertical="top" indent="2"/>
      </ndxf>
    </rcc>
  </rrc>
  <rrc rId="187" sId="6" ref="A92:XFD92" action="deleteRow">
    <rfmt sheetId="6" xfDxf="1" sqref="A92:XFD92" start="0" length="0"/>
    <rcc rId="0" sId="6" dxf="1">
      <nc r="A92" t="inlineStr">
        <is>
          <t>6.2.6</t>
        </is>
      </nc>
      <ndxf>
        <numFmt numFmtId="30" formatCode="@"/>
        <alignment horizontal="left" vertical="top" indent="2"/>
      </ndxf>
    </rcc>
    <rcc rId="0" sId="6" dxf="1">
      <nc r="B92" t="inlineStr">
        <is>
          <t>Press fin #2</t>
        </is>
      </nc>
      <ndxf>
        <numFmt numFmtId="30" formatCode="@"/>
        <alignment horizontal="left" vertical="top" indent="2"/>
      </ndxf>
    </rcc>
  </rrc>
  <rrc rId="188" sId="6" ref="A92:XFD92" action="deleteRow">
    <rfmt sheetId="6" xfDxf="1" sqref="A92:XFD92" start="0" length="0"/>
    <rcc rId="0" sId="6" dxf="1">
      <nc r="A92" t="inlineStr">
        <is>
          <t>6.2.7</t>
        </is>
      </nc>
      <ndxf>
        <numFmt numFmtId="30" formatCode="@"/>
        <alignment horizontal="left" vertical="top" indent="2"/>
      </ndxf>
    </rcc>
    <rcc rId="0" sId="6" dxf="1">
      <nc r="B92" t="inlineStr">
        <is>
          <t>Apply more glue to Fin #3</t>
        </is>
      </nc>
      <ndxf>
        <numFmt numFmtId="30" formatCode="@"/>
        <alignment horizontal="left" vertical="top" indent="2"/>
      </ndxf>
    </rcc>
  </rrc>
  <rrc rId="189" sId="6" ref="A92:XFD92" action="deleteRow">
    <rfmt sheetId="6" xfDxf="1" sqref="A92:XFD92" start="0" length="0"/>
    <rcc rId="0" sId="6" dxf="1">
      <nc r="A92" t="inlineStr">
        <is>
          <t>6.2.8</t>
        </is>
      </nc>
      <ndxf>
        <numFmt numFmtId="30" formatCode="@"/>
        <alignment horizontal="left" vertical="top" indent="2"/>
      </ndxf>
    </rcc>
    <rcc rId="0" sId="6" dxf="1">
      <nc r="B92" t="inlineStr">
        <is>
          <t>Set fin #3</t>
        </is>
      </nc>
      <ndxf>
        <numFmt numFmtId="30" formatCode="@"/>
        <alignment horizontal="left" vertical="top" indent="2"/>
      </ndxf>
    </rcc>
  </rrc>
  <rrc rId="190" sId="6" ref="A92:XFD92" action="deleteRow">
    <rfmt sheetId="6" xfDxf="1" sqref="A92:XFD92" start="0" length="0"/>
    <rcc rId="0" sId="6" dxf="1">
      <nc r="A92" t="inlineStr">
        <is>
          <t>6.2.9</t>
        </is>
      </nc>
      <ndxf>
        <numFmt numFmtId="30" formatCode="@"/>
        <alignment horizontal="left" vertical="top" indent="2"/>
      </ndxf>
    </rcc>
    <rcc rId="0" sId="6" dxf="1">
      <nc r="B92" t="inlineStr">
        <is>
          <t>Press fin #3</t>
        </is>
      </nc>
      <ndxf>
        <numFmt numFmtId="30" formatCode="@"/>
        <alignment horizontal="left" vertical="top" indent="2"/>
      </ndxf>
    </rcc>
  </rrc>
  <rrc rId="191" sId="6" ref="A92:XFD92" action="deleteRow">
    <rfmt sheetId="6" xfDxf="1" sqref="A92:XFD92" start="0" length="0"/>
    <rcc rId="0" sId="6" dxf="1">
      <nc r="A92" t="inlineStr">
        <is>
          <t>6.3</t>
        </is>
      </nc>
      <ndxf>
        <numFmt numFmtId="30" formatCode="@"/>
        <alignment horizontal="left" vertical="top" indent="1"/>
      </ndxf>
    </rcc>
    <rcc rId="0" sId="6" dxf="1">
      <nc r="B92" t="inlineStr">
        <is>
          <t>Adjust fins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192" sId="6" ref="A92:XFD92" action="deleteRow">
    <rfmt sheetId="6" xfDxf="1" sqref="A92:XFD92" start="0" length="0"/>
    <rcc rId="0" sId="6" dxf="1">
      <nc r="A92" t="inlineStr">
        <is>
          <t>6.3.1</t>
        </is>
      </nc>
      <ndxf>
        <numFmt numFmtId="30" formatCode="@"/>
        <alignment horizontal="left" vertical="top" indent="2"/>
      </ndxf>
    </rcc>
    <rcc rId="0" sId="6" dxf="1">
      <nc r="B92" t="inlineStr">
        <is>
          <t>Adjust fin #1</t>
        </is>
      </nc>
      <ndxf>
        <numFmt numFmtId="30" formatCode="@"/>
        <alignment horizontal="left" vertical="top" indent="2"/>
      </ndxf>
    </rcc>
  </rrc>
  <rrc rId="193" sId="6" ref="A92:XFD92" action="deleteRow">
    <rfmt sheetId="6" xfDxf="1" sqref="A92:XFD92" start="0" length="0"/>
    <rcc rId="0" sId="6" dxf="1">
      <nc r="A92" t="inlineStr">
        <is>
          <t>6.3.2</t>
        </is>
      </nc>
      <ndxf>
        <numFmt numFmtId="30" formatCode="@"/>
        <alignment horizontal="left" vertical="top" indent="2"/>
      </ndxf>
    </rcc>
    <rcc rId="0" sId="6" dxf="1">
      <nc r="B92" t="inlineStr">
        <is>
          <t>Attach fin #1</t>
        </is>
      </nc>
      <ndxf>
        <numFmt numFmtId="30" formatCode="@"/>
        <alignment horizontal="left" vertical="top" indent="2"/>
      </ndxf>
    </rcc>
  </rrc>
  <rrc rId="194" sId="6" ref="A92:XFD92" action="deleteRow">
    <rfmt sheetId="6" xfDxf="1" sqref="A92:XFD92" start="0" length="0"/>
    <rcc rId="0" sId="6" dxf="1">
      <nc r="A92" t="inlineStr">
        <is>
          <t>6.3.3</t>
        </is>
      </nc>
      <ndxf>
        <numFmt numFmtId="30" formatCode="@"/>
        <alignment horizontal="left" vertical="top" indent="2"/>
      </ndxf>
    </rcc>
    <rcc rId="0" sId="6" dxf="1">
      <nc r="B92" t="inlineStr">
        <is>
          <t>Adjust fin #2</t>
        </is>
      </nc>
      <ndxf>
        <numFmt numFmtId="30" formatCode="@"/>
        <alignment horizontal="left" vertical="top" indent="2"/>
      </ndxf>
    </rcc>
  </rrc>
  <rrc rId="195" sId="6" ref="A92:XFD92" action="deleteRow">
    <rfmt sheetId="6" xfDxf="1" sqref="A92:XFD92" start="0" length="0"/>
    <rcc rId="0" sId="6" dxf="1">
      <nc r="A92" t="inlineStr">
        <is>
          <t>6.3.4</t>
        </is>
      </nc>
      <ndxf>
        <numFmt numFmtId="30" formatCode="@"/>
        <alignment horizontal="left" vertical="top" indent="2"/>
      </ndxf>
    </rcc>
    <rcc rId="0" sId="6" dxf="1">
      <nc r="B92" t="inlineStr">
        <is>
          <t>Attach fin #2</t>
        </is>
      </nc>
      <ndxf>
        <numFmt numFmtId="30" formatCode="@"/>
        <alignment horizontal="left" vertical="top" indent="2"/>
      </ndxf>
    </rcc>
  </rrc>
  <rrc rId="196" sId="6" ref="A92:XFD92" action="deleteRow">
    <rfmt sheetId="6" xfDxf="1" sqref="A92:XFD92" start="0" length="0"/>
    <rcc rId="0" sId="6" dxf="1">
      <nc r="A92" t="inlineStr">
        <is>
          <t>6.3.5</t>
        </is>
      </nc>
      <ndxf>
        <numFmt numFmtId="30" formatCode="@"/>
        <alignment horizontal="left" vertical="top" indent="2"/>
      </ndxf>
    </rcc>
    <rcc rId="0" sId="6" dxf="1">
      <nc r="B92" t="inlineStr">
        <is>
          <t>Adjust fin #3</t>
        </is>
      </nc>
      <ndxf>
        <numFmt numFmtId="30" formatCode="@"/>
        <alignment horizontal="left" vertical="top" indent="2"/>
      </ndxf>
    </rcc>
  </rrc>
  <rrc rId="197" sId="6" ref="A92:XFD92" action="deleteRow">
    <rfmt sheetId="6" xfDxf="1" sqref="A92:XFD92" start="0" length="0"/>
    <rcc rId="0" sId="6" dxf="1">
      <nc r="A92" t="inlineStr">
        <is>
          <t>6.3.6</t>
        </is>
      </nc>
      <ndxf>
        <numFmt numFmtId="30" formatCode="@"/>
        <alignment horizontal="left" vertical="top" indent="2"/>
      </ndxf>
    </rcc>
    <rcc rId="0" sId="6" dxf="1">
      <nc r="B92" t="inlineStr">
        <is>
          <t>Attach fin #3</t>
        </is>
      </nc>
      <ndxf>
        <numFmt numFmtId="30" formatCode="@"/>
        <alignment horizontal="left" vertical="top" indent="2"/>
      </ndxf>
    </rcc>
  </rrc>
  <rrc rId="198" sId="6" ref="A92:XFD92" action="deleteRow">
    <rfmt sheetId="6" xfDxf="1" sqref="A92:XFD92" start="0" length="0"/>
    <rcc rId="0" sId="6" dxf="1">
      <nc r="A92" t="inlineStr">
        <is>
          <t>6.4</t>
        </is>
      </nc>
      <ndxf>
        <numFmt numFmtId="30" formatCode="@"/>
        <alignment horizontal="left" vertical="top" indent="1"/>
      </ndxf>
    </rcc>
    <rcc rId="0" sId="6" dxf="1">
      <nc r="B92" t="inlineStr">
        <is>
          <t>Set aside to dry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199" sId="6" ref="A92:XFD92" action="deleteRow">
    <rfmt sheetId="6" xfDxf="1" sqref="A92:XFD92" start="0" length="0"/>
    <rcc rId="0" sId="6" dxf="1">
      <nc r="A92" t="inlineStr">
        <is>
          <t>6.4.1</t>
        </is>
      </nc>
      <ndxf>
        <numFmt numFmtId="30" formatCode="@"/>
        <alignment horizontal="left" vertical="top" indent="2"/>
      </ndxf>
    </rcc>
    <rcc rId="0" sId="6" dxf="1">
      <nc r="B92" t="inlineStr">
        <is>
          <t>Stand rocket on drying table</t>
        </is>
      </nc>
      <ndxf>
        <numFmt numFmtId="30" formatCode="@"/>
        <alignment horizontal="left" vertical="top" indent="2"/>
      </ndxf>
    </rcc>
  </rrc>
  <rrc rId="200" sId="6" ref="A92:XFD92" action="deleteRow">
    <rfmt sheetId="6" xfDxf="1" sqref="A92:XFD92" start="0" length="0"/>
    <rcc rId="0" sId="6" dxf="1">
      <nc r="A92" t="inlineStr">
        <is>
          <t>6.4.2</t>
        </is>
      </nc>
      <ndxf>
        <numFmt numFmtId="30" formatCode="@"/>
        <alignment horizontal="left" vertical="top" indent="2"/>
      </ndxf>
    </rcc>
    <rcc rId="0" sId="6" dxf="1">
      <nc r="B92" t="inlineStr">
        <is>
          <t>Allow fins to dry</t>
        </is>
      </nc>
      <ndxf>
        <numFmt numFmtId="30" formatCode="@"/>
        <alignment horizontal="left" vertical="top" indent="2"/>
      </ndxf>
    </rcc>
  </rrc>
  <rrc rId="201" sId="6" ref="A92:XFD92" action="deleteRow">
    <rfmt sheetId="6" xfDxf="1" sqref="A92:XFD92" start="0" length="0"/>
    <rcc rId="0" sId="6" dxf="1">
      <nc r="A92" t="inlineStr">
        <is>
          <t>7.0</t>
        </is>
      </nc>
      <ndxf>
        <numFmt numFmtId="30" formatCode="@"/>
      </ndxf>
    </rcc>
    <rcc rId="0" sId="6" dxf="1">
      <nc r="B92" t="inlineStr">
        <is>
          <t>Launch Lug Attachment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</ndxf>
    </rcc>
  </rrc>
  <rrc rId="202" sId="6" ref="A92:XFD92" action="deleteRow">
    <rfmt sheetId="6" xfDxf="1" sqref="A92:XFD92" start="0" length="0"/>
    <rcc rId="0" sId="6" dxf="1">
      <nc r="A92" t="inlineStr">
        <is>
          <t>7.1</t>
        </is>
      </nc>
      <ndxf>
        <numFmt numFmtId="30" formatCode="@"/>
        <alignment horizontal="left" vertical="top" indent="1"/>
      </ndxf>
    </rcc>
    <rcc rId="0" sId="6" dxf="1">
      <nc r="B92" t="inlineStr">
        <is>
          <t>Measure lug attachment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03" sId="6" ref="A92:XFD92" action="deleteRow">
    <rfmt sheetId="6" xfDxf="1" sqref="A92:XFD92" start="0" length="0"/>
    <rcc rId="0" sId="6" dxf="1">
      <nc r="A92" t="inlineStr">
        <is>
          <t>7.1.1</t>
        </is>
      </nc>
      <ndxf>
        <numFmt numFmtId="30" formatCode="@"/>
        <alignment horizontal="left" vertical="top" indent="2"/>
      </ndxf>
    </rcc>
    <rcc rId="0" sId="6" dxf="1">
      <nc r="B92" t="inlineStr">
        <is>
          <t>Measure 41mm</t>
        </is>
      </nc>
      <ndxf>
        <numFmt numFmtId="30" formatCode="@"/>
        <alignment horizontal="left" vertical="top" indent="2"/>
      </ndxf>
    </rcc>
  </rrc>
  <rrc rId="204" sId="6" ref="A92:XFD92" action="deleteRow">
    <rfmt sheetId="6" xfDxf="1" sqref="A92:XFD92" start="0" length="0"/>
    <rcc rId="0" sId="6" dxf="1">
      <nc r="A92" t="inlineStr">
        <is>
          <t>7.1.2</t>
        </is>
      </nc>
      <ndxf>
        <numFmt numFmtId="30" formatCode="@"/>
        <alignment horizontal="left" vertical="top" indent="2"/>
      </ndxf>
    </rcc>
    <rcc rId="0" sId="6" dxf="1">
      <nc r="B92" t="inlineStr">
        <is>
          <t>Mark attachment point</t>
        </is>
      </nc>
      <ndxf>
        <numFmt numFmtId="30" formatCode="@"/>
        <alignment horizontal="left" vertical="top" indent="2"/>
      </ndxf>
    </rcc>
  </rrc>
  <rrc rId="205" sId="6" ref="A92:XFD92" action="deleteRow">
    <rfmt sheetId="6" xfDxf="1" sqref="A92:XFD92" start="0" length="0"/>
    <rcc rId="0" sId="6" dxf="1">
      <nc r="A92" t="inlineStr">
        <is>
          <t>7.2</t>
        </is>
      </nc>
      <ndxf>
        <numFmt numFmtId="30" formatCode="@"/>
        <alignment horizontal="left" vertical="top" indent="1"/>
      </ndxf>
    </rcc>
    <rcc rId="0" sId="6" dxf="1">
      <nc r="B92" t="inlineStr">
        <is>
          <t>Glue lug attachment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06" sId="6" ref="A92:XFD92" action="deleteRow">
    <rfmt sheetId="6" xfDxf="1" sqref="A92:XFD92" start="0" length="0"/>
    <rcc rId="0" sId="6" dxf="1">
      <nc r="A92" t="inlineStr">
        <is>
          <t>7.2.1</t>
        </is>
      </nc>
      <ndxf>
        <numFmt numFmtId="30" formatCode="@"/>
        <alignment horizontal="left" vertical="top" indent="2"/>
      </ndxf>
    </rcc>
    <rcc rId="0" sId="6" dxf="1">
      <nc r="B92" t="inlineStr">
        <is>
          <t>Apply glue to launch lug</t>
        </is>
      </nc>
      <ndxf>
        <numFmt numFmtId="30" formatCode="@"/>
        <alignment horizontal="left" vertical="top" indent="2"/>
      </ndxf>
    </rcc>
  </rrc>
  <rrc rId="207" sId="6" ref="A92:XFD92" action="deleteRow">
    <rfmt sheetId="6" xfDxf="1" sqref="A92:XFD92" start="0" length="0"/>
    <rcc rId="0" sId="6" dxf="1">
      <nc r="A92" t="inlineStr">
        <is>
          <t>7.2.2</t>
        </is>
      </nc>
      <ndxf>
        <numFmt numFmtId="30" formatCode="@"/>
        <alignment horizontal="left" vertical="top" indent="2"/>
      </ndxf>
    </rcc>
    <rcc rId="0" sId="6" dxf="1">
      <nc r="B92" t="inlineStr">
        <is>
          <t>Attach launch lug to body tube</t>
        </is>
      </nc>
      <ndxf>
        <numFmt numFmtId="30" formatCode="@"/>
        <alignment horizontal="left" vertical="top" indent="2"/>
      </ndxf>
    </rcc>
  </rrc>
  <rrc rId="208" sId="6" ref="A92:XFD92" action="deleteRow">
    <rfmt sheetId="6" xfDxf="1" sqref="A92:XFD92" start="0" length="0"/>
    <rcc rId="0" sId="6" dxf="1">
      <nc r="A92" t="inlineStr">
        <is>
          <t>7.3</t>
        </is>
      </nc>
      <ndxf>
        <numFmt numFmtId="30" formatCode="@"/>
        <alignment horizontal="left" vertical="top" indent="1"/>
      </ndxf>
    </rcc>
    <rcc rId="0" sId="6" dxf="1">
      <nc r="B92" t="inlineStr">
        <is>
          <t>Dry lug attachment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09" sId="6" ref="A92:XFD92" action="deleteRow">
    <rfmt sheetId="6" xfDxf="1" sqref="A92:XFD92" start="0" length="0"/>
    <rcc rId="0" sId="6" dxf="1">
      <nc r="A92" t="inlineStr">
        <is>
          <t>7.3.1</t>
        </is>
      </nc>
      <ndxf>
        <numFmt numFmtId="30" formatCode="@"/>
        <alignment horizontal="left" vertical="top" indent="2"/>
      </ndxf>
    </rcc>
    <rcc rId="0" sId="6" dxf="1">
      <nc r="B92" t="inlineStr">
        <is>
          <t>Ensure launch lug alignment</t>
        </is>
      </nc>
      <ndxf>
        <numFmt numFmtId="30" formatCode="@"/>
        <alignment horizontal="left" vertical="top" indent="2"/>
      </ndxf>
    </rcc>
  </rrc>
  <rrc rId="210" sId="6" ref="A92:XFD92" action="deleteRow">
    <rfmt sheetId="6" xfDxf="1" sqref="A92:XFD92" start="0" length="0"/>
    <rcc rId="0" sId="6" dxf="1">
      <nc r="A92" t="inlineStr">
        <is>
          <t>7.3.2</t>
        </is>
      </nc>
      <ndxf>
        <numFmt numFmtId="30" formatCode="@"/>
        <alignment horizontal="left" vertical="top" indent="2"/>
      </ndxf>
    </rcc>
    <rcc rId="0" sId="6" dxf="1">
      <nc r="B92" t="inlineStr">
        <is>
          <t>Allow to dry</t>
        </is>
      </nc>
      <ndxf>
        <numFmt numFmtId="30" formatCode="@"/>
        <alignment horizontal="left" vertical="top" indent="2"/>
      </ndxf>
    </rcc>
  </rrc>
  <rrc rId="211" sId="6" ref="A92:XFD92" action="deleteRow">
    <rfmt sheetId="6" xfDxf="1" sqref="A92:XFD92" start="0" length="0"/>
    <rcc rId="0" sId="6" dxf="1">
      <nc r="A92" t="inlineStr">
        <is>
          <t>8.0</t>
        </is>
      </nc>
      <ndxf>
        <numFmt numFmtId="30" formatCode="@"/>
      </ndxf>
    </rcc>
    <rcc rId="0" sId="6" dxf="1">
      <nc r="B92" t="inlineStr">
        <is>
          <t>Glue Reinforcement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</ndxf>
    </rcc>
  </rrc>
  <rrc rId="212" sId="6" ref="A92:XFD92" action="deleteRow">
    <rfmt sheetId="6" xfDxf="1" sqref="A92:XFD92" start="0" length="0"/>
    <rcc rId="0" sId="6" dxf="1">
      <nc r="A92" t="inlineStr">
        <is>
          <t>8.1</t>
        </is>
      </nc>
      <ndxf>
        <numFmt numFmtId="30" formatCode="@"/>
        <alignment horizontal="left" vertical="top" indent="1"/>
      </ndxf>
    </rcc>
    <rcc rId="0" sId="6" dxf="1">
      <nc r="B92" t="inlineStr">
        <is>
          <t>Reinforce fins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13" sId="6" ref="A92:XFD92" action="deleteRow">
    <rfmt sheetId="6" xfDxf="1" sqref="A92:XFD92" start="0" length="0"/>
    <rcc rId="0" sId="6" dxf="1">
      <nc r="A92" t="inlineStr">
        <is>
          <t>8.1.1</t>
        </is>
      </nc>
      <ndxf>
        <numFmt numFmtId="30" formatCode="@"/>
        <alignment horizontal="left" vertical="top" indent="2"/>
      </ndxf>
    </rcc>
    <rcc rId="0" sId="6" dxf="1">
      <nc r="B92" t="inlineStr">
        <is>
          <t>Reinforce fin fin #1</t>
        </is>
      </nc>
      <ndxf>
        <numFmt numFmtId="30" formatCode="@"/>
        <alignment horizontal="left" vertical="top" indent="2"/>
      </ndxf>
    </rcc>
  </rrc>
  <rrc rId="214" sId="6" ref="A92:XFD92" action="deleteRow">
    <rfmt sheetId="6" xfDxf="1" sqref="A92:XFD92" start="0" length="0"/>
    <rcc rId="0" sId="6" dxf="1">
      <nc r="A92" t="inlineStr">
        <is>
          <t>8.1.2</t>
        </is>
      </nc>
      <ndxf>
        <numFmt numFmtId="30" formatCode="@"/>
        <alignment horizontal="left" vertical="top" indent="2"/>
      </ndxf>
    </rcc>
    <rcc rId="0" sId="6" dxf="1">
      <nc r="B92" t="inlineStr">
        <is>
          <t>Reinforce fin fin #2</t>
        </is>
      </nc>
      <ndxf>
        <numFmt numFmtId="30" formatCode="@"/>
        <alignment horizontal="left" vertical="top" indent="2"/>
      </ndxf>
    </rcc>
  </rrc>
  <rrc rId="215" sId="6" ref="A92:XFD92" action="deleteRow">
    <rfmt sheetId="6" xfDxf="1" sqref="A92:XFD92" start="0" length="0"/>
    <rcc rId="0" sId="6" dxf="1">
      <nc r="A92" t="inlineStr">
        <is>
          <t>8.1.3</t>
        </is>
      </nc>
      <ndxf>
        <numFmt numFmtId="30" formatCode="@"/>
        <alignment horizontal="left" vertical="top" indent="2"/>
      </ndxf>
    </rcc>
    <rcc rId="0" sId="6" dxf="1">
      <nc r="B92" t="inlineStr">
        <is>
          <t>Reinforce fin fin #3</t>
        </is>
      </nc>
      <ndxf>
        <numFmt numFmtId="30" formatCode="@"/>
        <alignment horizontal="left" vertical="top" indent="2"/>
      </ndxf>
    </rcc>
  </rrc>
  <rrc rId="216" sId="6" ref="A92:XFD92" action="deleteRow">
    <rfmt sheetId="6" xfDxf="1" sqref="A92:XFD92" start="0" length="0"/>
    <rcc rId="0" sId="6" dxf="1">
      <nc r="A92" t="inlineStr">
        <is>
          <t>8.2</t>
        </is>
      </nc>
      <ndxf>
        <numFmt numFmtId="30" formatCode="@"/>
        <alignment horizontal="left" vertical="top" indent="1"/>
      </ndxf>
    </rcc>
    <rcc rId="0" sId="6" dxf="1">
      <nc r="B92" t="inlineStr">
        <is>
          <t>Reinforce launch lug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17" sId="6" ref="A92:XFD92" action="deleteRow">
    <rfmt sheetId="6" xfDxf="1" sqref="A92:XFD92" start="0" length="0"/>
    <rcc rId="0" sId="6" dxf="1">
      <nc r="A92" t="inlineStr">
        <is>
          <t>8.2.1</t>
        </is>
      </nc>
      <ndxf>
        <numFmt numFmtId="30" formatCode="@"/>
        <alignment horizontal="left" vertical="top" indent="2"/>
      </ndxf>
    </rcc>
    <rcc rId="0" sId="6" dxf="1">
      <nc r="B92" t="inlineStr">
        <is>
          <t>Reinforce side 1</t>
        </is>
      </nc>
      <ndxf>
        <numFmt numFmtId="30" formatCode="@"/>
        <alignment horizontal="left" vertical="top" indent="2"/>
      </ndxf>
    </rcc>
  </rrc>
  <rrc rId="218" sId="6" ref="A92:XFD92" action="deleteRow">
    <rfmt sheetId="6" xfDxf="1" sqref="A92:XFD92" start="0" length="0"/>
    <rcc rId="0" sId="6" dxf="1">
      <nc r="A92" t="inlineStr">
        <is>
          <t>8.2.2</t>
        </is>
      </nc>
      <ndxf>
        <numFmt numFmtId="30" formatCode="@"/>
        <alignment horizontal="left" vertical="top" indent="2"/>
      </ndxf>
    </rcc>
    <rcc rId="0" sId="6" dxf="1">
      <nc r="B92" t="inlineStr">
        <is>
          <t>Reinforce side 2</t>
        </is>
      </nc>
      <ndxf>
        <numFmt numFmtId="30" formatCode="@"/>
        <alignment horizontal="left" vertical="top" indent="2"/>
      </ndxf>
    </rcc>
  </rrc>
  <rrc rId="219" sId="6" ref="A92:XFD92" action="deleteRow">
    <rfmt sheetId="6" xfDxf="1" sqref="A92:XFD92" start="0" length="0"/>
    <rcc rId="0" sId="6" dxf="1">
      <nc r="A92" t="inlineStr">
        <is>
          <t>8.3</t>
        </is>
      </nc>
      <ndxf>
        <numFmt numFmtId="30" formatCode="@"/>
        <alignment horizontal="left" vertical="top" indent="1"/>
      </ndxf>
    </rcc>
    <rcc rId="0" sId="6" dxf="1">
      <nc r="B92" t="inlineStr">
        <is>
          <t>Glue drying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20" sId="6" ref="A92:XFD92" action="deleteRow">
    <rfmt sheetId="6" xfDxf="1" sqref="A92:XFD92" start="0" length="0"/>
    <rcc rId="0" sId="6" dxf="1">
      <nc r="A92" t="inlineStr">
        <is>
          <t>8.3.1</t>
        </is>
      </nc>
      <ndxf>
        <numFmt numFmtId="30" formatCode="@"/>
        <alignment horizontal="left" vertical="top" indent="2"/>
      </ndxf>
    </rcc>
    <rcc rId="0" sId="6" dxf="1">
      <nc r="B92" t="inlineStr">
        <is>
          <t>Stand rocket on drying table</t>
        </is>
      </nc>
      <ndxf>
        <numFmt numFmtId="30" formatCode="@"/>
        <alignment horizontal="left" vertical="top" indent="2"/>
      </ndxf>
    </rcc>
  </rrc>
  <rrc rId="221" sId="6" ref="A92:XFD92" action="deleteRow">
    <rfmt sheetId="6" xfDxf="1" sqref="A92:XFD92" start="0" length="0"/>
    <rcc rId="0" sId="6" dxf="1">
      <nc r="A92" t="inlineStr">
        <is>
          <t>8.3.2</t>
        </is>
      </nc>
      <ndxf>
        <numFmt numFmtId="30" formatCode="@"/>
        <alignment horizontal="left" vertical="top" indent="2"/>
      </ndxf>
    </rcc>
    <rcc rId="0" sId="6" dxf="1">
      <nc r="B92" t="inlineStr">
        <is>
          <t>Wipe away excess glue</t>
        </is>
      </nc>
      <ndxf>
        <numFmt numFmtId="30" formatCode="@"/>
        <alignment horizontal="left" vertical="top" indent="2"/>
      </ndxf>
    </rcc>
  </rrc>
  <rrc rId="222" sId="6" ref="A92:XFD92" action="deleteRow">
    <rfmt sheetId="6" xfDxf="1" sqref="A92:XFD92" start="0" length="0"/>
    <rcc rId="0" sId="6" dxf="1">
      <nc r="A92" t="inlineStr">
        <is>
          <t>8.3.3</t>
        </is>
      </nc>
      <ndxf>
        <numFmt numFmtId="30" formatCode="@"/>
        <alignment horizontal="left" vertical="top" indent="2"/>
      </ndxf>
    </rcc>
    <rcc rId="0" sId="6" dxf="1">
      <nc r="B92" t="inlineStr">
        <is>
          <t>Allow to dry</t>
        </is>
      </nc>
      <ndxf>
        <numFmt numFmtId="30" formatCode="@"/>
        <alignment horizontal="left" vertical="top" indent="2"/>
      </ndxf>
    </rcc>
  </rrc>
  <rrc rId="223" sId="6" ref="A92:XFD92" action="deleteRow">
    <rfmt sheetId="6" xfDxf="1" sqref="A92:XFD92" start="0" length="0"/>
    <rcc rId="0" sId="6" dxf="1">
      <nc r="A92" t="inlineStr">
        <is>
          <t>9.0</t>
        </is>
      </nc>
      <ndxf>
        <numFmt numFmtId="30" formatCode="@"/>
      </ndxf>
    </rcc>
    <rcc rId="0" sId="6" dxf="1">
      <nc r="B92" t="inlineStr">
        <is>
          <t>Shock Cord Mount Attachment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</ndxf>
    </rcc>
  </rrc>
  <rrc rId="224" sId="6" ref="A92:XFD92" action="deleteRow">
    <rfmt sheetId="6" xfDxf="1" sqref="A92:XFD92" start="0" length="0"/>
    <rcc rId="0" sId="6" dxf="1">
      <nc r="A92" t="inlineStr">
        <is>
          <t>9.1</t>
        </is>
      </nc>
      <ndxf>
        <numFmt numFmtId="30" formatCode="@"/>
        <alignment horizontal="left" vertical="top" indent="1"/>
      </ndxf>
    </rcc>
    <rcc rId="0" sId="6" dxf="1">
      <nc r="B92" t="inlineStr">
        <is>
          <t>Measure body tube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25" sId="6" ref="A92:XFD92" action="deleteRow">
    <rfmt sheetId="6" xfDxf="1" sqref="A92:XFD92" start="0" length="0"/>
    <rcc rId="0" sId="6" dxf="1">
      <nc r="A92" t="inlineStr">
        <is>
          <t>9.1.1</t>
        </is>
      </nc>
      <ndxf>
        <numFmt numFmtId="30" formatCode="@"/>
        <alignment horizontal="left" vertical="top" indent="2"/>
      </ndxf>
    </rcc>
    <rcc rId="0" sId="6" dxf="1">
      <nc r="B92" t="inlineStr">
        <is>
          <t>Measure 25mm</t>
        </is>
      </nc>
      <ndxf>
        <numFmt numFmtId="30" formatCode="@"/>
        <alignment horizontal="left" vertical="top" indent="2"/>
      </ndxf>
    </rcc>
  </rrc>
  <rrc rId="226" sId="6" ref="A92:XFD92" action="deleteRow">
    <rfmt sheetId="6" xfDxf="1" sqref="A92:XFD92" start="0" length="0"/>
    <rcc rId="0" sId="6" dxf="1">
      <nc r="A92" t="inlineStr">
        <is>
          <t>9.2</t>
        </is>
      </nc>
      <ndxf>
        <numFmt numFmtId="30" formatCode="@"/>
        <alignment horizontal="left" vertical="top" indent="1"/>
      </ndxf>
    </rcc>
    <rcc rId="0" sId="6" dxf="1">
      <nc r="B92" t="inlineStr">
        <is>
          <t>Apply glue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27" sId="6" ref="A92:XFD92" action="deleteRow">
    <rfmt sheetId="6" xfDxf="1" sqref="A92:XFD92" start="0" length="0"/>
    <rcc rId="0" sId="6" dxf="1">
      <nc r="A92" t="inlineStr">
        <is>
          <t>9.2.1</t>
        </is>
      </nc>
      <ndxf>
        <numFmt numFmtId="30" formatCode="@"/>
        <alignment horizontal="left" vertical="top" indent="2"/>
      </ndxf>
    </rcc>
    <rcc rId="0" sId="6" dxf="1">
      <nc r="B92" t="inlineStr">
        <is>
          <t>Apply glue to shock cord</t>
        </is>
      </nc>
      <ndxf>
        <numFmt numFmtId="30" formatCode="@"/>
        <alignment horizontal="left" vertical="top" indent="2"/>
      </ndxf>
    </rcc>
  </rrc>
  <rrc rId="228" sId="6" ref="A92:XFD92" action="deleteRow">
    <rfmt sheetId="6" xfDxf="1" sqref="A92:XFD92" start="0" length="0"/>
    <rcc rId="0" sId="6" dxf="1">
      <nc r="A92" t="inlineStr">
        <is>
          <t>9.2.2</t>
        </is>
      </nc>
      <ndxf>
        <numFmt numFmtId="30" formatCode="@"/>
        <alignment horizontal="left" vertical="top" indent="2"/>
      </ndxf>
    </rcc>
    <rcc rId="0" sId="6" dxf="1">
      <nc r="B92" t="inlineStr">
        <is>
          <t>Insert cord into tube</t>
        </is>
      </nc>
      <ndxf>
        <numFmt numFmtId="30" formatCode="@"/>
        <alignment horizontal="left" vertical="top" indent="2"/>
      </ndxf>
    </rcc>
  </rrc>
  <rrc rId="229" sId="6" ref="A92:XFD92" action="deleteRow">
    <rfmt sheetId="6" xfDxf="1" sqref="A92:XFD92" start="0" length="0"/>
    <rcc rId="0" sId="6" dxf="1">
      <nc r="A92" t="inlineStr">
        <is>
          <t>9.3</t>
        </is>
      </nc>
      <ndxf>
        <numFmt numFmtId="30" formatCode="@"/>
        <alignment horizontal="left" vertical="top" indent="1"/>
      </ndxf>
    </rcc>
    <rcc rId="0" sId="6" dxf="1">
      <nc r="B92" t="inlineStr">
        <is>
          <t>Set mount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30" sId="6" ref="A92:XFD92" action="deleteRow">
    <rfmt sheetId="6" xfDxf="1" sqref="A92:XFD92" start="0" length="0"/>
    <rcc rId="0" sId="6" dxf="1">
      <nc r="A92" t="inlineStr">
        <is>
          <t>9.3.1</t>
        </is>
      </nc>
      <ndxf>
        <numFmt numFmtId="30" formatCode="@"/>
        <alignment horizontal="left" vertical="top" indent="2"/>
      </ndxf>
    </rcc>
    <rcc rId="0" sId="6" dxf="1">
      <nc r="B92" t="inlineStr">
        <is>
          <t>Set mount 25mm</t>
        </is>
      </nc>
      <ndxf>
        <numFmt numFmtId="30" formatCode="@"/>
        <alignment horizontal="left" vertical="top" indent="2"/>
      </ndxf>
    </rcc>
  </rrc>
  <rrc rId="231" sId="6" ref="A92:XFD92" action="deleteRow">
    <rfmt sheetId="6" xfDxf="1" sqref="A92:XFD92" start="0" length="0"/>
    <rcc rId="0" sId="6" dxf="1">
      <nc r="A92" t="inlineStr">
        <is>
          <t>9.3.2</t>
        </is>
      </nc>
      <ndxf>
        <numFmt numFmtId="30" formatCode="@"/>
        <alignment horizontal="left" vertical="top" indent="2"/>
      </ndxf>
    </rcc>
    <rcc rId="0" sId="6" dxf="1">
      <nc r="B92" t="inlineStr">
        <is>
          <t>Press mount into glue</t>
        </is>
      </nc>
      <ndxf>
        <numFmt numFmtId="30" formatCode="@"/>
        <alignment horizontal="left" vertical="top" indent="2"/>
      </ndxf>
    </rcc>
  </rrc>
  <rrc rId="232" sId="6" ref="A92:XFD92" action="deleteRow">
    <rfmt sheetId="6" xfDxf="1" sqref="A92:XFD92" start="0" length="0"/>
    <rcc rId="0" sId="6" dxf="1">
      <nc r="A92" t="inlineStr">
        <is>
          <t>9.4</t>
        </is>
      </nc>
      <ndxf>
        <numFmt numFmtId="30" formatCode="@"/>
        <alignment horizontal="left" vertical="top" indent="1"/>
      </ndxf>
    </rcc>
    <rcc rId="0" sId="6" dxf="1">
      <nc r="B92" t="inlineStr">
        <is>
          <t>Set glue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33" sId="6" ref="A92:XFD92" action="deleteRow">
    <rfmt sheetId="6" xfDxf="1" sqref="A92:XFD92" start="0" length="0"/>
    <rcc rId="0" sId="6" dxf="1">
      <nc r="A92" t="inlineStr">
        <is>
          <t>9.4.1</t>
        </is>
      </nc>
      <ndxf>
        <numFmt numFmtId="30" formatCode="@"/>
        <alignment horizontal="left" vertical="top" indent="2"/>
      </ndxf>
    </rcc>
    <rcc rId="0" sId="6" dxf="1">
      <nc r="B92" t="inlineStr">
        <is>
          <t>Hold mount attachment</t>
        </is>
      </nc>
      <ndxf>
        <numFmt numFmtId="30" formatCode="@"/>
        <alignment horizontal="left" vertical="top" indent="2"/>
      </ndxf>
    </rcc>
  </rrc>
  <rrc rId="234" sId="6" ref="A92:XFD92" action="deleteRow">
    <rfmt sheetId="6" xfDxf="1" sqref="A92:XFD92" start="0" length="0"/>
    <rcc rId="0" sId="6" dxf="1">
      <nc r="A92" t="inlineStr">
        <is>
          <t>9.4.2</t>
        </is>
      </nc>
      <ndxf>
        <numFmt numFmtId="30" formatCode="@"/>
        <alignment horizontal="left" vertical="top" indent="2"/>
      </ndxf>
    </rcc>
    <rcc rId="0" sId="6" dxf="1">
      <nc r="B92" t="inlineStr">
        <is>
          <t>Allow to dry</t>
        </is>
      </nc>
      <ndxf>
        <numFmt numFmtId="30" formatCode="@"/>
        <alignment horizontal="left" vertical="top" indent="2"/>
      </ndxf>
    </rcc>
  </rrc>
  <rrc rId="235" sId="6" ref="A92:XFD92" action="deleteRow">
    <rfmt sheetId="6" xfDxf="1" sqref="A92:XFD92" start="0" length="0"/>
    <rcc rId="0" sId="6" dxf="1">
      <nc r="A92" t="inlineStr">
        <is>
          <t>10.0</t>
        </is>
      </nc>
      <ndxf>
        <numFmt numFmtId="30" formatCode="@"/>
      </ndxf>
    </rcc>
    <rcc rId="0" sId="6" dxf="1">
      <nc r="B92" t="inlineStr">
        <is>
          <t>Parachute Assembly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</ndxf>
    </rcc>
  </rrc>
  <rrc rId="236" sId="6" ref="A92:XFD92" action="deleteRow">
    <rfmt sheetId="6" xfDxf="1" sqref="A92:XFD92" start="0" length="0"/>
    <rcc rId="0" sId="6" dxf="1">
      <nc r="A92" t="inlineStr">
        <is>
          <t>10.1</t>
        </is>
      </nc>
      <ndxf>
        <numFmt numFmtId="30" formatCode="@"/>
        <alignment horizontal="left" vertical="top" indent="1"/>
      </ndxf>
    </rcc>
    <rcc rId="0" sId="6" dxf="1">
      <nc r="B92" t="inlineStr">
        <is>
          <t>Cut out parachute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37" sId="6" ref="A92:XFD92" action="deleteRow">
    <rfmt sheetId="6" xfDxf="1" sqref="A92:XFD92" start="0" length="0"/>
    <rcc rId="0" sId="6" dxf="1">
      <nc r="A92" t="inlineStr">
        <is>
          <t>10.1.1</t>
        </is>
      </nc>
      <ndxf>
        <numFmt numFmtId="30" formatCode="@"/>
        <alignment horizontal="left" vertical="top" indent="2"/>
      </ndxf>
    </rcc>
    <rcc rId="0" sId="6" dxf="1">
      <nc r="B92" t="inlineStr">
        <is>
          <t>Cut parachute along line</t>
        </is>
      </nc>
      <ndxf>
        <numFmt numFmtId="30" formatCode="@"/>
        <alignment horizontal="left" vertical="top" indent="2"/>
      </ndxf>
    </rcc>
  </rrc>
  <rrc rId="238" sId="6" ref="A92:XFD92" action="deleteRow">
    <rfmt sheetId="6" xfDxf="1" sqref="A92:XFD92" start="0" length="0"/>
    <rcc rId="0" sId="6" dxf="1">
      <nc r="A92" t="inlineStr">
        <is>
          <t>10.2</t>
        </is>
      </nc>
      <ndxf>
        <numFmt numFmtId="30" formatCode="@"/>
        <alignment horizontal="left" vertical="top" indent="1"/>
      </ndxf>
    </rcc>
    <rcc rId="0" sId="6" dxf="1">
      <nc r="B92" t="inlineStr">
        <is>
          <t>Tape removal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39" sId="6" ref="A92:XFD92" action="deleteRow">
    <rfmt sheetId="6" xfDxf="1" sqref="A92:XFD92" start="0" length="0"/>
    <rcc rId="0" sId="6" dxf="1">
      <nc r="A92" t="inlineStr">
        <is>
          <t>10.2.1</t>
        </is>
      </nc>
      <ndxf>
        <numFmt numFmtId="30" formatCode="@"/>
        <alignment horizontal="left" vertical="top" indent="2"/>
      </ndxf>
    </rcc>
    <rcc rId="0" sId="6" dxf="1">
      <nc r="B92" t="inlineStr">
        <is>
          <t>Remove tape</t>
        </is>
      </nc>
      <ndxf>
        <numFmt numFmtId="30" formatCode="@"/>
        <alignment horizontal="left" vertical="top" indent="2"/>
      </ndxf>
    </rcc>
  </rrc>
  <rrc rId="240" sId="6" ref="A92:XFD92" action="deleteRow">
    <rfmt sheetId="6" xfDxf="1" sqref="A92:XFD92" start="0" length="0"/>
    <rcc rId="0" sId="6" dxf="1">
      <nc r="A92" t="inlineStr">
        <is>
          <t>10.2.2</t>
        </is>
      </nc>
      <ndxf>
        <numFmt numFmtId="30" formatCode="@"/>
        <alignment horizontal="left" vertical="top" indent="2"/>
      </ndxf>
    </rcc>
    <rcc rId="0" sId="6" dxf="1">
      <nc r="B92" t="inlineStr">
        <is>
          <t>Fold shroud lines</t>
        </is>
      </nc>
      <ndxf>
        <numFmt numFmtId="30" formatCode="@"/>
        <alignment horizontal="left" vertical="top" indent="2"/>
      </ndxf>
    </rcc>
  </rrc>
  <rrc rId="241" sId="6" ref="A92:XFD92" action="deleteRow">
    <rfmt sheetId="6" xfDxf="1" sqref="A92:XFD92" start="0" length="0"/>
    <rcc rId="0" sId="6" dxf="1">
      <nc r="A92" t="inlineStr">
        <is>
          <t>10.2.3</t>
        </is>
      </nc>
      <ndxf>
        <numFmt numFmtId="30" formatCode="@"/>
        <alignment horizontal="left" vertical="top" indent="2"/>
      </ndxf>
    </rcc>
    <rcc rId="0" sId="6" dxf="1">
      <nc r="B92" t="inlineStr">
        <is>
          <t>Cut shroud lines</t>
        </is>
      </nc>
      <ndxf>
        <numFmt numFmtId="30" formatCode="@"/>
        <alignment horizontal="left" vertical="top" indent="2"/>
      </ndxf>
    </rcc>
  </rrc>
  <rrc rId="242" sId="6" ref="A92:XFD92" action="deleteRow">
    <rfmt sheetId="6" xfDxf="1" sqref="A92:XFD92" start="0" length="0"/>
    <rcc rId="0" sId="6" dxf="1">
      <nc r="A92" t="inlineStr">
        <is>
          <t>10.3</t>
        </is>
      </nc>
      <ndxf>
        <numFmt numFmtId="30" formatCode="@"/>
        <alignment horizontal="left" vertical="top" indent="1"/>
      </ndxf>
    </rcc>
    <rcc rId="0" sId="6" dxf="1">
      <nc r="B92" t="inlineStr">
        <is>
          <t>Tape attachment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43" sId="6" ref="A92:XFD92" action="deleteRow">
    <rfmt sheetId="6" xfDxf="1" sqref="A92:XFD92" start="0" length="0"/>
    <rcc rId="0" sId="6" dxf="1">
      <nc r="A92" t="inlineStr">
        <is>
          <t>10.3.1</t>
        </is>
      </nc>
      <ndxf>
        <numFmt numFmtId="30" formatCode="@"/>
        <alignment horizontal="left" vertical="top" indent="2"/>
      </ndxf>
    </rcc>
    <rcc rId="0" sId="6" dxf="1">
      <nc r="B92" t="inlineStr">
        <is>
          <t>Attach tape rings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244" sId="6" ref="A92:XFD92" action="deleteRow">
    <rfmt sheetId="6" xfDxf="1" sqref="A92:XFD92" start="0" length="0"/>
    <rcc rId="0" sId="6" dxf="1">
      <nc r="A92" t="inlineStr">
        <is>
          <t>10.3.1.1</t>
        </is>
      </nc>
      <ndxf>
        <numFmt numFmtId="30" formatCode="@"/>
        <alignment horizontal="left" vertical="top" indent="3"/>
      </ndxf>
    </rcc>
    <rcc rId="0" sId="6" dxf="1">
      <nc r="B92" t="inlineStr">
        <is>
          <t>Attach tape ring #1</t>
        </is>
      </nc>
      <ndxf>
        <numFmt numFmtId="30" formatCode="@"/>
        <alignment horizontal="left" vertical="top" indent="3"/>
      </ndxf>
    </rcc>
  </rrc>
  <rrc rId="245" sId="6" ref="A92:XFD92" action="deleteRow">
    <rfmt sheetId="6" xfDxf="1" sqref="A92:XFD92" start="0" length="0"/>
    <rcc rId="0" sId="6" dxf="1">
      <nc r="A92" t="inlineStr">
        <is>
          <t>10.3.1.2</t>
        </is>
      </nc>
      <ndxf>
        <numFmt numFmtId="30" formatCode="@"/>
        <alignment horizontal="left" vertical="top" indent="3"/>
      </ndxf>
    </rcc>
    <rcc rId="0" sId="6" dxf="1">
      <nc r="B92" t="inlineStr">
        <is>
          <t>Attach tape ring #2</t>
        </is>
      </nc>
      <ndxf>
        <numFmt numFmtId="30" formatCode="@"/>
        <alignment horizontal="left" vertical="top" indent="3"/>
      </ndxf>
    </rcc>
  </rrc>
  <rrc rId="246" sId="6" ref="A92:XFD92" action="deleteRow">
    <rfmt sheetId="6" xfDxf="1" sqref="A92:XFD92" start="0" length="0"/>
    <rcc rId="0" sId="6" dxf="1">
      <nc r="A92" t="inlineStr">
        <is>
          <t>10.3.1.3</t>
        </is>
      </nc>
      <ndxf>
        <numFmt numFmtId="30" formatCode="@"/>
        <alignment horizontal="left" vertical="top" indent="3"/>
      </ndxf>
    </rcc>
    <rcc rId="0" sId="6" dxf="1">
      <nc r="B92" t="inlineStr">
        <is>
          <t>Attach tape ring #3</t>
        </is>
      </nc>
      <ndxf>
        <numFmt numFmtId="30" formatCode="@"/>
        <alignment horizontal="left" vertical="top" indent="3"/>
      </ndxf>
    </rcc>
  </rrc>
  <rrc rId="247" sId="6" ref="A92:XFD92" action="deleteRow">
    <rfmt sheetId="6" xfDxf="1" sqref="A92:XFD92" start="0" length="0"/>
    <rcc rId="0" sId="6" dxf="1">
      <nc r="A92" t="inlineStr">
        <is>
          <t>10.3.1.4</t>
        </is>
      </nc>
      <ndxf>
        <numFmt numFmtId="30" formatCode="@"/>
        <alignment horizontal="left" vertical="top" indent="3"/>
      </ndxf>
    </rcc>
    <rcc rId="0" sId="6" dxf="1">
      <nc r="B92" t="inlineStr">
        <is>
          <t>Attach tape ring #4</t>
        </is>
      </nc>
      <ndxf>
        <numFmt numFmtId="30" formatCode="@"/>
        <alignment horizontal="left" vertical="top" indent="3"/>
      </ndxf>
    </rcc>
  </rrc>
  <rrc rId="248" sId="6" ref="A92:XFD92" action="deleteRow">
    <rfmt sheetId="6" xfDxf="1" sqref="A92:XFD92" start="0" length="0"/>
    <rcc rId="0" sId="6" dxf="1">
      <nc r="A92" t="inlineStr">
        <is>
          <t>10.3.1.5</t>
        </is>
      </nc>
      <ndxf>
        <numFmt numFmtId="30" formatCode="@"/>
        <alignment horizontal="left" vertical="top" indent="3"/>
      </ndxf>
    </rcc>
    <rcc rId="0" sId="6" dxf="1">
      <nc r="B92" t="inlineStr">
        <is>
          <t>Attach tape ring #5</t>
        </is>
      </nc>
      <ndxf>
        <numFmt numFmtId="30" formatCode="@"/>
        <alignment horizontal="left" vertical="top" indent="3"/>
      </ndxf>
    </rcc>
  </rrc>
  <rrc rId="249" sId="6" ref="A92:XFD92" action="deleteRow">
    <rfmt sheetId="6" xfDxf="1" sqref="A92:XFD92" start="0" length="0"/>
    <rcc rId="0" sId="6" dxf="1">
      <nc r="A92" t="inlineStr">
        <is>
          <t>10.3.1.6</t>
        </is>
      </nc>
      <ndxf>
        <numFmt numFmtId="30" formatCode="@"/>
        <alignment horizontal="left" vertical="top" indent="3"/>
      </ndxf>
    </rcc>
    <rcc rId="0" sId="6" dxf="1">
      <nc r="B92" t="inlineStr">
        <is>
          <t>Attach tape ring #6</t>
        </is>
      </nc>
      <ndxf>
        <numFmt numFmtId="30" formatCode="@"/>
        <alignment horizontal="left" vertical="top" indent="3"/>
      </ndxf>
    </rcc>
  </rrc>
  <rrc rId="250" sId="6" ref="A92:XFD92" action="deleteRow">
    <rfmt sheetId="6" xfDxf="1" sqref="A92:XFD92" start="0" length="0"/>
    <rcc rId="0" sId="6" dxf="1">
      <nc r="A92" t="inlineStr">
        <is>
          <t>10.3.2</t>
        </is>
      </nc>
      <ndxf>
        <numFmt numFmtId="30" formatCode="@"/>
        <alignment horizontal="left" vertical="top" indent="2"/>
      </ndxf>
    </rcc>
    <rcc rId="0" sId="6" dxf="1">
      <nc r="B92" t="inlineStr">
        <is>
          <t>Press tape tape rings into place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251" sId="6" ref="A92:XFD92" action="deleteRow">
    <rfmt sheetId="6" xfDxf="1" sqref="A92:XFD92" start="0" length="0"/>
    <rcc rId="0" sId="6" dxf="1">
      <nc r="A92" t="inlineStr">
        <is>
          <t>10.3.2.1</t>
        </is>
      </nc>
      <ndxf>
        <numFmt numFmtId="30" formatCode="@"/>
        <alignment horizontal="left" vertical="top" indent="3"/>
      </ndxf>
    </rcc>
    <rcc rId="0" sId="6" dxf="1">
      <nc r="B92" t="inlineStr">
        <is>
          <t>Press tape tape rings into place #1</t>
        </is>
      </nc>
      <ndxf>
        <numFmt numFmtId="30" formatCode="@"/>
        <alignment horizontal="left" vertical="top" indent="3"/>
      </ndxf>
    </rcc>
  </rrc>
  <rrc rId="252" sId="6" ref="A92:XFD92" action="deleteRow">
    <rfmt sheetId="6" xfDxf="1" sqref="A92:XFD92" start="0" length="0"/>
    <rcc rId="0" sId="6" dxf="1">
      <nc r="A92" t="inlineStr">
        <is>
          <t>10.3.2.2</t>
        </is>
      </nc>
      <ndxf>
        <numFmt numFmtId="30" formatCode="@"/>
        <alignment horizontal="left" vertical="top" indent="3"/>
      </ndxf>
    </rcc>
    <rcc rId="0" sId="6" dxf="1">
      <nc r="B92" t="inlineStr">
        <is>
          <t>Press tape tape rings into place #2</t>
        </is>
      </nc>
      <ndxf>
        <numFmt numFmtId="30" formatCode="@"/>
        <alignment horizontal="left" vertical="top" indent="3"/>
      </ndxf>
    </rcc>
  </rrc>
  <rrc rId="253" sId="6" ref="A92:XFD92" action="deleteRow">
    <rfmt sheetId="6" xfDxf="1" sqref="A92:XFD92" start="0" length="0"/>
    <rcc rId="0" sId="6" dxf="1">
      <nc r="A92" t="inlineStr">
        <is>
          <t>10.3.2.3</t>
        </is>
      </nc>
      <ndxf>
        <numFmt numFmtId="30" formatCode="@"/>
        <alignment horizontal="left" vertical="top" indent="3"/>
      </ndxf>
    </rcc>
    <rcc rId="0" sId="6" dxf="1">
      <nc r="B92" t="inlineStr">
        <is>
          <t>Press tape tape rings into place #3</t>
        </is>
      </nc>
      <ndxf>
        <numFmt numFmtId="30" formatCode="@"/>
        <alignment horizontal="left" vertical="top" indent="3"/>
      </ndxf>
    </rcc>
  </rrc>
  <rrc rId="254" sId="6" ref="A92:XFD92" action="deleteRow">
    <rfmt sheetId="6" xfDxf="1" sqref="A92:XFD92" start="0" length="0"/>
    <rcc rId="0" sId="6" dxf="1">
      <nc r="A92" t="inlineStr">
        <is>
          <t>10.3.2.4</t>
        </is>
      </nc>
      <ndxf>
        <numFmt numFmtId="30" formatCode="@"/>
        <alignment horizontal="left" vertical="top" indent="3"/>
      </ndxf>
    </rcc>
    <rcc rId="0" sId="6" dxf="1">
      <nc r="B92" t="inlineStr">
        <is>
          <t>Press tape tape rings into place #4</t>
        </is>
      </nc>
      <ndxf>
        <numFmt numFmtId="30" formatCode="@"/>
        <alignment horizontal="left" vertical="top" indent="3"/>
      </ndxf>
    </rcc>
  </rrc>
  <rrc rId="255" sId="6" ref="A92:XFD92" action="deleteRow">
    <rfmt sheetId="6" xfDxf="1" sqref="A92:XFD92" start="0" length="0"/>
    <rcc rId="0" sId="6" dxf="1">
      <nc r="A92" t="inlineStr">
        <is>
          <t>10.3.2.5</t>
        </is>
      </nc>
      <ndxf>
        <numFmt numFmtId="30" formatCode="@"/>
        <alignment horizontal="left" vertical="top" indent="3"/>
      </ndxf>
    </rcc>
    <rcc rId="0" sId="6" dxf="1">
      <nc r="B92" t="inlineStr">
        <is>
          <t>Press tape tape rings into place #5</t>
        </is>
      </nc>
      <ndxf>
        <numFmt numFmtId="30" formatCode="@"/>
        <alignment horizontal="left" vertical="top" indent="3"/>
      </ndxf>
    </rcc>
  </rrc>
  <rrc rId="256" sId="6" ref="A92:XFD92" action="deleteRow">
    <rfmt sheetId="6" xfDxf="1" sqref="A92:XFD92" start="0" length="0"/>
    <rcc rId="0" sId="6" dxf="1">
      <nc r="A92" t="inlineStr">
        <is>
          <t>10.3.2.6</t>
        </is>
      </nc>
      <ndxf>
        <numFmt numFmtId="30" formatCode="@"/>
        <alignment horizontal="left" vertical="top" indent="3"/>
      </ndxf>
    </rcc>
    <rcc rId="0" sId="6" dxf="1">
      <nc r="B92" t="inlineStr">
        <is>
          <t>Press tape tape rings into place #6</t>
        </is>
      </nc>
      <ndxf>
        <numFmt numFmtId="30" formatCode="@"/>
        <alignment horizontal="left" vertical="top" indent="3"/>
      </ndxf>
    </rcc>
  </rrc>
  <rrc rId="257" sId="6" ref="A92:XFD92" action="deleteRow">
    <rfmt sheetId="6" xfDxf="1" sqref="A92:XFD92" start="0" length="0"/>
    <rcc rId="0" sId="6" dxf="1">
      <nc r="A92" t="inlineStr">
        <is>
          <t>10.3.3</t>
        </is>
      </nc>
      <ndxf>
        <numFmt numFmtId="30" formatCode="@"/>
        <alignment horizontal="left" vertical="top" indent="2"/>
      </ndxf>
    </rcc>
    <rcc rId="0" sId="6" dxf="1">
      <nc r="B92" t="inlineStr">
        <is>
          <t>Punch tape ring holes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258" sId="6" ref="A92:XFD92" action="deleteRow">
    <rfmt sheetId="6" xfDxf="1" sqref="A92:XFD92" start="0" length="0"/>
    <rcc rId="0" sId="6" dxf="1">
      <nc r="A92" t="inlineStr">
        <is>
          <t>10.3.3.1</t>
        </is>
      </nc>
      <ndxf>
        <numFmt numFmtId="30" formatCode="@"/>
        <alignment horizontal="left" vertical="top" indent="3"/>
      </ndxf>
    </rcc>
    <rcc rId="0" sId="6" dxf="1">
      <nc r="B92" t="inlineStr">
        <is>
          <t>Punch tape ring holes #1</t>
        </is>
      </nc>
      <ndxf>
        <numFmt numFmtId="30" formatCode="@"/>
        <alignment horizontal="left" vertical="top" indent="3"/>
      </ndxf>
    </rcc>
  </rrc>
  <rrc rId="259" sId="6" ref="A92:XFD92" action="deleteRow">
    <rfmt sheetId="6" xfDxf="1" sqref="A92:XFD92" start="0" length="0"/>
    <rcc rId="0" sId="6" dxf="1">
      <nc r="A92" t="inlineStr">
        <is>
          <t>10.3.3.2</t>
        </is>
      </nc>
      <ndxf>
        <numFmt numFmtId="30" formatCode="@"/>
        <alignment horizontal="left" vertical="top" indent="3"/>
      </ndxf>
    </rcc>
    <rcc rId="0" sId="6" dxf="1">
      <nc r="B92" t="inlineStr">
        <is>
          <t>Punch tape ring holes #2</t>
        </is>
      </nc>
      <ndxf>
        <numFmt numFmtId="30" formatCode="@"/>
        <alignment horizontal="left" vertical="top" indent="3"/>
      </ndxf>
    </rcc>
  </rrc>
  <rrc rId="260" sId="6" ref="A92:XFD92" action="deleteRow">
    <rfmt sheetId="6" xfDxf="1" sqref="A92:XFD92" start="0" length="0"/>
    <rcc rId="0" sId="6" dxf="1">
      <nc r="A92" t="inlineStr">
        <is>
          <t>10.3.3.3</t>
        </is>
      </nc>
      <ndxf>
        <numFmt numFmtId="30" formatCode="@"/>
        <alignment horizontal="left" vertical="top" indent="3"/>
      </ndxf>
    </rcc>
    <rcc rId="0" sId="6" dxf="1">
      <nc r="B92" t="inlineStr">
        <is>
          <t>Punch tape ring holes #3</t>
        </is>
      </nc>
      <ndxf>
        <numFmt numFmtId="30" formatCode="@"/>
        <alignment horizontal="left" vertical="top" indent="3"/>
      </ndxf>
    </rcc>
  </rrc>
  <rrc rId="261" sId="6" ref="A92:XFD92" action="deleteRow">
    <rfmt sheetId="6" xfDxf="1" sqref="A92:XFD92" start="0" length="0"/>
    <rcc rId="0" sId="6" dxf="1">
      <nc r="A92" t="inlineStr">
        <is>
          <t>10.3.3.4</t>
        </is>
      </nc>
      <ndxf>
        <numFmt numFmtId="30" formatCode="@"/>
        <alignment horizontal="left" vertical="top" indent="3"/>
      </ndxf>
    </rcc>
    <rcc rId="0" sId="6" dxf="1">
      <nc r="B92" t="inlineStr">
        <is>
          <t>Punch tape ring holes #4</t>
        </is>
      </nc>
      <ndxf>
        <numFmt numFmtId="30" formatCode="@"/>
        <alignment horizontal="left" vertical="top" indent="3"/>
      </ndxf>
    </rcc>
  </rrc>
  <rrc rId="262" sId="6" ref="A92:XFD92" action="deleteRow">
    <rfmt sheetId="6" xfDxf="1" sqref="A92:XFD92" start="0" length="0"/>
    <rcc rId="0" sId="6" dxf="1">
      <nc r="A92" t="inlineStr">
        <is>
          <t>10.3.3.5</t>
        </is>
      </nc>
      <ndxf>
        <numFmt numFmtId="30" formatCode="@"/>
        <alignment horizontal="left" vertical="top" indent="3"/>
      </ndxf>
    </rcc>
    <rcc rId="0" sId="6" dxf="1">
      <nc r="B92" t="inlineStr">
        <is>
          <t>Punch tape ring holes #5</t>
        </is>
      </nc>
      <ndxf>
        <numFmt numFmtId="30" formatCode="@"/>
        <alignment horizontal="left" vertical="top" indent="3"/>
      </ndxf>
    </rcc>
  </rrc>
  <rrc rId="263" sId="6" ref="A92:XFD92" action="deleteRow">
    <rfmt sheetId="6" xfDxf="1" sqref="A92:XFD92" start="0" length="0"/>
    <rcc rId="0" sId="6" dxf="1">
      <nc r="A92" t="inlineStr">
        <is>
          <t>10.3.3.6</t>
        </is>
      </nc>
      <ndxf>
        <numFmt numFmtId="30" formatCode="@"/>
        <alignment horizontal="left" vertical="top" indent="3"/>
      </ndxf>
    </rcc>
    <rcc rId="0" sId="6" dxf="1">
      <nc r="B92" t="inlineStr">
        <is>
          <t>Punch tape ring holes #6</t>
        </is>
      </nc>
      <ndxf>
        <numFmt numFmtId="30" formatCode="@"/>
        <alignment horizontal="left" vertical="top" indent="3"/>
      </ndxf>
    </rcc>
  </rrc>
  <rrc rId="264" sId="6" ref="A92:XFD92" action="deleteRow">
    <rfmt sheetId="6" xfDxf="1" sqref="A92:XFD92" start="0" length="0"/>
    <rcc rId="0" sId="6" dxf="1">
      <nc r="A92" t="inlineStr">
        <is>
          <t>10.4</t>
        </is>
      </nc>
      <ndxf>
        <numFmt numFmtId="30" formatCode="@"/>
        <alignment horizontal="left" vertical="top" indent="1"/>
      </ndxf>
    </rcc>
    <rcc rId="0" sId="6" dxf="1">
      <nc r="B92" t="inlineStr">
        <is>
          <t>Shroud line assembly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65" sId="6" ref="A92:XFD92" action="deleteRow">
    <rfmt sheetId="6" xfDxf="1" sqref="A92:XFD92" start="0" length="0"/>
    <rcc rId="0" sId="6" dxf="1">
      <nc r="A92" t="inlineStr">
        <is>
          <t>10.4.1</t>
        </is>
      </nc>
      <ndxf>
        <numFmt numFmtId="30" formatCode="@"/>
        <alignment horizontal="left" vertical="top" indent="2"/>
      </ndxf>
    </rcc>
    <rcc rId="0" sId="6" dxf="1">
      <nc r="B92" t="inlineStr">
        <is>
          <t>Pass shroud line through hole</t>
        </is>
      </nc>
      <ndxf>
        <numFmt numFmtId="30" formatCode="@"/>
        <alignment horizontal="left" vertical="top" indent="2"/>
      </ndxf>
    </rcc>
  </rrc>
  <rrc rId="266" sId="6" ref="A92:XFD92" action="deleteRow">
    <rfmt sheetId="6" xfDxf="1" sqref="A92:XFD92" start="0" length="0"/>
    <rcc rId="0" sId="6" dxf="1">
      <nc r="A92" t="inlineStr">
        <is>
          <t>10.4.2</t>
        </is>
      </nc>
      <ndxf>
        <numFmt numFmtId="30" formatCode="@"/>
        <alignment horizontal="left" vertical="top" indent="2"/>
      </ndxf>
    </rcc>
    <rcc rId="0" sId="6" dxf="1">
      <nc r="B92" t="inlineStr">
        <is>
          <t>Tie lines together</t>
        </is>
      </nc>
      <ndxf>
        <numFmt numFmtId="30" formatCode="@"/>
        <alignment horizontal="left" vertical="top" indent="2"/>
      </ndxf>
    </rcc>
  </rrc>
  <rrc rId="267" sId="6" ref="A92:XFD92" action="deleteRow">
    <rfmt sheetId="6" xfDxf="1" sqref="A92:XFD92" start="0" length="0"/>
    <rcc rId="0" sId="6" dxf="1">
      <nc r="A92" t="inlineStr">
        <is>
          <t>11.0</t>
        </is>
      </nc>
      <ndxf>
        <numFmt numFmtId="30" formatCode="@"/>
      </ndxf>
    </rcc>
    <rcc rId="0" sId="6" dxf="1">
      <nc r="B92" t="inlineStr">
        <is>
          <t>Parachute &amp; Shock Cord Attachment to Nose Cone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</ndxf>
    </rcc>
  </rrc>
  <rrc rId="268" sId="6" ref="A92:XFD92" action="deleteRow">
    <rfmt sheetId="6" xfDxf="1" sqref="A92:XFD92" start="0" length="0"/>
    <rcc rId="0" sId="6" dxf="1">
      <nc r="A92" t="inlineStr">
        <is>
          <t>11.1</t>
        </is>
      </nc>
      <ndxf>
        <numFmt numFmtId="30" formatCode="@"/>
        <alignment horizontal="left" vertical="top" indent="1"/>
      </ndxf>
    </rcc>
    <rcc rId="0" sId="6" dxf="1">
      <nc r="B92" t="inlineStr">
        <is>
          <t>Shroud line threading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69" sId="6" ref="A92:XFD92" action="deleteRow">
    <rfmt sheetId="6" xfDxf="1" sqref="A92:XFD92" start="0" length="0"/>
    <rcc rId="0" sId="6" dxf="1">
      <nc r="A92" t="inlineStr">
        <is>
          <t>11.1.1</t>
        </is>
      </nc>
      <ndxf>
        <numFmt numFmtId="30" formatCode="@"/>
        <alignment horizontal="left" vertical="top" indent="2"/>
      </ndxf>
    </rcc>
    <rcc rId="0" sId="6" dxf="1">
      <nc r="B92" t="inlineStr">
        <is>
          <t>Thread shroud lines</t>
        </is>
      </nc>
      <ndxf>
        <numFmt numFmtId="30" formatCode="@"/>
        <alignment horizontal="left" vertical="top" indent="2"/>
      </ndxf>
    </rcc>
  </rrc>
  <rrc rId="270" sId="6" ref="A92:XFD92" action="deleteRow">
    <rfmt sheetId="6" xfDxf="1" sqref="A92:XFD92" start="0" length="0"/>
    <rcc rId="0" sId="6" dxf="1">
      <nc r="A92" t="inlineStr">
        <is>
          <t>11.2</t>
        </is>
      </nc>
      <ndxf>
        <numFmt numFmtId="30" formatCode="@"/>
        <alignment horizontal="left" vertical="top" indent="1"/>
      </ndxf>
    </rcc>
    <rcc rId="0" sId="6" dxf="1">
      <nc r="B92" t="inlineStr">
        <is>
          <t>Parachute pass through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71" sId="6" ref="A92:XFD92" action="deleteRow">
    <rfmt sheetId="6" xfDxf="1" sqref="A92:XFD92" start="0" length="0"/>
    <rcc rId="0" sId="6" dxf="1">
      <nc r="A92" t="inlineStr">
        <is>
          <t>11.2.1</t>
        </is>
      </nc>
      <ndxf>
        <numFmt numFmtId="30" formatCode="@"/>
        <alignment horizontal="left" vertical="top" indent="2"/>
      </ndxf>
    </rcc>
    <rcc rId="0" sId="6" dxf="1">
      <nc r="B92" t="inlineStr">
        <is>
          <t>Pass parachute through loop</t>
        </is>
      </nc>
      <ndxf>
        <numFmt numFmtId="30" formatCode="@"/>
        <alignment horizontal="left" vertical="top" indent="2"/>
      </ndxf>
    </rcc>
  </rrc>
  <rrc rId="272" sId="6" ref="A92:XFD92" action="deleteRow">
    <rfmt sheetId="6" xfDxf="1" sqref="A92:XFD92" start="0" length="0"/>
    <rcc rId="0" sId="6" dxf="1">
      <nc r="A92" t="inlineStr">
        <is>
          <t>11.3</t>
        </is>
      </nc>
      <ndxf>
        <numFmt numFmtId="30" formatCode="@"/>
        <alignment horizontal="left" vertical="top" indent="1"/>
      </ndxf>
    </rcc>
    <rcc rId="0" sId="6" dxf="1">
      <nc r="B92" t="inlineStr">
        <is>
          <t>Line tightening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73" sId="6" ref="A92:XFD92" action="deleteRow">
    <rfmt sheetId="6" xfDxf="1" sqref="A92:XFD92" start="0" length="0"/>
    <rcc rId="0" sId="6" dxf="1">
      <nc r="A92" t="inlineStr">
        <is>
          <t>11.3.1</t>
        </is>
      </nc>
      <ndxf>
        <numFmt numFmtId="30" formatCode="@"/>
        <alignment horizontal="left" vertical="top" indent="2"/>
      </ndxf>
    </rcc>
    <rcc rId="0" sId="6" dxf="1">
      <nc r="B92" t="inlineStr">
        <is>
          <t>Pull lines tight</t>
        </is>
      </nc>
      <ndxf>
        <numFmt numFmtId="30" formatCode="@"/>
        <alignment horizontal="left" vertical="top" indent="2"/>
      </ndxf>
    </rcc>
  </rrc>
  <rrc rId="274" sId="6" ref="A92:XFD92" action="deleteRow">
    <rfmt sheetId="6" xfDxf="1" sqref="A92:XFD92" start="0" length="0"/>
    <rcc rId="0" sId="6" dxf="1">
      <nc r="A92" t="inlineStr">
        <is>
          <t>11.4</t>
        </is>
      </nc>
      <ndxf>
        <numFmt numFmtId="30" formatCode="@"/>
        <alignment horizontal="left" vertical="top" indent="1"/>
      </ndxf>
    </rcc>
    <rcc rId="0" sId="6" dxf="1">
      <nc r="B92" t="inlineStr">
        <is>
          <t>Shock cord tie down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75" sId="6" ref="A92:XFD92" action="deleteRow">
    <rfmt sheetId="6" xfDxf="1" sqref="A92:XFD92" start="0" length="0"/>
    <rcc rId="0" sId="6" dxf="1">
      <nc r="A92" t="inlineStr">
        <is>
          <t>11.4.1</t>
        </is>
      </nc>
      <ndxf>
        <numFmt numFmtId="30" formatCode="@"/>
        <alignment horizontal="right" vertical="top"/>
      </ndxf>
    </rcc>
    <rcc rId="0" sId="6" dxf="1">
      <nc r="B92" t="inlineStr">
        <is>
          <t>Tie down shock cord free end</t>
        </is>
      </nc>
      <ndxf>
        <numFmt numFmtId="30" formatCode="@"/>
        <alignment horizontal="left" vertical="top" indent="2"/>
      </ndxf>
    </rcc>
  </rrc>
  <rrc rId="276" sId="6" ref="A92:XFD92" action="deleteRow">
    <rfmt sheetId="6" xfDxf="1" sqref="A92:XFD92" start="0" length="0"/>
    <rcc rId="0" sId="6" dxf="1">
      <nc r="A92" t="inlineStr">
        <is>
          <t>12.0</t>
        </is>
      </nc>
      <ndxf>
        <numFmt numFmtId="30" formatCode="@"/>
      </ndxf>
    </rcc>
    <rcc rId="0" sId="6" dxf="1">
      <nc r="B92" t="inlineStr">
        <is>
          <t>Finishing Rocket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</ndxf>
    </rcc>
  </rrc>
  <rrc rId="277" sId="6" ref="A92:XFD92" action="deleteRow">
    <rfmt sheetId="6" xfDxf="1" sqref="A92:XFD92" start="0" length="0"/>
    <rcc rId="0" sId="6" dxf="1">
      <nc r="A92" t="inlineStr">
        <is>
          <t>12.1</t>
        </is>
      </nc>
      <ndxf>
        <numFmt numFmtId="30" formatCode="@"/>
        <alignment horizontal="left" vertical="top" indent="1"/>
      </ndxf>
    </rcc>
    <rcc rId="0" sId="6" dxf="1">
      <nc r="B92" t="inlineStr">
        <is>
          <t>Verify dryness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78" sId="6" ref="A92:XFD92" action="deleteRow">
    <rfmt sheetId="6" xfDxf="1" sqref="A92:XFD92" start="0" length="0"/>
    <rcc rId="0" sId="6" dxf="1">
      <nc r="A92" t="inlineStr">
        <is>
          <t>12.1.1</t>
        </is>
      </nc>
      <ndxf>
        <numFmt numFmtId="30" formatCode="@"/>
        <alignment horizontal="left" vertical="top" indent="2"/>
      </ndxf>
    </rcc>
    <rcc rId="0" sId="6" dxf="1">
      <nc r="B92" t="inlineStr">
        <is>
          <t>Check to ensure glue joint are dry</t>
        </is>
      </nc>
      <ndxf>
        <numFmt numFmtId="30" formatCode="@"/>
        <alignment horizontal="left" vertical="top" indent="2"/>
      </ndxf>
    </rcc>
  </rrc>
  <rrc rId="279" sId="6" ref="A92:XFD92" action="deleteRow">
    <rfmt sheetId="6" xfDxf="1" sqref="A92:XFD92" start="0" length="0"/>
    <rcc rId="0" sId="6" dxf="1">
      <nc r="A92" t="inlineStr">
        <is>
          <t>12.2</t>
        </is>
      </nc>
      <ndxf>
        <numFmt numFmtId="30" formatCode="@"/>
        <alignment horizontal="left" vertical="top" indent="1"/>
      </ndxf>
    </rcc>
    <rcc rId="0" sId="6" dxf="1">
      <nc r="B92" t="inlineStr">
        <is>
          <t>Prime rocket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80" sId="6" ref="A92:XFD92" action="deleteRow">
    <rfmt sheetId="6" xfDxf="1" sqref="A92:XFD92" start="0" length="0"/>
    <rcc rId="0" sId="6" dxf="1">
      <nc r="A92" t="inlineStr">
        <is>
          <t>12.2.1</t>
        </is>
      </nc>
      <ndxf>
        <numFmt numFmtId="30" formatCode="@"/>
        <alignment horizontal="left" vertical="top" indent="2"/>
      </ndxf>
    </rcc>
    <rcc rId="0" sId="6" dxf="1">
      <nc r="B92" t="inlineStr">
        <is>
          <t>Apply primer coat #1</t>
        </is>
      </nc>
      <ndxf>
        <numFmt numFmtId="30" formatCode="@"/>
        <alignment horizontal="left" vertical="top" indent="2"/>
      </ndxf>
    </rcc>
  </rrc>
  <rrc rId="281" sId="6" ref="A92:XFD92" action="deleteRow">
    <rfmt sheetId="6" xfDxf="1" sqref="A92:XFD92" start="0" length="0"/>
    <rcc rId="0" sId="6" dxf="1">
      <nc r="A92" t="inlineStr">
        <is>
          <t>12.2.2</t>
        </is>
      </nc>
      <ndxf>
        <numFmt numFmtId="30" formatCode="@"/>
        <alignment horizontal="left" vertical="top" indent="2"/>
      </ndxf>
    </rcc>
    <rcc rId="0" sId="6" dxf="1">
      <nc r="B92" t="inlineStr">
        <is>
          <t>Sand rocket body #1</t>
        </is>
      </nc>
      <ndxf>
        <numFmt numFmtId="30" formatCode="@"/>
        <alignment horizontal="left" vertical="top" indent="2"/>
      </ndxf>
    </rcc>
  </rrc>
  <rrc rId="282" sId="6" ref="A92:XFD92" action="deleteRow">
    <rfmt sheetId="6" xfDxf="1" sqref="A92:XFD92" start="0" length="0"/>
    <rcc rId="0" sId="6" dxf="1">
      <nc r="A92" t="inlineStr">
        <is>
          <t>12.2.3</t>
        </is>
      </nc>
      <ndxf>
        <numFmt numFmtId="30" formatCode="@"/>
        <alignment horizontal="left" vertical="top" indent="2"/>
      </ndxf>
    </rcc>
    <rcc rId="0" sId="6" dxf="1">
      <nc r="B92" t="inlineStr">
        <is>
          <t>Apply primer coat #2</t>
        </is>
      </nc>
      <ndxf>
        <numFmt numFmtId="30" formatCode="@"/>
        <alignment horizontal="left" vertical="top" indent="2"/>
      </ndxf>
    </rcc>
  </rrc>
  <rrc rId="283" sId="6" ref="A92:XFD92" action="deleteRow">
    <rfmt sheetId="6" xfDxf="1" sqref="A92:XFD92" start="0" length="0"/>
    <rcc rId="0" sId="6" dxf="1">
      <nc r="A92" t="inlineStr">
        <is>
          <t>12.2.4</t>
        </is>
      </nc>
      <ndxf>
        <numFmt numFmtId="30" formatCode="@"/>
        <alignment horizontal="left" vertical="top" indent="2"/>
      </ndxf>
    </rcc>
    <rcc rId="0" sId="6" dxf="1">
      <nc r="B92" t="inlineStr">
        <is>
          <t>Sand rocket body #2</t>
        </is>
      </nc>
      <ndxf>
        <numFmt numFmtId="30" formatCode="@"/>
        <alignment horizontal="left" vertical="top" indent="2"/>
      </ndxf>
    </rcc>
  </rrc>
  <rrc rId="284" sId="6" ref="A92:XFD92" action="deleteRow">
    <rfmt sheetId="6" xfDxf="1" sqref="A92:XFD92" start="0" length="0"/>
    <rcc rId="0" sId="6" dxf="1">
      <nc r="A92" t="inlineStr">
        <is>
          <t>12.3</t>
        </is>
      </nc>
      <ndxf>
        <numFmt numFmtId="30" formatCode="@"/>
        <alignment horizontal="left" vertical="top" indent="1"/>
      </ndxf>
    </rcc>
    <rcc rId="0" sId="6" dxf="1">
      <nc r="B92" t="inlineStr">
        <is>
          <t>Paint rocket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85" sId="6" ref="A92:XFD92" action="deleteRow">
    <rfmt sheetId="6" xfDxf="1" sqref="A92:XFD92" start="0" length="0"/>
    <rcc rId="0" sId="6" dxf="1">
      <nc r="A92" t="inlineStr">
        <is>
          <t>12.3.1</t>
        </is>
      </nc>
      <ndxf>
        <numFmt numFmtId="30" formatCode="@"/>
        <alignment horizontal="left" vertical="top" indent="2"/>
      </ndxf>
    </rcc>
    <rcc rId="0" sId="6" dxf="1">
      <nc r="B92" t="inlineStr">
        <is>
          <t>Insert paint handle</t>
        </is>
      </nc>
      <ndxf>
        <numFmt numFmtId="30" formatCode="@"/>
        <alignment horizontal="left" vertical="top" indent="2"/>
      </ndxf>
    </rcc>
  </rrc>
  <rrc rId="286" sId="6" ref="A92:XFD92" action="deleteRow">
    <rfmt sheetId="6" xfDxf="1" sqref="A92:XFD92" start="0" length="0"/>
    <rcc rId="0" sId="6" dxf="1">
      <nc r="A92" t="inlineStr">
        <is>
          <t>12.3.2</t>
        </is>
      </nc>
      <ndxf>
        <numFmt numFmtId="30" formatCode="@"/>
        <alignment horizontal="left" vertical="top" indent="2"/>
      </ndxf>
    </rcc>
    <rcc rId="0" sId="6" dxf="1">
      <nc r="B92" t="inlineStr">
        <is>
          <t>Apply paint to rocket</t>
        </is>
      </nc>
      <ndxf>
        <numFmt numFmtId="30" formatCode="@"/>
        <alignment horizontal="left" vertical="top" indent="2"/>
      </ndxf>
    </rcc>
  </rrc>
  <rrc rId="287" sId="6" ref="A92:XFD92" action="deleteRow">
    <rfmt sheetId="6" xfDxf="1" sqref="A92:XFD92" start="0" length="0"/>
    <rcc rId="0" sId="6" dxf="1">
      <nc r="A92" t="inlineStr">
        <is>
          <t>12.3.3</t>
        </is>
      </nc>
      <ndxf>
        <numFmt numFmtId="30" formatCode="@"/>
        <alignment horizontal="left" vertical="top" indent="2"/>
      </ndxf>
    </rcc>
    <rcc rId="0" sId="6" dxf="1">
      <nc r="B92" t="inlineStr">
        <is>
          <t>Allow to dry</t>
        </is>
      </nc>
      <ndxf>
        <numFmt numFmtId="30" formatCode="@"/>
        <alignment horizontal="left" vertical="top" indent="2"/>
      </ndxf>
    </rcc>
  </rrc>
  <rrc rId="288" sId="6" ref="A92:XFD92" action="deleteRow">
    <rfmt sheetId="6" xfDxf="1" sqref="A92:XFD92" start="0" length="0"/>
    <rcc rId="0" sId="6" dxf="1">
      <nc r="A92" t="inlineStr">
        <is>
          <t>12.4</t>
        </is>
      </nc>
      <ndxf>
        <numFmt numFmtId="30" formatCode="@"/>
        <alignment horizontal="left" vertical="top" indent="1"/>
      </ndxf>
    </rcc>
    <rcc rId="0" sId="6" dxf="1">
      <nc r="B92" t="inlineStr">
        <is>
          <t>Apply Water Decals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89" sId="6" ref="A92:XFD92" action="deleteRow">
    <rfmt sheetId="6" xfDxf="1" sqref="A92:XFD92" start="0" length="0"/>
    <rcc rId="0" sId="6" dxf="1">
      <nc r="A92" t="inlineStr">
        <is>
          <t>12.4.1</t>
        </is>
      </nc>
      <ndxf>
        <numFmt numFmtId="30" formatCode="@"/>
        <alignment horizontal="left" vertical="top" indent="1"/>
      </ndxf>
    </rcc>
    <rcc rId="0" sId="6" dxf="1">
      <nc r="B92" t="inlineStr">
        <is>
          <t>Cut decals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290" sId="6" ref="A92:XFD92" action="deleteRow">
    <rfmt sheetId="6" xfDxf="1" sqref="A92:XFD92" start="0" length="0"/>
    <rcc rId="0" sId="6" dxf="1">
      <nc r="A92" t="inlineStr">
        <is>
          <t>12.4.1.1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</t>
        </is>
      </nc>
      <ndxf>
        <numFmt numFmtId="30" formatCode="@"/>
        <alignment horizontal="left" vertical="top" indent="3"/>
      </ndxf>
    </rcc>
  </rrc>
  <rrc rId="291" sId="6" ref="A92:XFD92" action="deleteRow">
    <rfmt sheetId="6" xfDxf="1" sqref="A92:XFD92" start="0" length="0"/>
    <rcc rId="0" sId="6" dxf="1">
      <nc r="A92" t="inlineStr">
        <is>
          <t>12.4.1.2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#2</t>
        </is>
      </nc>
      <ndxf>
        <numFmt numFmtId="30" formatCode="@"/>
        <alignment horizontal="left" vertical="top" indent="3"/>
      </ndxf>
    </rcc>
  </rrc>
  <rrc rId="292" sId="6" ref="A92:XFD92" action="deleteRow">
    <rfmt sheetId="6" xfDxf="1" sqref="A92:XFD92" start="0" length="0"/>
    <rcc rId="0" sId="6" dxf="1">
      <nc r="A92" t="inlineStr">
        <is>
          <t>12.4.1.3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#3</t>
        </is>
      </nc>
      <ndxf>
        <numFmt numFmtId="30" formatCode="@"/>
        <alignment horizontal="left" vertical="top" indent="3"/>
      </ndxf>
    </rcc>
  </rrc>
  <rrc rId="293" sId="6" ref="A92:XFD92" action="deleteRow">
    <rfmt sheetId="6" xfDxf="1" sqref="A92:XFD92" start="0" length="0"/>
    <rcc rId="0" sId="6" dxf="1">
      <nc r="A92" t="inlineStr">
        <is>
          <t>12.4.1.4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#4</t>
        </is>
      </nc>
      <ndxf>
        <numFmt numFmtId="30" formatCode="@"/>
        <alignment horizontal="left" vertical="top" indent="3"/>
      </ndxf>
    </rcc>
  </rrc>
  <rrc rId="294" sId="6" ref="A92:XFD92" action="deleteRow">
    <rfmt sheetId="6" xfDxf="1" sqref="A92:XFD92" start="0" length="0"/>
    <rcc rId="0" sId="6" dxf="1">
      <nc r="A92" t="inlineStr">
        <is>
          <t>12.4.1.5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#5</t>
        </is>
      </nc>
      <ndxf>
        <numFmt numFmtId="30" formatCode="@"/>
        <alignment horizontal="left" vertical="top" indent="3"/>
      </ndxf>
    </rcc>
  </rrc>
  <rrc rId="295" sId="6" ref="A92:XFD92" action="deleteRow">
    <rfmt sheetId="6" xfDxf="1" sqref="A92:XFD92" start="0" length="0"/>
    <rcc rId="0" sId="6" dxf="1">
      <nc r="A92" t="inlineStr">
        <is>
          <t>12.4.1.6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#6</t>
        </is>
      </nc>
      <ndxf>
        <numFmt numFmtId="30" formatCode="@"/>
        <alignment horizontal="left" vertical="top" indent="3"/>
      </ndxf>
    </rcc>
  </rrc>
  <rrc rId="296" sId="6" ref="A92:XFD92" action="deleteRow">
    <rfmt sheetId="6" xfDxf="1" sqref="A92:XFD92" start="0" length="0"/>
    <rcc rId="0" sId="6" dxf="1">
      <nc r="A92" t="inlineStr">
        <is>
          <t>12.4.1.7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#7</t>
        </is>
      </nc>
      <ndxf>
        <numFmt numFmtId="30" formatCode="@"/>
        <alignment horizontal="left" vertical="top" indent="3"/>
      </ndxf>
    </rcc>
  </rrc>
  <rrc rId="297" sId="6" ref="A92:XFD92" action="deleteRow">
    <rfmt sheetId="6" xfDxf="1" sqref="A92:XFD92" start="0" length="0"/>
    <rcc rId="0" sId="6" dxf="1">
      <nc r="A92" t="inlineStr">
        <is>
          <t>12.4.1.8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#8</t>
        </is>
      </nc>
      <ndxf>
        <numFmt numFmtId="30" formatCode="@"/>
        <alignment horizontal="left" vertical="top" indent="3"/>
      </ndxf>
    </rcc>
  </rrc>
  <rrc rId="298" sId="6" ref="A92:XFD92" action="deleteRow">
    <rfmt sheetId="6" xfDxf="1" sqref="A92:XFD92" start="0" length="0"/>
    <rcc rId="0" sId="6" dxf="1">
      <nc r="A92" t="inlineStr">
        <is>
          <t>12.4.1.9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#9</t>
        </is>
      </nc>
      <ndxf>
        <numFmt numFmtId="30" formatCode="@"/>
        <alignment horizontal="left" vertical="top" indent="3"/>
      </ndxf>
    </rcc>
  </rrc>
  <rrc rId="299" sId="6" ref="A92:XFD92" action="deleteRow">
    <rfmt sheetId="6" xfDxf="1" sqref="A92:XFD92" start="0" length="0"/>
    <rcc rId="0" sId="6" dxf="1">
      <nc r="A92" t="inlineStr">
        <is>
          <t>12.4.1.10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#10</t>
        </is>
      </nc>
      <ndxf>
        <numFmt numFmtId="30" formatCode="@"/>
        <alignment horizontal="left" vertical="top" indent="3"/>
      </ndxf>
    </rcc>
  </rrc>
  <rrc rId="300" sId="6" ref="A92:XFD92" action="deleteRow">
    <rfmt sheetId="6" xfDxf="1" sqref="A92:XFD92" start="0" length="0"/>
    <rcc rId="0" sId="6" dxf="1">
      <nc r="A92" t="inlineStr">
        <is>
          <t>12.4.1.11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#11</t>
        </is>
      </nc>
      <ndxf>
        <numFmt numFmtId="30" formatCode="@"/>
        <alignment horizontal="left" vertical="top" indent="3"/>
      </ndxf>
    </rcc>
  </rrc>
  <rrc rId="301" sId="6" ref="A92:XFD92" action="deleteRow">
    <rfmt sheetId="6" xfDxf="1" sqref="A92:XFD92" start="0" length="0"/>
    <rcc rId="0" sId="6" dxf="1">
      <nc r="A92" t="inlineStr">
        <is>
          <t>12.4.1.12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#12</t>
        </is>
      </nc>
      <ndxf>
        <numFmt numFmtId="30" formatCode="@"/>
        <alignment horizontal="left" vertical="top" indent="3"/>
      </ndxf>
    </rcc>
  </rrc>
  <rrc rId="302" sId="6" ref="A92:XFD92" action="deleteRow">
    <rfmt sheetId="6" xfDxf="1" sqref="A92:XFD92" start="0" length="0"/>
    <rcc rId="0" sId="6" dxf="1">
      <nc r="A92" t="inlineStr">
        <is>
          <t>12.4.1.13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#13</t>
        </is>
      </nc>
      <ndxf>
        <numFmt numFmtId="30" formatCode="@"/>
        <alignment horizontal="left" vertical="top" indent="3"/>
      </ndxf>
    </rcc>
  </rrc>
  <rrc rId="303" sId="6" ref="A92:XFD92" action="deleteRow">
    <rfmt sheetId="6" xfDxf="1" sqref="A92:XFD92" start="0" length="0"/>
    <rcc rId="0" sId="6" dxf="1">
      <nc r="A92" t="inlineStr">
        <is>
          <t>12.4.2</t>
        </is>
      </nc>
      <ndxf>
        <numFmt numFmtId="30" formatCode="@"/>
        <alignment horizontal="left" vertical="top" indent="1"/>
      </ndxf>
    </rcc>
    <rcc rId="0" sId="6" dxf="1">
      <nc r="B92" t="inlineStr">
        <is>
          <t>Dip in water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304" sId="6" ref="A92:XFD92" action="deleteRow">
    <rfmt sheetId="6" xfDxf="1" sqref="A92:XFD92" start="0" length="0"/>
    <rcc rId="0" sId="6" dxf="1">
      <nc r="A92" t="inlineStr">
        <is>
          <t>12.4.2.1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</t>
        </is>
      </nc>
      <ndxf>
        <numFmt numFmtId="30" formatCode="@"/>
        <alignment horizontal="left" vertical="top" indent="3"/>
      </ndxf>
    </rcc>
  </rrc>
  <rrc rId="305" sId="6" ref="A92:XFD92" action="deleteRow">
    <rfmt sheetId="6" xfDxf="1" sqref="A92:XFD92" start="0" length="0"/>
    <rcc rId="0" sId="6" dxf="1">
      <nc r="A92" t="inlineStr">
        <is>
          <t>12.4.2.2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#2</t>
        </is>
      </nc>
      <ndxf>
        <numFmt numFmtId="30" formatCode="@"/>
        <alignment horizontal="left" vertical="top" indent="3"/>
      </ndxf>
    </rcc>
  </rrc>
  <rrc rId="306" sId="6" ref="A92:XFD92" action="deleteRow">
    <rfmt sheetId="6" xfDxf="1" sqref="A92:XFD92" start="0" length="0"/>
    <rcc rId="0" sId="6" dxf="1">
      <nc r="A92" t="inlineStr">
        <is>
          <t>12.4.2.3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#3</t>
        </is>
      </nc>
      <ndxf>
        <numFmt numFmtId="30" formatCode="@"/>
        <alignment horizontal="left" vertical="top" indent="3"/>
      </ndxf>
    </rcc>
  </rrc>
  <rrc rId="307" sId="6" ref="A92:XFD92" action="deleteRow">
    <rfmt sheetId="6" xfDxf="1" sqref="A92:XFD92" start="0" length="0"/>
    <rcc rId="0" sId="6" dxf="1">
      <nc r="A92" t="inlineStr">
        <is>
          <t>12.4.2.4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#4</t>
        </is>
      </nc>
      <ndxf>
        <numFmt numFmtId="30" formatCode="@"/>
        <alignment horizontal="left" vertical="top" indent="3"/>
      </ndxf>
    </rcc>
  </rrc>
  <rrc rId="308" sId="6" ref="A92:XFD92" action="deleteRow">
    <rfmt sheetId="6" xfDxf="1" sqref="A92:XFD92" start="0" length="0"/>
    <rcc rId="0" sId="6" dxf="1">
      <nc r="A92" t="inlineStr">
        <is>
          <t>12.4.2.5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#5</t>
        </is>
      </nc>
      <ndxf>
        <numFmt numFmtId="30" formatCode="@"/>
        <alignment horizontal="left" vertical="top" indent="3"/>
      </ndxf>
    </rcc>
  </rrc>
  <rrc rId="309" sId="6" ref="A92:XFD92" action="deleteRow">
    <rfmt sheetId="6" xfDxf="1" sqref="A92:XFD92" start="0" length="0"/>
    <rcc rId="0" sId="6" dxf="1">
      <nc r="A92" t="inlineStr">
        <is>
          <t>12.4.2.6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#6</t>
        </is>
      </nc>
      <ndxf>
        <numFmt numFmtId="30" formatCode="@"/>
        <alignment horizontal="left" vertical="top" indent="3"/>
      </ndxf>
    </rcc>
  </rrc>
  <rrc rId="310" sId="6" ref="A92:XFD92" action="deleteRow">
    <rfmt sheetId="6" xfDxf="1" sqref="A92:XFD92" start="0" length="0"/>
    <rcc rId="0" sId="6" dxf="1">
      <nc r="A92" t="inlineStr">
        <is>
          <t>12.4.2.7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#7</t>
        </is>
      </nc>
      <ndxf>
        <numFmt numFmtId="30" formatCode="@"/>
        <alignment horizontal="left" vertical="top" indent="3"/>
      </ndxf>
    </rcc>
  </rrc>
  <rrc rId="311" sId="6" ref="A92:XFD92" action="deleteRow">
    <rfmt sheetId="6" xfDxf="1" sqref="A92:XFD92" start="0" length="0"/>
    <rcc rId="0" sId="6" dxf="1">
      <nc r="A92" t="inlineStr">
        <is>
          <t>12.4.2.8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#8</t>
        </is>
      </nc>
      <ndxf>
        <numFmt numFmtId="30" formatCode="@"/>
        <alignment horizontal="left" vertical="top" indent="3"/>
      </ndxf>
    </rcc>
  </rrc>
  <rrc rId="312" sId="6" ref="A92:XFD92" action="deleteRow">
    <rfmt sheetId="6" xfDxf="1" sqref="A92:XFD92" start="0" length="0"/>
    <rcc rId="0" sId="6" dxf="1">
      <nc r="A92" t="inlineStr">
        <is>
          <t>12.4.2.9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#9</t>
        </is>
      </nc>
      <ndxf>
        <numFmt numFmtId="30" formatCode="@"/>
        <alignment horizontal="left" vertical="top" indent="3"/>
      </ndxf>
    </rcc>
  </rrc>
  <rrc rId="313" sId="6" ref="A92:XFD92" action="deleteRow">
    <rfmt sheetId="6" xfDxf="1" sqref="A92:XFD92" start="0" length="0"/>
    <rcc rId="0" sId="6" dxf="1">
      <nc r="A92" t="inlineStr">
        <is>
          <t>12.4.2.10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#10</t>
        </is>
      </nc>
      <ndxf>
        <numFmt numFmtId="30" formatCode="@"/>
        <alignment horizontal="left" vertical="top" indent="3"/>
      </ndxf>
    </rcc>
  </rrc>
  <rrc rId="314" sId="6" ref="A92:XFD92" action="deleteRow">
    <rfmt sheetId="6" xfDxf="1" sqref="A92:XFD92" start="0" length="0"/>
    <rcc rId="0" sId="6" dxf="1">
      <nc r="A92" t="inlineStr">
        <is>
          <t>12.4.2.11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#11</t>
        </is>
      </nc>
      <ndxf>
        <numFmt numFmtId="30" formatCode="@"/>
        <alignment horizontal="left" vertical="top" indent="3"/>
      </ndxf>
    </rcc>
  </rrc>
  <rrc rId="315" sId="6" ref="A92:XFD92" action="deleteRow">
    <rfmt sheetId="6" xfDxf="1" sqref="A92:XFD92" start="0" length="0"/>
    <rcc rId="0" sId="6" dxf="1">
      <nc r="A92" t="inlineStr">
        <is>
          <t>12.4.2.12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#12</t>
        </is>
      </nc>
      <ndxf>
        <numFmt numFmtId="30" formatCode="@"/>
        <alignment horizontal="left" vertical="top" indent="3"/>
      </ndxf>
    </rcc>
  </rrc>
  <rrc rId="316" sId="6" ref="A92:XFD92" action="deleteRow">
    <rfmt sheetId="6" xfDxf="1" sqref="A92:XFD92" start="0" length="0"/>
    <rcc rId="0" sId="6" dxf="1">
      <nc r="A92" t="inlineStr">
        <is>
          <t>12.4.2.13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#13</t>
        </is>
      </nc>
      <ndxf>
        <numFmt numFmtId="30" formatCode="@"/>
        <alignment horizontal="left" vertical="top" indent="3"/>
      </ndxf>
    </rcc>
  </rrc>
  <rrc rId="317" sId="6" ref="A92:XFD92" action="deleteRow">
    <rfmt sheetId="6" xfDxf="1" sqref="A92:XFD92" start="0" length="0"/>
    <rcc rId="0" sId="6" dxf="1">
      <nc r="A92" t="inlineStr">
        <is>
          <t>12.4.3</t>
        </is>
      </nc>
      <ndxf>
        <numFmt numFmtId="30" formatCode="@"/>
        <alignment horizontal="left" vertical="top" indent="1"/>
      </ndxf>
    </rcc>
    <rcc rId="0" sId="6" dxf="1">
      <nc r="B92" t="inlineStr">
        <is>
          <t>Slip decals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318" sId="6" ref="A92:XFD92" action="deleteRow">
    <rfmt sheetId="6" xfDxf="1" sqref="A92:XFD92" start="0" length="0"/>
    <rcc rId="0" sId="6" dxf="1">
      <nc r="A92" t="inlineStr">
        <is>
          <t>12.4.3.1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</t>
        </is>
      </nc>
      <ndxf>
        <numFmt numFmtId="30" formatCode="@"/>
        <alignment horizontal="left" vertical="top" indent="3"/>
      </ndxf>
    </rcc>
  </rrc>
  <rrc rId="319" sId="6" ref="A92:XFD92" action="deleteRow">
    <rfmt sheetId="6" xfDxf="1" sqref="A92:XFD92" start="0" length="0"/>
    <rcc rId="0" sId="6" dxf="1">
      <nc r="A92" t="inlineStr">
        <is>
          <t>12.4.3.2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#2</t>
        </is>
      </nc>
      <ndxf>
        <numFmt numFmtId="30" formatCode="@"/>
        <alignment horizontal="left" vertical="top" indent="3"/>
      </ndxf>
    </rcc>
  </rrc>
  <rrc rId="320" sId="6" ref="A92:XFD92" action="deleteRow">
    <rfmt sheetId="6" xfDxf="1" sqref="A92:XFD92" start="0" length="0"/>
    <rcc rId="0" sId="6" dxf="1">
      <nc r="A92" t="inlineStr">
        <is>
          <t>12.4.3.3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#3</t>
        </is>
      </nc>
      <ndxf>
        <numFmt numFmtId="30" formatCode="@"/>
        <alignment horizontal="left" vertical="top" indent="3"/>
      </ndxf>
    </rcc>
  </rrc>
  <rrc rId="321" sId="6" ref="A92:XFD92" action="deleteRow">
    <rfmt sheetId="6" xfDxf="1" sqref="A92:XFD92" start="0" length="0"/>
    <rcc rId="0" sId="6" dxf="1">
      <nc r="A92" t="inlineStr">
        <is>
          <t>12.4.3.4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#4</t>
        </is>
      </nc>
      <ndxf>
        <numFmt numFmtId="30" formatCode="@"/>
        <alignment horizontal="left" vertical="top" indent="3"/>
      </ndxf>
    </rcc>
  </rrc>
  <rrc rId="322" sId="6" ref="A92:XFD92" action="deleteRow">
    <rfmt sheetId="6" xfDxf="1" sqref="A92:XFD92" start="0" length="0"/>
    <rcc rId="0" sId="6" dxf="1">
      <nc r="A92" t="inlineStr">
        <is>
          <t>12.4.3.5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#5</t>
        </is>
      </nc>
      <ndxf>
        <numFmt numFmtId="30" formatCode="@"/>
        <alignment horizontal="left" vertical="top" indent="3"/>
      </ndxf>
    </rcc>
  </rrc>
  <rrc rId="323" sId="6" ref="A92:XFD92" action="deleteRow">
    <rfmt sheetId="6" xfDxf="1" sqref="A92:XFD92" start="0" length="0"/>
    <rcc rId="0" sId="6" dxf="1">
      <nc r="A92" t="inlineStr">
        <is>
          <t>12.4.3.6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#6</t>
        </is>
      </nc>
      <ndxf>
        <numFmt numFmtId="30" formatCode="@"/>
        <alignment horizontal="left" vertical="top" indent="3"/>
      </ndxf>
    </rcc>
  </rrc>
  <rrc rId="324" sId="6" ref="A92:XFD92" action="deleteRow">
    <rfmt sheetId="6" xfDxf="1" sqref="A92:XFD92" start="0" length="0"/>
    <rcc rId="0" sId="6" dxf="1">
      <nc r="A92" t="inlineStr">
        <is>
          <t>12.4.3.7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#7</t>
        </is>
      </nc>
      <ndxf>
        <numFmt numFmtId="30" formatCode="@"/>
        <alignment horizontal="left" vertical="top" indent="3"/>
      </ndxf>
    </rcc>
  </rrc>
  <rrc rId="325" sId="6" ref="A92:XFD92" action="deleteRow">
    <rfmt sheetId="6" xfDxf="1" sqref="A92:XFD92" start="0" length="0"/>
    <rcc rId="0" sId="6" dxf="1">
      <nc r="A92" t="inlineStr">
        <is>
          <t>12.4.3.8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#8</t>
        </is>
      </nc>
      <ndxf>
        <numFmt numFmtId="30" formatCode="@"/>
        <alignment horizontal="left" vertical="top" indent="3"/>
      </ndxf>
    </rcc>
  </rrc>
  <rrc rId="326" sId="6" ref="A92:XFD92" action="deleteRow">
    <rfmt sheetId="6" xfDxf="1" sqref="A92:XFD92" start="0" length="0"/>
    <rcc rId="0" sId="6" dxf="1">
      <nc r="A92" t="inlineStr">
        <is>
          <t>12.4.3.9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#9</t>
        </is>
      </nc>
      <ndxf>
        <numFmt numFmtId="30" formatCode="@"/>
        <alignment horizontal="left" vertical="top" indent="3"/>
      </ndxf>
    </rcc>
  </rrc>
  <rrc rId="327" sId="6" ref="A92:XFD92" action="deleteRow">
    <rfmt sheetId="6" xfDxf="1" sqref="A92:XFD92" start="0" length="0"/>
    <rcc rId="0" sId="6" dxf="1">
      <nc r="A92" t="inlineStr">
        <is>
          <t>12.4.3.10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#10</t>
        </is>
      </nc>
      <ndxf>
        <numFmt numFmtId="30" formatCode="@"/>
        <alignment horizontal="left" vertical="top" indent="3"/>
      </ndxf>
    </rcc>
  </rrc>
  <rrc rId="328" sId="6" ref="A92:XFD92" action="deleteRow">
    <rfmt sheetId="6" xfDxf="1" sqref="A92:XFD92" start="0" length="0"/>
    <rcc rId="0" sId="6" dxf="1">
      <nc r="A92" t="inlineStr">
        <is>
          <t>12.4.3.11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#11</t>
        </is>
      </nc>
      <ndxf>
        <numFmt numFmtId="30" formatCode="@"/>
        <alignment horizontal="left" vertical="top" indent="3"/>
      </ndxf>
    </rcc>
  </rrc>
  <rrc rId="329" sId="6" ref="A92:XFD92" action="deleteRow">
    <rfmt sheetId="6" xfDxf="1" sqref="A92:XFD92" start="0" length="0"/>
    <rcc rId="0" sId="6" dxf="1">
      <nc r="A92" t="inlineStr">
        <is>
          <t>12.4.3.12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#12</t>
        </is>
      </nc>
      <ndxf>
        <numFmt numFmtId="30" formatCode="@"/>
        <alignment horizontal="left" vertical="top" indent="3"/>
      </ndxf>
    </rcc>
  </rrc>
  <rrc rId="330" sId="6" ref="A92:XFD92" action="deleteRow">
    <rfmt sheetId="6" xfDxf="1" sqref="A92:XFD92" start="0" length="0"/>
    <rcc rId="0" sId="6" dxf="1">
      <nc r="A92" t="inlineStr">
        <is>
          <t>12.4.3.13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#13</t>
        </is>
      </nc>
      <ndxf>
        <numFmt numFmtId="30" formatCode="@"/>
        <alignment horizontal="left" vertical="top" indent="3"/>
      </ndxf>
    </rcc>
  </rrc>
  <rrc rId="331" sId="6" ref="A92:XFD92" action="deleteRow">
    <rfmt sheetId="6" xfDxf="1" sqref="A92:XFD92" start="0" length="0"/>
    <rcc rId="0" sId="6" dxf="1">
      <nc r="A92" t="inlineStr">
        <is>
          <t>12.4.4</t>
        </is>
      </nc>
      <ndxf>
        <numFmt numFmtId="30" formatCode="@"/>
        <alignment horizontal="left" vertical="top" indent="1"/>
      </ndxf>
    </rcc>
    <rcc rId="0" sId="6" dxf="1">
      <nc r="B92" t="inlineStr">
        <is>
          <t>Blot decals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332" sId="6" ref="A92:XFD92" action="deleteRow">
    <rfmt sheetId="6" xfDxf="1" sqref="A92:XFD92" start="0" length="0"/>
    <rcc rId="0" sId="6" dxf="1">
      <nc r="A92" t="inlineStr">
        <is>
          <t>12.4.4.1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</t>
        </is>
      </nc>
      <ndxf>
        <numFmt numFmtId="30" formatCode="@"/>
        <alignment horizontal="left" vertical="top" indent="3"/>
      </ndxf>
    </rcc>
  </rrc>
  <rrc rId="333" sId="6" ref="A92:XFD92" action="deleteRow">
    <rfmt sheetId="6" xfDxf="1" sqref="A92:XFD92" start="0" length="0"/>
    <rcc rId="0" sId="6" dxf="1">
      <nc r="A92" t="inlineStr">
        <is>
          <t>12.4.4.2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#2</t>
        </is>
      </nc>
      <ndxf>
        <numFmt numFmtId="30" formatCode="@"/>
        <alignment horizontal="left" vertical="top" indent="3"/>
      </ndxf>
    </rcc>
  </rrc>
  <rrc rId="334" sId="6" ref="A92:XFD92" action="deleteRow">
    <rfmt sheetId="6" xfDxf="1" sqref="A92:XFD92" start="0" length="0"/>
    <rcc rId="0" sId="6" dxf="1">
      <nc r="A92" t="inlineStr">
        <is>
          <t>12.4.4.3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#3</t>
        </is>
      </nc>
      <ndxf>
        <numFmt numFmtId="30" formatCode="@"/>
        <alignment horizontal="left" vertical="top" indent="3"/>
      </ndxf>
    </rcc>
  </rrc>
  <rrc rId="335" sId="6" ref="A92:XFD92" action="deleteRow">
    <rfmt sheetId="6" xfDxf="1" sqref="A92:XFD92" start="0" length="0"/>
    <rcc rId="0" sId="6" dxf="1">
      <nc r="A92" t="inlineStr">
        <is>
          <t>12.4.4.4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#4</t>
        </is>
      </nc>
      <ndxf>
        <numFmt numFmtId="30" formatCode="@"/>
        <alignment horizontal="left" vertical="top" indent="3"/>
      </ndxf>
    </rcc>
  </rrc>
  <rrc rId="336" sId="6" ref="A92:XFD92" action="deleteRow">
    <rfmt sheetId="6" xfDxf="1" sqref="A92:XFD92" start="0" length="0"/>
    <rcc rId="0" sId="6" dxf="1">
      <nc r="A92" t="inlineStr">
        <is>
          <t>12.4.4.5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#5</t>
        </is>
      </nc>
      <ndxf>
        <numFmt numFmtId="30" formatCode="@"/>
        <alignment horizontal="left" vertical="top" indent="3"/>
      </ndxf>
    </rcc>
  </rrc>
  <rrc rId="337" sId="6" ref="A92:XFD92" action="deleteRow">
    <rfmt sheetId="6" xfDxf="1" sqref="A92:XFD92" start="0" length="0"/>
    <rcc rId="0" sId="6" dxf="1">
      <nc r="A92" t="inlineStr">
        <is>
          <t>12.4.4.6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#6</t>
        </is>
      </nc>
      <ndxf>
        <numFmt numFmtId="30" formatCode="@"/>
        <alignment horizontal="left" vertical="top" indent="3"/>
      </ndxf>
    </rcc>
  </rrc>
  <rrc rId="338" sId="6" ref="A92:XFD92" action="deleteRow">
    <rfmt sheetId="6" xfDxf="1" sqref="A92:XFD92" start="0" length="0"/>
    <rcc rId="0" sId="6" dxf="1">
      <nc r="A92" t="inlineStr">
        <is>
          <t>12.4.4.7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#7</t>
        </is>
      </nc>
      <ndxf>
        <numFmt numFmtId="30" formatCode="@"/>
        <alignment horizontal="left" vertical="top" indent="3"/>
      </ndxf>
    </rcc>
  </rrc>
  <rrc rId="339" sId="6" ref="A92:XFD92" action="deleteRow">
    <rfmt sheetId="6" xfDxf="1" sqref="A92:XFD92" start="0" length="0"/>
    <rcc rId="0" sId="6" dxf="1">
      <nc r="A92" t="inlineStr">
        <is>
          <t>12.4.4.8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#8</t>
        </is>
      </nc>
      <ndxf>
        <numFmt numFmtId="30" formatCode="@"/>
        <alignment horizontal="left" vertical="top" indent="3"/>
      </ndxf>
    </rcc>
  </rrc>
  <rrc rId="340" sId="6" ref="A92:XFD92" action="deleteRow">
    <rfmt sheetId="6" xfDxf="1" sqref="A92:XFD92" start="0" length="0"/>
    <rcc rId="0" sId="6" dxf="1">
      <nc r="A92" t="inlineStr">
        <is>
          <t>12.4.4.9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#9</t>
        </is>
      </nc>
      <ndxf>
        <numFmt numFmtId="30" formatCode="@"/>
        <alignment horizontal="left" vertical="top" indent="3"/>
      </ndxf>
    </rcc>
  </rrc>
  <rrc rId="341" sId="6" ref="A92:XFD92" action="deleteRow">
    <rfmt sheetId="6" xfDxf="1" sqref="A92:XFD92" start="0" length="0"/>
    <rcc rId="0" sId="6" dxf="1">
      <nc r="A92" t="inlineStr">
        <is>
          <t>12.4.4.10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#10</t>
        </is>
      </nc>
      <ndxf>
        <numFmt numFmtId="30" formatCode="@"/>
        <alignment horizontal="left" vertical="top" indent="3"/>
      </ndxf>
    </rcc>
  </rrc>
  <rrc rId="342" sId="6" ref="A92:XFD92" action="deleteRow">
    <rfmt sheetId="6" xfDxf="1" sqref="A92:XFD92" start="0" length="0"/>
    <rcc rId="0" sId="6" dxf="1">
      <nc r="A92" t="inlineStr">
        <is>
          <t>12.4.4.11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#11</t>
        </is>
      </nc>
      <ndxf>
        <numFmt numFmtId="30" formatCode="@"/>
        <alignment horizontal="left" vertical="top" indent="3"/>
      </ndxf>
    </rcc>
  </rrc>
  <rrc rId="343" sId="6" ref="A92:XFD92" action="deleteRow">
    <rfmt sheetId="6" xfDxf="1" sqref="A92:XFD92" start="0" length="0"/>
    <rcc rId="0" sId="6" dxf="1">
      <nc r="A92" t="inlineStr">
        <is>
          <t>12.4.4.12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#12</t>
        </is>
      </nc>
      <ndxf>
        <numFmt numFmtId="30" formatCode="@"/>
        <alignment horizontal="left" vertical="top" indent="3"/>
      </ndxf>
    </rcc>
  </rrc>
  <rrc rId="344" sId="6" ref="A92:XFD92" action="deleteRow">
    <rfmt sheetId="6" xfDxf="1" sqref="A92:XFD92" start="0" length="0"/>
    <rcc rId="0" sId="6" dxf="1">
      <nc r="A92" t="inlineStr">
        <is>
          <t>12.4.4.13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#13</t>
        </is>
      </nc>
      <ndxf>
        <numFmt numFmtId="30" formatCode="@"/>
        <alignment horizontal="left" vertical="top" indent="3"/>
      </ndxf>
    </rcc>
  </rrc>
  <rrc rId="345" sId="6" ref="A92:XFD92" action="deleteRow">
    <rfmt sheetId="6" xfDxf="1" sqref="A92:XFD92" start="0" length="0"/>
    <rcc rId="0" sId="6" dxf="1">
      <nc r="A92" t="inlineStr">
        <is>
          <t>12.4.5</t>
        </is>
      </nc>
      <ndxf>
        <numFmt numFmtId="30" formatCode="@"/>
        <alignment horizontal="left" vertical="top" indent="1"/>
      </ndxf>
    </rcc>
    <rcc rId="0" sId="6" dxf="1">
      <nc r="B92" t="inlineStr">
        <is>
          <t>Dry decals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346" sId="6" ref="A92:XFD92" action="deleteRow">
    <rfmt sheetId="6" xfDxf="1" sqref="A92:XFD92" start="0" length="0"/>
    <rcc rId="0" sId="6" dxf="1">
      <nc r="A92" t="inlineStr">
        <is>
          <t>12.5.1</t>
        </is>
      </nc>
      <ndxf>
        <numFmt numFmtId="30" formatCode="@"/>
        <alignment horizontal="left" vertical="top" indent="2"/>
      </ndxf>
    </rcc>
    <rcc rId="0" sId="6" dxf="1">
      <nc r="B92" t="inlineStr">
        <is>
          <t>Allow to dry overnight</t>
        </is>
      </nc>
      <ndxf>
        <numFmt numFmtId="30" formatCode="@"/>
        <alignment horizontal="left" vertical="top" indent="3"/>
      </ndxf>
    </rcc>
  </rrc>
  <rrc rId="347" sId="6" ref="A92:XFD92" action="deleteRow">
    <rfmt sheetId="6" xfDxf="1" sqref="A92:XFD92" start="0" length="0"/>
    <rcc rId="0" sId="6" dxf="1">
      <nc r="A92" t="inlineStr">
        <is>
          <t>12.4.6</t>
        </is>
      </nc>
      <ndxf>
        <numFmt numFmtId="30" formatCode="@"/>
        <alignment horizontal="left" vertical="top" indent="1"/>
      </ndxf>
    </rcc>
    <rcc rId="0" sId="6" dxf="1">
      <nc r="B92" t="inlineStr">
        <is>
          <t>Apply clear spray to decals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348" sId="6" ref="A92:XFD92" action="deleteRow">
    <rfmt sheetId="6" xfDxf="1" sqref="A92:XFD92" start="0" length="0"/>
    <rcc rId="0" sId="6" dxf="1">
      <nc r="A92" t="inlineStr">
        <is>
          <t>12.4.1</t>
        </is>
      </nc>
      <ndxf>
        <numFmt numFmtId="30" formatCode="@"/>
        <alignment horizontal="left" vertical="top" indent="2"/>
      </ndxf>
    </rcc>
    <rcc rId="0" sId="6" dxf="1">
      <nc r="B92" t="inlineStr">
        <is>
          <t>Apply spray to rocket</t>
        </is>
      </nc>
      <ndxf>
        <numFmt numFmtId="30" formatCode="@"/>
        <alignment horizontal="left" vertical="top" indent="3"/>
      </ndxf>
    </rcc>
  </rrc>
  <rrc rId="349" sId="6" ref="A92:XFD92" action="deleteRow">
    <rfmt sheetId="6" xfDxf="1" sqref="A92:XFD92" start="0" length="0"/>
    <rcc rId="0" sId="6" dxf="1">
      <nc r="A92" t="inlineStr">
        <is>
          <t>12.5</t>
        </is>
      </nc>
      <ndxf>
        <numFmt numFmtId="30" formatCode="@"/>
        <alignment horizontal="left" vertical="top" indent="1"/>
      </ndxf>
    </rcc>
    <rcc rId="0" sId="6" dxf="1">
      <nc r="B92" t="inlineStr">
        <is>
          <t>Apply large decals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350" sId="6" ref="A92:XFD92" action="deleteRow">
    <rfmt sheetId="6" xfDxf="1" sqref="A92:XFD92" start="0" length="0"/>
    <rcc rId="0" sId="6" dxf="1">
      <nc r="A92" t="inlineStr">
        <is>
          <t>12.5.1</t>
        </is>
      </nc>
      <ndxf>
        <numFmt numFmtId="30" formatCode="@"/>
        <alignment horizontal="left" vertical="top" indent="2"/>
      </ndxf>
    </rcc>
    <rcc rId="0" sId="6" dxf="1">
      <nc r="B92" t="inlineStr">
        <is>
          <t>Peel backing</t>
        </is>
      </nc>
      <ndxf>
        <numFmt numFmtId="30" formatCode="@"/>
        <alignment horizontal="left" vertical="top" indent="2"/>
      </ndxf>
    </rcc>
  </rrc>
  <rrc rId="351" sId="6" ref="A92:XFD92" action="deleteRow">
    <rfmt sheetId="6" xfDxf="1" sqref="A92:XFD92" start="0" length="0"/>
    <rcc rId="0" sId="6" dxf="1">
      <nc r="A92" t="inlineStr">
        <is>
          <t>12.5.2</t>
        </is>
      </nc>
      <ndxf>
        <numFmt numFmtId="30" formatCode="@"/>
        <alignment horizontal="left" vertical="top" indent="2"/>
      </ndxf>
    </rcc>
    <rcc rId="0" sId="6" dxf="1">
      <nc r="B92" t="inlineStr">
        <is>
          <t>Cut away backing</t>
        </is>
      </nc>
      <ndxf>
        <numFmt numFmtId="30" formatCode="@"/>
        <alignment horizontal="left" vertical="top" indent="2"/>
      </ndxf>
    </rcc>
  </rrc>
  <rrc rId="352" sId="6" ref="A92:XFD92" action="deleteRow">
    <rfmt sheetId="6" xfDxf="1" sqref="A92:XFD92" start="0" length="0"/>
    <rcc rId="0" sId="6" dxf="1">
      <nc r="A92" t="inlineStr">
        <is>
          <t>12.5.3</t>
        </is>
      </nc>
      <ndxf>
        <numFmt numFmtId="30" formatCode="@"/>
        <alignment horizontal="left" vertical="top" indent="2"/>
      </ndxf>
    </rcc>
    <rcc rId="0" sId="6" dxf="1">
      <nc r="B92" t="inlineStr">
        <is>
          <t>Align decal</t>
        </is>
      </nc>
      <ndxf>
        <numFmt numFmtId="30" formatCode="@"/>
        <alignment horizontal="left" vertical="top" indent="2"/>
      </ndxf>
    </rcc>
  </rrc>
  <rrc rId="353" sId="6" ref="A92:XFD92" action="deleteRow">
    <rfmt sheetId="6" xfDxf="1" sqref="A92:XFD92" start="0" length="0"/>
    <rcc rId="0" sId="6" dxf="1">
      <nc r="A92" t="inlineStr">
        <is>
          <t>12.5.4</t>
        </is>
      </nc>
      <ndxf>
        <numFmt numFmtId="30" formatCode="@"/>
        <alignment horizontal="left" vertical="top" indent="2"/>
      </ndxf>
    </rcc>
    <rcc rId="0" sId="6" dxf="1">
      <nc r="B92" t="inlineStr">
        <is>
          <t>Peel off backing</t>
        </is>
      </nc>
      <ndxf>
        <numFmt numFmtId="30" formatCode="@"/>
        <alignment horizontal="left" vertical="top" indent="2"/>
      </ndxf>
    </rcc>
  </rrc>
  <rrc rId="354" sId="6" ref="A92:XFD92" action="deleteRow">
    <rfmt sheetId="6" xfDxf="1" sqref="A92:XFD92" start="0" length="0"/>
    <rcc rId="0" sId="6" dxf="1">
      <nc r="A92" t="inlineStr">
        <is>
          <t>12.5.5</t>
        </is>
      </nc>
      <ndxf>
        <numFmt numFmtId="30" formatCode="@"/>
        <alignment horizontal="left" vertical="top" indent="2"/>
      </ndxf>
    </rcc>
    <rcc rId="0" sId="6" dxf="1">
      <nc r="B92" t="inlineStr">
        <is>
          <t>Smooth decal</t>
        </is>
      </nc>
      <ndxf>
        <numFmt numFmtId="30" formatCode="@"/>
        <alignment horizontal="left" vertical="top" indent="2"/>
      </ndxf>
    </rcc>
  </rrc>
  <rdn rId="0" localSheetId="8" customView="1" name="Z_C6577475_2D28_48D6_BD34_82E8F0E6005C_.wvu.Rows" hidden="1" oldHidden="1">
    <formula>RAM!$4:$6,RAM!$8:$9,RAM!$12:$12,RAM!$14:$15,RAM!$17:$17,RAM!$19:$20,RAM!$22:$23,RAM!$26:$27,RAM!$29:$30,RAM!$33:$33,RAM!$35:$35,RAM!$37:$38,RAM!$40:$41,RAM!$43:$45,RAM!$47:$48,RAM!$51:$52,RAM!$54:$59,RAM!$61:$66,RAM!$68:$68,RAM!$70:$72,RAM!$75:$77,RAM!$79:$81,RAM!$83:$85,RAM!$88:$88,RAM!$90:$90,RAM!$92:$92,RAM!$94:$94,RAM!$97:$98,RAM!$100:$101,RAM!$104:$106,RAM!$111:$112,RAM!$114:$115,RAM!$117:$118,RAM!$120:$120,RAM!$123:$128,RAM!$130:$138,RAM!$140:$145,RAM!$147:$148,RAM!$151:$152,RAM!$154:$155,RAM!$157:$158,RAM!$161:$163,RAM!$165:$166,RAM!$168:$170,RAM!$173:$173,RAM!$175:$176,RAM!$178:$179,RAM!$181:$182,RAM!$185:$185,RAM!$187:$189,RAM!$192:$197,RAM!$199:$204,RAM!$206:$211,RAM!$213:$214,RAM!$217:$217,RAM!$219:$219,RAM!$221:$221,RAM!$223:$223,RAM!$226:$226,RAM!$228:$231,RAM!$233:$235,RAM!$238:$250,RAM!$252:$264,RAM!$266:$278,RAM!$280:$292,RAM!$294:$294,RAM!$296:$296,RAM!$298:$302</formula>
  </rdn>
  <rdn rId="0" localSheetId="12" customView="1" name="Z_C6577475_2D28_48D6_BD34_82E8F0E6005C_.wvu.Rows" hidden="1" oldHidden="1">
    <formula>'M&amp;E Forecast'!$4:$6,'M&amp;E Forecast'!$8:$9,'M&amp;E Forecast'!$13:$14,'M&amp;E Forecast'!$16:$16,'M&amp;E Forecast'!$18:$19,'M&amp;E Forecast'!$21:$22,'M&amp;E Forecast'!$25:$26,'M&amp;E Forecast'!$28:$29,'M&amp;E Forecast'!$32:$32,'M&amp;E Forecast'!$34:$34,'M&amp;E Forecast'!$36:$37,'M&amp;E Forecast'!$39:$40,'M&amp;E Forecast'!$42:$42,'M&amp;E Forecast'!$44:$44,'M&amp;E Forecast'!$46:$47,'M&amp;E Forecast'!$50:$50,'M&amp;E Forecast'!$53:$58,'M&amp;E Forecast'!$60:$65,'M&amp;E Forecast'!$67:$67,'M&amp;E Forecast'!$69:$71,'M&amp;E Forecast'!$74:$76,'M&amp;E Forecast'!$78:$80,'M&amp;E Forecast'!$82:$84,'M&amp;E Forecast'!$87:$87,'M&amp;E Forecast'!$89:$89,'M&amp;E Forecast'!$91:$91,'M&amp;E Forecast'!$93:$93,'M&amp;E Forecast'!$96:$96,'M&amp;E Forecast'!$99:$100,'M&amp;E Forecast'!$103:$105,'M&amp;E Forecast'!$110:$111,'M&amp;E Forecast'!$113:$114,'M&amp;E Forecast'!$116:$117,'M&amp;E Forecast'!$119:$119,'M&amp;E Forecast'!$122:$127,'M&amp;E Forecast'!$129:$137,'M&amp;E Forecast'!$139:$144,'M&amp;E Forecast'!$146:$147,'M&amp;E Forecast'!$150:$150,'M&amp;E Forecast'!$153:$154,'M&amp;E Forecast'!$156:$157,'M&amp;E Forecast'!$160:$162,'M&amp;E Forecast'!$164:$165,'M&amp;E Forecast'!$167:$169,'M&amp;E Forecast'!$172:$172,'M&amp;E Forecast'!$174:$175,'M&amp;E Forecast'!$177:$178,'M&amp;E Forecast'!$180:$181,'M&amp;E Forecast'!$184:$184,'M&amp;E Forecast'!$186:$187,'M&amp;E Forecast'!$191:$196,'M&amp;E Forecast'!$198:$203,'M&amp;E Forecast'!$205:$210,'M&amp;E Forecast'!$212:$213,'M&amp;E Forecast'!$216:$216,'M&amp;E Forecast'!$218:$218,'M&amp;E Forecast'!$220:$220,'M&amp;E Forecast'!$222:$222,'M&amp;E Forecast'!$225:$225,'M&amp;E Forecast'!$227:$230,'M&amp;E Forecast'!$232:$234,'M&amp;E Forecast'!$237:$249,'M&amp;E Forecast'!$251:$263,'M&amp;E Forecast'!$265:$277,'M&amp;E Forecast'!$279:$291,'M&amp;E Forecast'!$293:$293,'M&amp;E Forecast'!$295:$295,'M&amp;E Forecast'!$297:$297,'M&amp;E Forecast'!$300:$301</formula>
  </rdn>
  <rcv guid="{C6577475-2D28-48D6-BD34-82E8F0E6005C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" sId="5">
    <oc r="B4" t="inlineStr">
      <is>
        <t>Engine Mount Assembly</t>
      </is>
    </oc>
    <nc r="B4" t="inlineStr">
      <is>
        <t>Initiation</t>
      </is>
    </nc>
  </rcc>
  <rcc rId="358" sId="5">
    <oc r="B5" t="inlineStr">
      <is>
        <t>Shock Cord Mount Assembly</t>
      </is>
    </oc>
    <nc r="B5" t="inlineStr">
      <is>
        <t>Planning</t>
      </is>
    </nc>
  </rcc>
  <rcc rId="359" sId="5">
    <oc r="B6" t="inlineStr">
      <is>
        <t>Fin Preparation</t>
      </is>
    </oc>
    <nc r="B6" t="inlineStr">
      <is>
        <t>Execution</t>
      </is>
    </nc>
  </rcc>
  <rcc rId="360" sId="5">
    <oc r="B7" t="inlineStr">
      <is>
        <t>Engine Mount Installation</t>
      </is>
    </oc>
    <nc r="B7" t="inlineStr">
      <is>
        <t>Monitoring/Controlling</t>
      </is>
    </nc>
  </rcc>
  <rcc rId="361" sId="5">
    <oc r="B8" t="inlineStr">
      <is>
        <t>Tube Marking Detail</t>
      </is>
    </oc>
    <nc r="B8" t="inlineStr">
      <is>
        <t>Closing</t>
      </is>
    </nc>
  </rcc>
  <rrc rId="362" sId="5" ref="A9:XFD9" action="deleteRow">
    <rfmt sheetId="5" xfDxf="1" sqref="A9:XFD9" start="0" length="0"/>
    <rcc rId="0" sId="5" dxf="1">
      <nc r="A9" t="inlineStr">
        <is>
          <t>6.0</t>
        </is>
      </nc>
      <ndxf>
        <numFmt numFmtId="30" formatCode="@"/>
      </ndxf>
    </rcc>
    <rcc rId="0" sId="5" dxf="1">
      <nc r="B9" t="inlineStr">
        <is>
          <t>Fin Attachment</t>
        </is>
      </nc>
      <ndxf>
        <numFmt numFmtId="30" formatCode="@"/>
      </ndxf>
    </rcc>
    <rfmt sheetId="5" sqref="AT9" start="0" length="0">
      <dxf>
        <fill>
          <patternFill patternType="solid">
            <bgColor indexed="12"/>
          </patternFill>
        </fill>
        <border outline="0">
          <left style="medium">
            <color indexed="64"/>
          </left>
          <top style="medium">
            <color indexed="64"/>
          </top>
          <bottom style="medium">
            <color indexed="64"/>
          </bottom>
        </border>
      </dxf>
    </rfmt>
    <rfmt sheetId="5" sqref="AU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V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W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X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Y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Z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A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B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C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D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E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F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G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H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I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J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K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L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M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N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O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P9" start="0" length="0">
      <dxf>
        <fill>
          <patternFill patternType="solid">
            <bgColor indexed="12"/>
          </patternFill>
        </fill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</rrc>
  <rrc rId="363" sId="5" ref="A9:XFD9" action="deleteRow">
    <rfmt sheetId="5" xfDxf="1" sqref="A9:XFD9" start="0" length="0"/>
    <rcc rId="0" sId="5" dxf="1">
      <nc r="A9" t="inlineStr">
        <is>
          <t>7.0</t>
        </is>
      </nc>
      <ndxf>
        <numFmt numFmtId="30" formatCode="@"/>
      </ndxf>
    </rcc>
    <rcc rId="0" sId="5" dxf="1">
      <nc r="B9" t="inlineStr">
        <is>
          <t>Launch Lug Attachment</t>
        </is>
      </nc>
      <ndxf>
        <numFmt numFmtId="30" formatCode="@"/>
      </ndxf>
    </rcc>
    <rfmt sheetId="5" sqref="BQ9" start="0" length="0">
      <dxf>
        <fill>
          <patternFill patternType="solid">
            <bgColor indexed="12"/>
          </patternFill>
        </fill>
        <border outline="0">
          <left style="medium">
            <color indexed="64"/>
          </left>
          <top style="medium">
            <color indexed="64"/>
          </top>
        </border>
      </dxf>
    </rfmt>
    <rfmt sheetId="5" sqref="BR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</border>
      </dxf>
    </rfmt>
    <rfmt sheetId="5" sqref="BS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</border>
      </dxf>
    </rfmt>
    <rfmt sheetId="5" sqref="BT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</border>
      </dxf>
    </rfmt>
    <rfmt sheetId="5" sqref="BU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</border>
      </dxf>
    </rfmt>
    <rfmt sheetId="5" sqref="BV9" start="0" length="0">
      <dxf>
        <fill>
          <patternFill patternType="solid">
            <bgColor indexed="12"/>
          </patternFill>
        </fill>
        <border outline="0">
          <right style="medium">
            <color indexed="64"/>
          </right>
          <top style="medium">
            <color indexed="64"/>
          </top>
        </border>
      </dxf>
    </rfmt>
  </rrc>
  <rrc rId="364" sId="5" ref="A9:XFD9" action="deleteRow">
    <rfmt sheetId="5" xfDxf="1" sqref="A9:XFD9" start="0" length="0"/>
    <rcc rId="0" sId="5" dxf="1">
      <nc r="A9" t="inlineStr">
        <is>
          <t>8.0</t>
        </is>
      </nc>
      <ndxf>
        <numFmt numFmtId="30" formatCode="@"/>
      </ndxf>
    </rcc>
    <rcc rId="0" sId="5" dxf="1">
      <nc r="B9" t="inlineStr">
        <is>
          <t>Glue Reinforcement</t>
        </is>
      </nc>
      <ndxf>
        <numFmt numFmtId="30" formatCode="@"/>
      </ndxf>
    </rcc>
    <rfmt sheetId="5" sqref="BW9" start="0" length="0">
      <dxf>
        <fill>
          <patternFill patternType="solid">
            <bgColor indexed="12"/>
          </patternFill>
        </fill>
        <border outline="0">
          <left style="medium">
            <color indexed="64"/>
          </left>
          <top style="medium">
            <color indexed="64"/>
          </top>
          <bottom style="medium">
            <color indexed="64"/>
          </bottom>
        </border>
      </dxf>
    </rfmt>
    <rfmt sheetId="5" sqref="BX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Y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Z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A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B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C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D9" start="0" length="0">
      <dxf>
        <fill>
          <patternFill patternType="solid">
            <bgColor indexed="12"/>
          </patternFill>
        </fill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</rrc>
  <rrc rId="365" sId="5" ref="A9:XFD9" action="deleteRow">
    <rfmt sheetId="5" xfDxf="1" sqref="A9:XFD9" start="0" length="0"/>
    <rcc rId="0" sId="5" dxf="1">
      <nc r="A9" t="inlineStr">
        <is>
          <t>9.0</t>
        </is>
      </nc>
      <ndxf>
        <numFmt numFmtId="30" formatCode="@"/>
      </ndxf>
    </rcc>
    <rcc rId="0" sId="5" dxf="1">
      <nc r="B9" t="inlineStr">
        <is>
          <t>Shock Cord Mount Attachment</t>
        </is>
      </nc>
      <ndxf>
        <numFmt numFmtId="30" formatCode="@"/>
      </ndxf>
    </rcc>
    <rfmt sheetId="5" sqref="AE9" start="0" length="0">
      <dxf>
        <fill>
          <patternFill patternType="solid">
            <bgColor indexed="12"/>
          </patternFill>
        </fill>
        <border outline="0">
          <left style="medium">
            <color indexed="64"/>
          </left>
          <top style="medium">
            <color indexed="64"/>
          </top>
          <bottom style="medium">
            <color indexed="64"/>
          </bottom>
        </border>
      </dxf>
    </rfmt>
    <rfmt sheetId="5" sqref="AF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G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H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I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J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K9" start="0" length="0">
      <dxf>
        <fill>
          <patternFill patternType="solid">
            <bgColor indexed="12"/>
          </patternFill>
        </fill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</rrc>
  <rrc rId="366" sId="5" ref="A9:XFD9" action="deleteRow">
    <rfmt sheetId="5" xfDxf="1" sqref="A9:XFD9" start="0" length="0"/>
    <rcc rId="0" sId="5" dxf="1">
      <nc r="A9" t="inlineStr">
        <is>
          <t>10.0</t>
        </is>
      </nc>
      <ndxf>
        <numFmt numFmtId="30" formatCode="@"/>
      </ndxf>
    </rcc>
    <rcc rId="0" sId="5" dxf="1">
      <nc r="B9" t="inlineStr">
        <is>
          <t>Parachute Assembly</t>
        </is>
      </nc>
      <ndxf>
        <numFmt numFmtId="30" formatCode="@"/>
      </ndxf>
    </rcc>
    <rfmt sheetId="5" sqref="C9" start="0" length="0">
      <dxf>
        <fill>
          <patternFill patternType="solid">
            <bgColor indexed="12"/>
          </patternFill>
        </fill>
        <border outline="0">
          <left style="medium">
            <color indexed="64"/>
          </left>
          <top style="medium">
            <color indexed="64"/>
          </top>
          <bottom style="medium">
            <color indexed="64"/>
          </bottom>
        </border>
      </dxf>
    </rfmt>
    <rfmt sheetId="5" sqref="D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F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G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H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I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J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K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L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M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N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O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P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Q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R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S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T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U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V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W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X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Y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Z9" start="0" length="0">
      <dxf>
        <fill>
          <patternFill patternType="solid">
            <bgColor indexed="12"/>
          </patternFill>
        </fill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</rrc>
  <rrc rId="367" sId="5" ref="A9:XFD9" action="deleteRow">
    <rfmt sheetId="5" xfDxf="1" sqref="A9:XFD9" start="0" length="0"/>
    <rcc rId="0" sId="5" dxf="1">
      <nc r="A9" t="inlineStr">
        <is>
          <t>11.0</t>
        </is>
      </nc>
      <ndxf>
        <numFmt numFmtId="30" formatCode="@"/>
      </ndxf>
    </rcc>
    <rcc rId="0" sId="5" dxf="1">
      <nc r="B9" t="inlineStr">
        <is>
          <t>Parachute &amp; Shock Cord Attachment to Nose Cone</t>
        </is>
      </nc>
      <ndxf>
        <numFmt numFmtId="30" formatCode="@"/>
      </ndxf>
    </rcc>
    <rfmt sheetId="5" sqref="AA9" start="0" length="0">
      <dxf>
        <fill>
          <patternFill patternType="solid">
            <bgColor indexed="12"/>
          </patternFill>
        </fill>
        <border outline="0">
          <left style="medium">
            <color indexed="64"/>
          </left>
          <top style="medium">
            <color indexed="64"/>
          </top>
          <bottom style="medium">
            <color indexed="64"/>
          </bottom>
        </border>
      </dxf>
    </rfmt>
    <rfmt sheetId="5" sqref="AB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C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D9" start="0" length="0">
      <dxf>
        <fill>
          <patternFill patternType="solid">
            <bgColor indexed="12"/>
          </patternFill>
        </fill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</rrc>
  <rrc rId="368" sId="5" ref="A9:XFD9" action="deleteRow">
    <rfmt sheetId="5" xfDxf="1" sqref="A9:XFD9" start="0" length="0"/>
    <rcc rId="0" sId="5" dxf="1">
      <nc r="A9" t="inlineStr">
        <is>
          <t>12.0</t>
        </is>
      </nc>
      <ndxf>
        <numFmt numFmtId="30" formatCode="@"/>
      </ndxf>
    </rcc>
    <rcc rId="0" sId="5" dxf="1">
      <nc r="B9" t="inlineStr">
        <is>
          <t>Finishing Rocket</t>
        </is>
      </nc>
      <ndxf>
        <numFmt numFmtId="30" formatCode="@"/>
      </ndxf>
    </rcc>
    <rfmt sheetId="5" sqref="CE9" start="0" length="0">
      <dxf>
        <fill>
          <patternFill patternType="solid">
            <bgColor indexed="12"/>
          </patternFill>
        </fill>
        <border outline="0">
          <left style="medium">
            <color indexed="64"/>
          </left>
          <top style="medium">
            <color indexed="64"/>
          </top>
          <bottom style="medium">
            <color indexed="64"/>
          </bottom>
        </border>
      </dxf>
    </rfmt>
    <rfmt sheetId="5" sqref="CF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G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H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I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J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K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L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M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N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O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P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Q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R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S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T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U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V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W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X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Y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Z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A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B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C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D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E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F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G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H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I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J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K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L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M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N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O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P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Q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R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S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T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U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V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W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X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Y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Z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A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B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C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D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E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F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G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H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I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J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K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L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M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N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O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P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Q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R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S9" start="0" length="0">
      <dxf>
        <fill>
          <patternFill patternType="solid">
            <bgColor indexed="12"/>
          </patternFill>
        </fill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</rrc>
  <rcc rId="369" sId="5">
    <oc r="C2" t="inlineStr">
      <is>
        <t>DAY 1</t>
      </is>
    </oc>
    <nc r="C2" t="inlineStr">
      <is>
        <t>Week 1</t>
      </is>
    </nc>
  </rcc>
  <rcc rId="370" sId="5">
    <oc r="K2" t="inlineStr">
      <is>
        <t>DAY 2</t>
      </is>
    </oc>
    <nc r="K2" t="inlineStr">
      <is>
        <t>Week 2</t>
      </is>
    </nc>
  </rcc>
  <rcc rId="371" sId="5">
    <oc r="S2" t="inlineStr">
      <is>
        <t>DAY 3</t>
      </is>
    </oc>
    <nc r="S2" t="inlineStr">
      <is>
        <t>Week 3</t>
      </is>
    </nc>
  </rcc>
  <rcc rId="372" sId="5">
    <oc r="AA2" t="inlineStr">
      <is>
        <t>DAY 4</t>
      </is>
    </oc>
    <nc r="AA2" t="inlineStr">
      <is>
        <t>Week 4</t>
      </is>
    </nc>
  </rcc>
  <rcc rId="373" sId="5">
    <oc r="AI2" t="inlineStr">
      <is>
        <t>DAY 5</t>
      </is>
    </oc>
    <nc r="AI2" t="inlineStr">
      <is>
        <t>Week 5</t>
      </is>
    </nc>
  </rcc>
  <rcc rId="374" sId="5">
    <oc r="AQ2" t="inlineStr">
      <is>
        <t>DAY 6</t>
      </is>
    </oc>
    <nc r="AQ2" t="inlineStr">
      <is>
        <t>Week 6</t>
      </is>
    </nc>
  </rcc>
  <rcc rId="375" sId="5">
    <oc r="AY2" t="inlineStr">
      <is>
        <t>DAY 7</t>
      </is>
    </oc>
    <nc r="AY2" t="inlineStr">
      <is>
        <t>Week 7</t>
      </is>
    </nc>
  </rcc>
  <rcc rId="376" sId="5">
    <oc r="BG2" t="inlineStr">
      <is>
        <t>DAY 8</t>
      </is>
    </oc>
    <nc r="BG2" t="inlineStr">
      <is>
        <t>Week 8</t>
      </is>
    </nc>
  </rcc>
  <rcc rId="377" sId="5">
    <oc r="BO2" t="inlineStr">
      <is>
        <t>DAY 9</t>
      </is>
    </oc>
    <nc r="BO2" t="inlineStr">
      <is>
        <t>Week 9</t>
      </is>
    </nc>
  </rcc>
  <rcc rId="378" sId="5">
    <oc r="BW2" t="inlineStr">
      <is>
        <t>DAY 10</t>
      </is>
    </oc>
    <nc r="BW2" t="inlineStr">
      <is>
        <t>Week 10</t>
      </is>
    </nc>
  </rcc>
  <rcc rId="379" sId="5">
    <oc r="CE2" t="inlineStr">
      <is>
        <t>DAY 11</t>
      </is>
    </oc>
    <nc r="CE2" t="inlineStr">
      <is>
        <t>Week 11</t>
      </is>
    </nc>
  </rcc>
  <rcc rId="380" sId="5">
    <oc r="CM2" t="inlineStr">
      <is>
        <t>DAY 12</t>
      </is>
    </oc>
    <nc r="CM2" t="inlineStr">
      <is>
        <t>Week 12</t>
      </is>
    </nc>
  </rcc>
  <rcc rId="381" sId="5">
    <oc r="CU2" t="inlineStr">
      <is>
        <t>DAY 13</t>
      </is>
    </oc>
    <nc r="CU2" t="inlineStr">
      <is>
        <t>Week 13</t>
      </is>
    </nc>
  </rcc>
  <rcc rId="382" sId="5">
    <oc r="DC2" t="inlineStr">
      <is>
        <t>DAY 14</t>
      </is>
    </oc>
    <nc r="DC2" t="inlineStr">
      <is>
        <t>Week 14</t>
      </is>
    </nc>
  </rcc>
  <rcc rId="383" sId="5">
    <oc r="DK2" t="inlineStr">
      <is>
        <t>DAY 15</t>
      </is>
    </oc>
    <nc r="DK2" t="inlineStr">
      <is>
        <t>Week 15</t>
      </is>
    </nc>
  </rcc>
  <rcc rId="384" sId="5">
    <oc r="DS2" t="inlineStr">
      <is>
        <t>DAY 16</t>
      </is>
    </oc>
    <nc r="DS2" t="inlineStr">
      <is>
        <t>Week 16</t>
      </is>
    </nc>
  </rcc>
  <rcc rId="385" sId="5">
    <oc r="EA2" t="inlineStr">
      <is>
        <t>DAY 17</t>
      </is>
    </oc>
    <nc r="EA2" t="inlineStr">
      <is>
        <t>Week 17</t>
      </is>
    </nc>
  </rcc>
  <rcc rId="386" sId="5">
    <oc r="EI2" t="inlineStr">
      <is>
        <t>DAY 18</t>
      </is>
    </oc>
    <nc r="EI2" t="inlineStr">
      <is>
        <t>Week 18</t>
      </is>
    </nc>
  </rcc>
  <rcc rId="387" sId="5">
    <oc r="EQ2" t="inlineStr">
      <is>
        <t>DAY 19</t>
      </is>
    </oc>
    <nc r="EQ2" t="inlineStr">
      <is>
        <t>Week 19</t>
      </is>
    </nc>
  </rcc>
  <rfmt sheetId="5" sqref="EK8:ES8">
    <dxf>
      <fill>
        <patternFill patternType="solid">
          <bgColor rgb="FFFFFF00"/>
        </patternFill>
      </fill>
    </dxf>
  </rfmt>
  <rfmt sheetId="5" sqref="EK8:ES8">
    <dxf>
      <fill>
        <patternFill>
          <bgColor rgb="FF00B0F0"/>
        </patternFill>
      </fill>
    </dxf>
  </rfmt>
  <rfmt sheetId="5" sqref="EK8:ES8">
    <dxf>
      <fill>
        <patternFill>
          <bgColor theme="3" tint="-0.249977111117893"/>
        </patternFill>
      </fill>
    </dxf>
  </rfmt>
  <rfmt sheetId="5" sqref="C5" start="0" length="2147483647">
    <dxf/>
  </rfmt>
  <rfmt sheetId="5" sqref="C5:M5" start="0" length="2147483647">
    <dxf/>
  </rfmt>
  <rfmt sheetId="5" sqref="C5:M5">
    <dxf>
      <fill>
        <patternFill>
          <bgColor theme="3" tint="-0.249977111117893"/>
        </patternFill>
      </fill>
    </dxf>
  </rfmt>
  <rfmt sheetId="5" sqref="C5:M5">
    <dxf>
      <fill>
        <patternFill>
          <bgColor theme="0"/>
        </patternFill>
      </fill>
    </dxf>
  </rfmt>
  <rcc rId="388" sId="6" odxf="1" dxf="1">
    <nc r="B5" t="inlineStr">
      <is>
        <t>Plan Meeting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389" sId="6" odxf="1" dxf="1">
    <nc r="B6" t="inlineStr">
      <is>
        <t xml:space="preserve">Make a Group Decision 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390" sId="6" odxf="1" dxf="1">
    <nc r="B7" t="inlineStr">
      <is>
        <t>Finialize the Decision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391" sId="6" odxf="1" dxf="1">
    <nc r="B9" t="inlineStr">
      <is>
        <t>Find the focus of Project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rc rId="392" sId="6" ref="A10:XFD10" action="insertRow"/>
  <rcc rId="393" sId="6" odxf="1" dxf="1">
    <nc r="A10" t="inlineStr">
      <is>
        <t>1.2.1.1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394" sId="6">
    <nc r="B10" t="inlineStr">
      <is>
        <t>Find out Target audience</t>
      </is>
    </nc>
  </rcc>
  <rcc rId="395" sId="6" odxf="1" dxf="1">
    <nc r="B11" t="inlineStr">
      <is>
        <t>Why are we doing this?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396" sId="6">
    <nc r="B13" t="inlineStr">
      <is>
        <t>Contact</t>
      </is>
    </nc>
  </rcc>
  <rcc rId="397" sId="6">
    <nc r="B14" t="inlineStr">
      <is>
        <t>Set Up Meeting Time</t>
      </is>
    </nc>
  </rcc>
  <rfmt sheetId="6" sqref="B15" start="0" length="0">
    <dxf>
      <font>
        <sz val="10"/>
        <color auto="1"/>
        <name val="Arial"/>
        <family val="2"/>
        <scheme val="none"/>
      </font>
    </dxf>
  </rfmt>
  <rfmt sheetId="6" sqref="B16" start="0" length="0">
    <dxf>
      <font>
        <sz val="10"/>
        <color auto="1"/>
        <name val="Arial"/>
        <family val="2"/>
        <scheme val="none"/>
      </font>
    </dxf>
  </rfmt>
  <rcc rId="398" sId="6" odxf="1" dxf="1">
    <oc r="B18" t="inlineStr">
      <is>
        <t>Cut 3mm slit</t>
      </is>
    </oc>
    <nc r="B18" t="inlineStr">
      <is>
        <t>Show Them Our Objective</t>
      </is>
    </nc>
    <ndxf>
      <font>
        <sz val="10"/>
        <color auto="1"/>
        <name val="Arial"/>
        <family val="2"/>
        <scheme val="none"/>
      </font>
    </ndxf>
  </rcc>
  <rrc rId="399" sId="6" ref="A15:XFD15" action="deleteRow">
    <rfmt sheetId="6" xfDxf="1" sqref="A15:XFD15" start="0" length="0"/>
    <rcc rId="0" sId="6" dxf="1">
      <nc r="A15" t="inlineStr">
        <is>
          <t>1.3.2.1</t>
        </is>
      </nc>
      <ndxf>
        <numFmt numFmtId="30" formatCode="@"/>
        <alignment horizontal="left" vertical="top" indent="3"/>
      </ndxf>
    </rcc>
    <rfmt sheetId="6" sqref="B15" start="0" length="0">
      <dxf>
        <font>
          <sz val="10"/>
          <color auto="1"/>
          <name val="Arial"/>
          <family val="2"/>
          <scheme val="none"/>
        </font>
        <numFmt numFmtId="30" formatCode="@"/>
        <alignment horizontal="left" vertical="top" indent="3"/>
      </dxf>
    </rfmt>
  </rrc>
  <rrc rId="400" sId="6" ref="A15:XFD15" action="deleteRow">
    <rfmt sheetId="6" xfDxf="1" sqref="A15:XFD15" start="0" length="0"/>
    <rcc rId="0" sId="6" dxf="1">
      <nc r="A15" t="inlineStr">
        <is>
          <t>1.3.2.2</t>
        </is>
      </nc>
      <ndxf>
        <numFmt numFmtId="30" formatCode="@"/>
        <alignment horizontal="left" vertical="top" indent="3"/>
      </ndxf>
    </rcc>
    <rfmt sheetId="6" sqref="B15" start="0" length="0">
      <dxf>
        <font>
          <sz val="10"/>
          <color auto="1"/>
          <name val="Arial"/>
          <family val="2"/>
          <scheme val="none"/>
        </font>
        <numFmt numFmtId="30" formatCode="@"/>
        <alignment horizontal="left" vertical="top" indent="3"/>
      </dxf>
    </rfmt>
  </rrc>
  <rrc rId="401" sId="6" ref="A17:XFD17" action="insertRow"/>
  <rcc rId="402" sId="6">
    <nc r="B17" t="inlineStr">
      <is>
        <t>Finalize Decision</t>
      </is>
    </nc>
  </rcc>
  <rcc rId="403" sId="6" odxf="1" dxf="1">
    <nc r="B20" t="inlineStr">
      <is>
        <t>Determine resources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fmt sheetId="6" sqref="B22" start="0" length="0">
    <dxf>
      <font>
        <sz val="10"/>
        <color auto="1"/>
        <name val="Arial"/>
        <family val="2"/>
        <scheme val="none"/>
      </font>
    </dxf>
  </rfmt>
  <rrc rId="404" sId="6" ref="A23:XFD23" action="insertRow"/>
  <rcc rId="405" sId="6" odxf="1" dxf="1">
    <nc r="A23" t="inlineStr">
      <is>
        <t>2.2.2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06" sId="6">
    <nc r="B22" t="inlineStr">
      <is>
        <t>Put Applications Out For Staff</t>
      </is>
    </nc>
  </rcc>
  <rcc rId="407" sId="6">
    <nc r="B23" t="inlineStr">
      <is>
        <t>Look at Application</t>
      </is>
    </nc>
  </rcc>
  <rrc rId="408" sId="6" ref="A24:XFD24" action="insertRow"/>
  <rcc rId="409" sId="6">
    <nc r="B24" t="inlineStr">
      <is>
        <t>Hire Worker</t>
      </is>
    </nc>
  </rcc>
  <rcc rId="410" sId="6">
    <nc r="A24" t="inlineStr">
      <is>
        <t>2.2.3</t>
      </is>
    </nc>
  </rcc>
  <rrc rId="411" sId="6" ref="A25:XFD25" action="insertRow"/>
  <rcc rId="412" sId="6" odxf="1" dxf="1">
    <nc r="B27" t="inlineStr">
      <is>
        <t>Identify Topic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13" sId="6" odxf="1" dxf="1">
    <nc r="B28" t="inlineStr">
      <is>
        <t>Decide Point We Need To Make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14" sId="6">
    <oc r="B29" t="inlineStr">
      <is>
        <t>Set Specific Goals to Get Done</t>
      </is>
    </oc>
    <nc r="B29" t="inlineStr">
      <is>
        <t>Set Specific Goals</t>
      </is>
    </nc>
  </rcc>
  <rcc rId="415" sId="6" odxf="1" dxf="1">
    <nc r="B33" t="inlineStr">
      <is>
        <t>Meet with Team Members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16" sId="6" odxf="1" dxf="1">
    <nc r="B34" t="inlineStr">
      <is>
        <t>Dicuss End Date Of Project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17" sId="6" odxf="1" dxf="1">
    <nc r="B35" t="inlineStr">
      <is>
        <t>Come to a Decission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18" sId="6" odxf="1" dxf="1">
    <nc r="B38" t="inlineStr">
      <is>
        <t>Give Roles Out for Employees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19" sId="6" odxf="1" dxf="1">
    <nc r="B39" t="inlineStr">
      <is>
        <t>Give Them Deadlines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20" sId="6" odxf="1" dxf="1">
    <nc r="B41" t="inlineStr">
      <is>
        <t>Developers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21" sId="6" odxf="1" dxf="1">
    <nc r="B42" t="inlineStr">
      <is>
        <t>Host &amp; Domain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22" sId="6" odxf="1" dxf="1">
    <nc r="B43" t="inlineStr">
      <is>
        <t>Content Creators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23" sId="6" odxf="1" dxf="1">
    <nc r="B44" t="inlineStr">
      <is>
        <t>Website Traffic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24" sId="6">
    <oc r="B40" t="inlineStr">
      <is>
        <t>Split up into different divisions (Developers, Host &amp; Domain, Content Creators, Website Traffic)</t>
      </is>
    </oc>
    <nc r="B40" t="inlineStr">
      <is>
        <t>Split up into different divisions</t>
      </is>
    </nc>
  </rcc>
  <rrc rId="425" sId="6" ref="A45:XFD45" action="deleteRow">
    <rfmt sheetId="6" xfDxf="1" sqref="A45:XFD45" start="0" length="0"/>
    <rcc rId="0" sId="6" dxf="1">
      <nc r="A45" t="inlineStr">
        <is>
          <t>3.2.5</t>
        </is>
      </nc>
      <ndxf>
        <numFmt numFmtId="30" formatCode="@"/>
        <alignment horizontal="left" vertical="top" indent="2"/>
      </ndxf>
    </rcc>
    <rfmt sheetId="6" sqref="B45" start="0" length="0">
      <dxf>
        <numFmt numFmtId="30" formatCode="@"/>
        <alignment horizontal="left" vertical="top" indent="2"/>
      </dxf>
    </rfmt>
  </rrc>
  <rrc rId="426" sId="6" ref="A45:XFD45" action="deleteRow">
    <rfmt sheetId="6" xfDxf="1" sqref="A45:XFD45" start="0" length="0"/>
    <rcc rId="0" sId="6" dxf="1">
      <nc r="A45" t="inlineStr">
        <is>
          <t>3.2.6</t>
        </is>
      </nc>
      <ndxf>
        <numFmt numFmtId="30" formatCode="@"/>
        <alignment horizontal="left" vertical="top" indent="2"/>
      </ndxf>
    </rcc>
    <rfmt sheetId="6" sqref="B45" start="0" length="0">
      <dxf>
        <numFmt numFmtId="30" formatCode="@"/>
        <alignment horizontal="left" vertical="top" indent="2"/>
      </dxf>
    </rfmt>
  </rrc>
  <rcc rId="427" sId="6" odxf="1" dxf="1">
    <nc r="B46" t="inlineStr">
      <is>
        <t>Developers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28" sId="6" odxf="1" dxf="1">
    <nc r="B47" t="inlineStr">
      <is>
        <t>Host &amp; Domain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29" sId="6" odxf="1" dxf="1">
    <nc r="B48" t="inlineStr">
      <is>
        <t>Content Creators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30" sId="6" odxf="1" dxf="1">
    <nc r="B49" t="inlineStr">
      <is>
        <t>Website Traffic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31" sId="6" odxf="1" dxf="1">
    <nc r="B50" t="inlineStr">
      <is>
        <t>Get Help Where it is needed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32" sId="6" odxf="1" dxf="1">
    <oc r="A51" t="inlineStr">
      <is>
        <t>3.3.6</t>
      </is>
    </oc>
    <nc r="A51" t="inlineStr">
      <is>
        <t xml:space="preserve">     3.3.5.1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33" sId="6">
    <nc r="A25" t="inlineStr">
      <is>
        <t xml:space="preserve">     2.2.3.1</t>
      </is>
    </nc>
  </rcc>
  <rcc rId="434" sId="6">
    <nc r="B25" t="inlineStr">
      <is>
        <t>Train Employees</t>
      </is>
    </nc>
  </rcc>
  <rcc rId="435" sId="6" odxf="1" dxf="1">
    <nc r="B51" t="inlineStr">
      <is>
        <t xml:space="preserve">Provided them the needed resourses 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rc rId="436" sId="6" ref="A54:XFD54" action="insertRow"/>
  <rrc rId="437" sId="6" ref="A54:XFD54" action="insertRow"/>
  <rrc rId="438" sId="6" ref="A54:XFD54" action="insertRow"/>
  <rcc rId="439" sId="6" odxf="1" dxf="1">
    <nc r="B53" t="inlineStr">
      <is>
        <t>Web Design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40" sId="6" odxf="1" dxf="1">
    <nc r="B54" t="inlineStr">
      <is>
        <t>Web Key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fmt sheetId="6" sqref="B55" start="0" length="0">
    <dxf>
      <font>
        <sz val="10"/>
        <color auto="1"/>
        <name val="Arial"/>
        <family val="2"/>
        <scheme val="none"/>
      </font>
    </dxf>
  </rfmt>
  <rcc rId="441" sId="6">
    <nc r="B55" t="inlineStr">
      <is>
        <t>Develop</t>
      </is>
    </nc>
  </rcc>
  <rrc rId="442" sId="6" ref="A54:XFD54" action="insertRow"/>
  <rcc rId="443" sId="6">
    <nc r="B54" t="inlineStr">
      <is>
        <t>Domain</t>
      </is>
    </nc>
  </rcc>
  <rcc rId="444" sId="6" odxf="1" dxf="1">
    <nc r="A54" t="inlineStr">
      <is>
        <t xml:space="preserve">       3.4.1.1.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45" sId="6" odxf="1" dxf="1">
    <nc r="A55" t="inlineStr">
      <is>
        <t>3.4.2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46" sId="6" odxf="1" dxf="1">
    <nc r="A56" t="inlineStr">
      <is>
        <t>3.4.3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fmt sheetId="6" sqref="B59" start="0" length="0">
    <dxf>
      <font>
        <sz val="10"/>
        <color auto="1"/>
        <name val="Arial"/>
        <family val="2"/>
        <scheme val="none"/>
      </font>
    </dxf>
  </rfmt>
  <rcc rId="447" sId="6">
    <nc r="B59" t="inlineStr">
      <is>
        <t>Contact Them for meeting date</t>
      </is>
    </nc>
  </rcc>
  <rfmt sheetId="6" sqref="B60" start="0" length="0">
    <dxf>
      <font>
        <sz val="10"/>
        <color auto="1"/>
        <name val="Arial"/>
        <family val="2"/>
        <scheme val="none"/>
      </font>
    </dxf>
  </rfmt>
  <rcc rId="448" sId="6">
    <nc r="B60" t="inlineStr">
      <is>
        <t xml:space="preserve"> Update them on Project</t>
      </is>
    </nc>
  </rcc>
  <rrc rId="449" sId="6" ref="A61:XFD61" action="deleteRow">
    <rfmt sheetId="6" xfDxf="1" sqref="A61:XFD61" start="0" length="0"/>
    <rcc rId="0" sId="6" dxf="1">
      <nc r="A61" t="inlineStr">
        <is>
          <t>3.5.3</t>
        </is>
      </nc>
      <ndxf>
        <numFmt numFmtId="30" formatCode="@"/>
        <alignment horizontal="left" vertical="top" indent="2"/>
      </ndxf>
    </rcc>
    <rfmt sheetId="6" sqref="B61" start="0" length="0">
      <dxf>
        <numFmt numFmtId="30" formatCode="@"/>
        <alignment horizontal="left" vertical="top" indent="2"/>
      </dxf>
    </rfmt>
  </rrc>
  <rrc rId="450" sId="6" ref="A63:XFD63" action="insertRow"/>
  <rfmt sheetId="6" sqref="A63" start="0" length="0">
    <dxf>
      <alignment indent="2"/>
    </dxf>
  </rfmt>
  <rcc rId="451" sId="6" odxf="1" dxf="1">
    <nc r="A63" t="inlineStr">
      <is>
        <t>4.1.1</t>
      </is>
    </nc>
    <ndxf>
      <font>
        <sz val="10"/>
        <color auto="1"/>
        <name val="Arial"/>
        <family val="2"/>
        <scheme val="none"/>
      </font>
    </ndxf>
  </rcc>
  <rcc rId="452" sId="6" odxf="1" dxf="1">
    <oc r="A64" t="inlineStr">
      <is>
        <t>4.1.1</t>
      </is>
    </oc>
    <nc r="A64" t="inlineStr">
      <is>
        <t>4.1.2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rc rId="453" sId="6" ref="A65:XFD65" action="insertRow"/>
  <rrc rId="454" sId="6" ref="A66:XFD66" action="insertRow"/>
  <rrc rId="455" sId="6" ref="A65:XFD65" action="insertRow"/>
  <rrc rId="456" sId="6" ref="A65:XFD65" action="insertRow"/>
  <rcc rId="457" sId="6" odxf="1" dxf="1">
    <nc r="B63" t="inlineStr">
      <is>
        <t>Developers</t>
      </is>
    </nc>
    <odxf>
      <font>
        <b/>
        <family val="2"/>
      </font>
      <alignment indent="1"/>
    </odxf>
    <ndxf>
      <font>
        <b val="0"/>
        <family val="2"/>
      </font>
      <alignment indent="2"/>
    </ndxf>
  </rcc>
  <rcc rId="458" sId="6" odxf="1" dxf="1">
    <nc r="B64" t="inlineStr">
      <is>
        <t>Host &amp; Domain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59" sId="6" odxf="1" dxf="1">
    <nc r="B65" t="inlineStr">
      <is>
        <t>Content Creators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60" sId="6" odxf="1" dxf="1">
    <nc r="B66" t="inlineStr">
      <is>
        <t>Website Traffic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61" sId="6">
    <nc r="A65" t="inlineStr">
      <is>
        <t>4.1.3.</t>
      </is>
    </nc>
  </rcc>
  <rcc rId="462" sId="6">
    <nc r="A66" t="inlineStr">
      <is>
        <t>4.1.4</t>
      </is>
    </nc>
  </rcc>
  <rcc rId="463" sId="6">
    <nc r="A67" t="inlineStr">
      <is>
        <t>4.1.5</t>
      </is>
    </nc>
  </rcc>
  <rcc rId="464" sId="6" odxf="1" dxf="1">
    <nc r="B67" t="inlineStr">
      <is>
        <t>Provide Help If it is needed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65" sId="6" odxf="1" dxf="1">
    <nc r="B70" t="inlineStr">
      <is>
        <t>Keep track Of Progress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66" sId="6" odxf="1" dxf="1">
    <nc r="B77" t="inlineStr">
      <is>
        <t>Contact them to set up Meeting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67" sId="6" odxf="1" dxf="1">
    <nc r="B78" t="inlineStr">
      <is>
        <t>Give Them Intel about Project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rc rId="468" sId="6" ref="A79:XFD79" action="insertRow"/>
  <rcc rId="469" sId="6">
    <nc r="B79" t="inlineStr">
      <is>
        <t>Showcase Project to them</t>
      </is>
    </nc>
  </rcc>
  <rcc rId="470" sId="6" odxf="1" dxf="1">
    <nc r="A79" t="inlineStr">
      <is>
        <t>5.1.3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71" sId="6" odxf="1" dxf="1">
    <nc r="B81" t="inlineStr">
      <is>
        <t>Dicuss with Team Leads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72" sId="6" odxf="1" dxf="1">
    <nc r="B82" t="inlineStr">
      <is>
        <t>Agree on Relase Date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73" sId="6">
    <nc r="B84" t="inlineStr">
      <is>
        <t>Test one last time</t>
      </is>
    </nc>
  </rcc>
  <rcc rId="474" sId="6">
    <oc r="A85" t="inlineStr">
      <is>
        <t>5.3.1.1</t>
      </is>
    </oc>
    <nc r="A85"/>
  </rcc>
  <rcc rId="475" sId="6">
    <oc r="A86" t="inlineStr">
      <is>
        <t>5.3.1.2</t>
      </is>
    </oc>
    <nc r="A86"/>
  </rcc>
  <rcc rId="476" sId="6">
    <oc r="A87" t="inlineStr">
      <is>
        <t>5.3.1.3</t>
      </is>
    </oc>
    <nc r="A87"/>
  </rcc>
  <rcc rId="477" sId="6">
    <oc r="A88" t="inlineStr">
      <is>
        <t>5.3.2</t>
      </is>
    </oc>
    <nc r="A88"/>
  </rcc>
  <rcc rId="478" sId="6">
    <oc r="A89" t="inlineStr">
      <is>
        <t>5.3.3</t>
      </is>
    </oc>
    <nc r="A89"/>
  </rcc>
  <rrc rId="479" sId="6" ref="A85:XFD85" action="deleteRow">
    <rfmt sheetId="6" xfDxf="1" sqref="A85:XFD85" start="0" length="0"/>
    <rfmt sheetId="6" sqref="A85" start="0" length="0">
      <dxf>
        <numFmt numFmtId="30" formatCode="@"/>
        <alignment horizontal="left" vertical="top" indent="3"/>
      </dxf>
    </rfmt>
    <rfmt sheetId="6" sqref="B85" start="0" length="0">
      <dxf>
        <numFmt numFmtId="30" formatCode="@"/>
        <alignment horizontal="left" vertical="top" indent="3"/>
      </dxf>
    </rfmt>
  </rrc>
  <rrc rId="480" sId="6" ref="A85:XFD85" action="deleteRow">
    <rfmt sheetId="6" xfDxf="1" sqref="A85:XFD85" start="0" length="0"/>
    <rfmt sheetId="6" sqref="A85" start="0" length="0">
      <dxf>
        <numFmt numFmtId="30" formatCode="@"/>
        <alignment horizontal="left" vertical="top" indent="3"/>
      </dxf>
    </rfmt>
    <rfmt sheetId="6" sqref="B85" start="0" length="0">
      <dxf>
        <numFmt numFmtId="30" formatCode="@"/>
        <alignment horizontal="left" vertical="top" indent="3"/>
      </dxf>
    </rfmt>
  </rrc>
  <rrc rId="481" sId="6" ref="A85:XFD85" action="deleteRow">
    <rfmt sheetId="6" xfDxf="1" sqref="A85:XFD85" start="0" length="0"/>
    <rfmt sheetId="6" sqref="A85" start="0" length="0">
      <dxf>
        <numFmt numFmtId="30" formatCode="@"/>
        <alignment horizontal="left" vertical="top" indent="3"/>
      </dxf>
    </rfmt>
    <rfmt sheetId="6" sqref="B85" start="0" length="0">
      <dxf>
        <numFmt numFmtId="30" formatCode="@"/>
        <alignment horizontal="left" vertical="top" indent="3"/>
      </dxf>
    </rfmt>
  </rrc>
  <rrc rId="482" sId="6" ref="A85:XFD85" action="deleteRow">
    <rfmt sheetId="6" xfDxf="1" sqref="A85:XFD85" start="0" length="0"/>
    <rfmt sheetId="6" sqref="A85" start="0" length="0">
      <dxf>
        <numFmt numFmtId="30" formatCode="@"/>
        <alignment horizontal="left" vertical="top" indent="2"/>
      </dxf>
    </rfmt>
    <rfmt sheetId="6" sqref="B85" start="0" length="0">
      <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dxf>
    </rfmt>
  </rrc>
  <rrc rId="483" sId="6" ref="A85:XFD85" action="deleteRow">
    <rfmt sheetId="6" xfDxf="1" sqref="A85:XFD85" start="0" length="0"/>
    <rfmt sheetId="6" sqref="A85" start="0" length="0">
      <dxf>
        <numFmt numFmtId="30" formatCode="@"/>
        <alignment horizontal="left" vertical="top" indent="2"/>
      </dxf>
    </rfmt>
    <rfmt sheetId="6" sqref="B85" start="0" length="0">
      <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dxf>
    </rfmt>
  </rrc>
  <rcc rId="484" sId="6">
    <nc r="B86" t="inlineStr">
      <is>
        <t>Look for Comments/Feedback</t>
      </is>
    </nc>
  </rcc>
  <rcc rId="485" sId="6" odxf="1" dxf="1">
    <nc r="B87" t="inlineStr">
      <is>
        <t>Take Comment/Feeback into Consideration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86" sId="6" odxf="1" dxf="1">
    <nc r="B88" t="inlineStr">
      <is>
        <t>Team Meeting on Comment/Feedback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rc rId="487" sId="6" ref="A89:XFD89" action="insertRow"/>
  <rcc rId="488" sId="6" odxf="1" dxf="1">
    <nc r="A89" t="inlineStr">
      <is>
        <t xml:space="preserve"> 5.4.1.3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89" sId="6">
    <nc r="B89" t="inlineStr">
      <is>
        <t>Come to an agree what to do</t>
      </is>
    </nc>
  </rcc>
  <rcc rId="490" sId="6">
    <nc r="B90" t="inlineStr">
      <is>
        <t>Update Website</t>
      </is>
    </nc>
  </rcc>
  <rcc rId="491" sId="6" odxf="1" dxf="1">
    <nc r="B91" t="inlineStr">
      <is>
        <t>Fix Bugs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92" sId="6" odxf="1" dxf="1">
    <nc r="B92" t="inlineStr">
      <is>
        <t>Keep it Fresh and Moderate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93" sId="6">
    <nc r="B93" t="inlineStr">
      <is>
        <t>Check Sercuity Often</t>
      </is>
    </nc>
  </rcc>
  <rcc rId="494" sId="6" odxf="1" dxf="1">
    <nc r="B94" t="inlineStr">
      <is>
        <t>Run Scan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95" sId="6">
    <oc r="A95" t="inlineStr">
      <is>
        <t>5.4.3.2</t>
      </is>
    </oc>
    <nc r="A95"/>
  </rcc>
  <rcc rId="496" sId="6">
    <oc r="A96" t="inlineStr">
      <is>
        <t>5.4.4</t>
      </is>
    </oc>
    <nc r="A96"/>
  </rcc>
  <rcc rId="497" sId="6">
    <oc r="A97" t="inlineStr">
      <is>
        <t>5.4.4.1</t>
      </is>
    </oc>
    <nc r="A97"/>
  </rcc>
  <rrc rId="498" sId="6" ref="A30:XFD30" action="deleteRow">
    <rfmt sheetId="6" xfDxf="1" sqref="A30:XFD30" start="0" length="0"/>
    <rcc rId="0" sId="6" dxf="1">
      <nc r="A30" t="inlineStr">
        <is>
          <t>2.4.1</t>
        </is>
      </nc>
      <ndxf>
        <numFmt numFmtId="30" formatCode="@"/>
        <alignment horizontal="left" vertical="top" indent="2"/>
      </ndxf>
    </rcc>
    <rfmt sheetId="6" sqref="B30" start="0" length="0">
      <dxf>
        <numFmt numFmtId="30" formatCode="@"/>
        <alignment horizontal="left" vertical="top" indent="2"/>
      </dxf>
    </rfmt>
  </rrc>
  <rrc rId="499" sId="6" ref="A30:XFD30" action="deleteRow">
    <rfmt sheetId="6" xfDxf="1" sqref="A30:XFD30" start="0" length="0"/>
    <rcc rId="0" sId="6" dxf="1">
      <nc r="A30" t="inlineStr">
        <is>
          <t>2.4.2</t>
        </is>
      </nc>
      <ndxf>
        <numFmt numFmtId="30" formatCode="@"/>
        <alignment horizontal="left" vertical="top" indent="2"/>
      </ndxf>
    </rcc>
    <rfmt sheetId="6" sqref="B30" start="0" length="0">
      <dxf>
        <numFmt numFmtId="30" formatCode="@"/>
        <alignment horizontal="left" vertical="top" indent="2"/>
      </dxf>
    </rfmt>
  </rrc>
  <rrc rId="500" sId="6" ref="A55:XFD55" action="deleteRow">
    <rfmt sheetId="6" xfDxf="1" sqref="A55:XFD55" start="0" length="0"/>
    <rfmt sheetId="6" sqref="A55" start="0" length="0">
      <dxf>
        <numFmt numFmtId="30" formatCode="@"/>
        <alignment horizontal="left" vertical="top" indent="2"/>
      </dxf>
    </rfmt>
    <rfmt sheetId="6" sqref="B55" start="0" length="0">
      <dxf>
        <numFmt numFmtId="30" formatCode="@"/>
        <alignment horizontal="left" vertical="top" indent="2"/>
      </dxf>
    </rfmt>
  </rrc>
  <rrc rId="501" sId="6" ref="A65:XFD65" action="deleteRow">
    <rfmt sheetId="6" xfDxf="1" sqref="A65:XFD65" start="0" length="0"/>
    <rfmt sheetId="6" sqref="A65" start="0" length="0">
      <dxf>
        <font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dxf>
    </rfmt>
    <rfmt sheetId="6" sqref="B65" start="0" length="0">
      <dxf>
        <numFmt numFmtId="30" formatCode="@"/>
        <alignment horizontal="left" vertical="top" indent="2"/>
      </dxf>
    </rfmt>
  </rrc>
  <rrc rId="502" sId="6" ref="A68:XFD68" action="deleteRow">
    <rfmt sheetId="6" xfDxf="1" sqref="A68:XFD68" start="0" length="0"/>
    <rcc rId="0" sId="6" dxf="1">
      <nc r="A68" t="inlineStr">
        <is>
          <t>4.3.1</t>
        </is>
      </nc>
      <ndxf>
        <numFmt numFmtId="30" formatCode="@"/>
        <alignment horizontal="left" vertical="top" indent="2"/>
      </ndxf>
    </rcc>
    <rfmt sheetId="6" sqref="B68" start="0" length="0">
      <dxf>
        <numFmt numFmtId="30" formatCode="@"/>
        <alignment horizontal="left" vertical="top" indent="2"/>
      </dxf>
    </rfmt>
  </rrc>
  <rrc rId="503" sId="6" ref="A69:XFD69" action="deleteRow">
    <rfmt sheetId="6" xfDxf="1" sqref="A69:XFD69" start="0" length="0"/>
    <rcc rId="0" sId="6" dxf="1">
      <nc r="A69" t="inlineStr">
        <is>
          <t>4.4.1</t>
        </is>
      </nc>
      <ndxf>
        <numFmt numFmtId="30" formatCode="@"/>
        <alignment horizontal="left" vertical="top" indent="2"/>
      </ndxf>
    </rcc>
    <rfmt sheetId="6" sqref="B69" start="0" length="0">
      <dxf>
        <numFmt numFmtId="30" formatCode="@"/>
        <alignment horizontal="left" vertical="top" indent="2"/>
      </dxf>
    </rfmt>
  </rr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" sId="6" odxf="1" dxf="1" numFmtId="19">
    <nc r="D3">
      <v>45047</v>
    </nc>
    <odxf>
      <numFmt numFmtId="0" formatCode="General"/>
    </odxf>
    <ndxf>
      <numFmt numFmtId="19" formatCode="m/d/yyyy"/>
    </ndxf>
  </rcc>
  <rcc rId="505" sId="6" odxf="1" dxf="1" numFmtId="19">
    <nc r="D4">
      <v>45047</v>
    </nc>
    <odxf>
      <numFmt numFmtId="0" formatCode="General"/>
    </odxf>
    <ndxf>
      <numFmt numFmtId="19" formatCode="m/d/yyyy"/>
    </ndxf>
  </rcc>
  <rfmt sheetId="6" sqref="D5" start="0" length="0">
    <dxf>
      <numFmt numFmtId="19" formatCode="m/d/yyyy"/>
    </dxf>
  </rfmt>
  <rcc rId="506" sId="6" odxf="1" dxf="1" numFmtId="19">
    <nc r="D6">
      <v>45050</v>
    </nc>
    <odxf>
      <numFmt numFmtId="0" formatCode="General"/>
    </odxf>
    <ndxf>
      <numFmt numFmtId="19" formatCode="m/d/yyyy"/>
    </ndxf>
  </rcc>
  <rcc rId="507" sId="6" numFmtId="19">
    <nc r="D5">
      <v>45048</v>
    </nc>
  </rcc>
  <rcc rId="508" sId="6" odxf="1" dxf="1" numFmtId="19">
    <nc r="D7">
      <v>45051</v>
    </nc>
    <odxf>
      <numFmt numFmtId="0" formatCode="General"/>
    </odxf>
    <ndxf>
      <numFmt numFmtId="19" formatCode="m/d/yyyy"/>
    </ndxf>
  </rcc>
  <rfmt sheetId="6" sqref="D8" start="0" length="0">
    <dxf>
      <numFmt numFmtId="19" formatCode="m/d/yyyy"/>
    </dxf>
  </rfmt>
  <rfmt sheetId="6" sqref="D9" start="0" length="0">
    <dxf>
      <numFmt numFmtId="19" formatCode="m/d/yyyy"/>
    </dxf>
  </rfmt>
  <rcc rId="509" sId="6" odxf="1" dxf="1" numFmtId="19">
    <nc r="E4">
      <v>45047</v>
    </nc>
    <odxf>
      <numFmt numFmtId="0" formatCode="General"/>
    </odxf>
    <ndxf>
      <numFmt numFmtId="19" formatCode="m/d/yyyy"/>
    </ndxf>
  </rcc>
  <rcc rId="510" sId="6" odxf="1" dxf="1" numFmtId="19">
    <nc r="E5">
      <v>45049</v>
    </nc>
    <odxf>
      <numFmt numFmtId="0" formatCode="General"/>
    </odxf>
    <ndxf>
      <numFmt numFmtId="19" formatCode="m/d/yyyy"/>
    </ndxf>
  </rcc>
  <rcc rId="511" sId="6" odxf="1" dxf="1" numFmtId="19">
    <nc r="E6">
      <v>45050</v>
    </nc>
    <odxf>
      <numFmt numFmtId="0" formatCode="General"/>
    </odxf>
    <ndxf>
      <numFmt numFmtId="19" formatCode="m/d/yyyy"/>
    </ndxf>
  </rcc>
  <rcc rId="512" sId="6" odxf="1" dxf="1" numFmtId="19">
    <nc r="E8">
      <v>45053</v>
    </nc>
    <odxf>
      <numFmt numFmtId="0" formatCode="General"/>
    </odxf>
    <ndxf>
      <numFmt numFmtId="19" formatCode="m/d/yyyy"/>
    </ndxf>
  </rcc>
  <rfmt sheetId="6" sqref="D10" start="0" length="0">
    <dxf>
      <numFmt numFmtId="19" formatCode="m/d/yyyy"/>
    </dxf>
  </rfmt>
  <rcc rId="513" sId="6" numFmtId="19">
    <nc r="D8">
      <v>45054</v>
    </nc>
  </rcc>
  <rcc rId="514" sId="6" numFmtId="19">
    <nc r="D9">
      <v>45054</v>
    </nc>
  </rcc>
  <rcc rId="515" sId="6" numFmtId="19">
    <nc r="D10">
      <v>45054</v>
    </nc>
  </rcc>
  <rcc rId="516" sId="6" odxf="1" dxf="1" numFmtId="19">
    <nc r="D11">
      <v>45054</v>
    </nc>
    <ndxf>
      <numFmt numFmtId="19" formatCode="m/d/yyyy"/>
    </ndxf>
  </rcc>
  <rcc rId="517" sId="6" odxf="1" dxf="1" numFmtId="19">
    <nc r="E9">
      <v>45055</v>
    </nc>
    <odxf>
      <numFmt numFmtId="0" formatCode="General"/>
    </odxf>
    <ndxf>
      <numFmt numFmtId="19" formatCode="m/d/yyyy"/>
    </ndxf>
  </rcc>
  <rcc rId="518" sId="6" odxf="1" dxf="1" numFmtId="19">
    <nc r="E10">
      <v>45055</v>
    </nc>
    <odxf>
      <numFmt numFmtId="0" formatCode="General"/>
    </odxf>
    <ndxf>
      <numFmt numFmtId="19" formatCode="m/d/yyyy"/>
    </ndxf>
  </rcc>
  <rcc rId="519" sId="6" odxf="1" dxf="1" numFmtId="19">
    <nc r="E11">
      <v>45055</v>
    </nc>
    <odxf>
      <numFmt numFmtId="0" formatCode="General"/>
    </odxf>
    <ndxf>
      <numFmt numFmtId="19" formatCode="m/d/yyyy"/>
    </ndxf>
  </rcc>
  <rcc rId="520" sId="6" odxf="1" dxf="1" numFmtId="19">
    <nc r="D12">
      <v>45056</v>
    </nc>
    <odxf>
      <numFmt numFmtId="0" formatCode="General"/>
    </odxf>
    <ndxf>
      <numFmt numFmtId="19" formatCode="m/d/yyyy"/>
    </ndxf>
  </rcc>
  <rcc rId="521" sId="6" odxf="1" dxf="1" numFmtId="19">
    <nc r="D13">
      <v>45056</v>
    </nc>
    <odxf>
      <numFmt numFmtId="0" formatCode="General"/>
    </odxf>
    <ndxf>
      <numFmt numFmtId="19" formatCode="m/d/yyyy"/>
    </ndxf>
  </rcc>
  <rcc rId="522" sId="6" odxf="1" dxf="1" numFmtId="19">
    <nc r="E7">
      <v>45055</v>
    </nc>
    <odxf>
      <numFmt numFmtId="0" formatCode="General"/>
    </odxf>
    <ndxf>
      <numFmt numFmtId="19" formatCode="m/d/yyyy"/>
    </ndxf>
  </rcc>
  <rcc rId="523" sId="6" odxf="1" dxf="1" numFmtId="19">
    <nc r="D14">
      <v>45056</v>
    </nc>
    <odxf>
      <numFmt numFmtId="0" formatCode="General"/>
    </odxf>
    <ndxf>
      <numFmt numFmtId="19" formatCode="m/d/yyyy"/>
    </ndxf>
  </rcc>
  <rcc rId="524" sId="6" odxf="1" dxf="1" numFmtId="19">
    <nc r="E12">
      <v>45056</v>
    </nc>
    <odxf>
      <numFmt numFmtId="0" formatCode="General"/>
    </odxf>
    <ndxf>
      <numFmt numFmtId="19" formatCode="m/d/yyyy"/>
    </ndxf>
  </rcc>
  <rcc rId="525" sId="6" odxf="1" dxf="1" numFmtId="19">
    <nc r="E13">
      <v>45056</v>
    </nc>
    <odxf>
      <numFmt numFmtId="0" formatCode="General"/>
    </odxf>
    <ndxf>
      <numFmt numFmtId="19" formatCode="m/d/yyyy"/>
    </ndxf>
  </rcc>
  <rcc rId="526" sId="6" odxf="1" dxf="1" numFmtId="19">
    <nc r="E14">
      <v>45056</v>
    </nc>
    <odxf>
      <numFmt numFmtId="0" formatCode="General"/>
    </odxf>
    <ndxf>
      <numFmt numFmtId="19" formatCode="m/d/yyyy"/>
    </ndxf>
  </rcc>
  <rcc rId="527" sId="6" odxf="1" dxf="1" numFmtId="19">
    <nc r="D15">
      <v>45058</v>
    </nc>
    <odxf>
      <numFmt numFmtId="0" formatCode="General"/>
    </odxf>
    <ndxf>
      <numFmt numFmtId="19" formatCode="m/d/yyyy"/>
    </ndxf>
  </rcc>
  <rcc rId="528" sId="6" odxf="1" dxf="1" numFmtId="19">
    <nc r="E15">
      <v>45058</v>
    </nc>
    <odxf>
      <numFmt numFmtId="0" formatCode="General"/>
    </odxf>
    <ndxf>
      <numFmt numFmtId="19" formatCode="m/d/yyyy"/>
    </ndxf>
  </rcc>
  <rfmt sheetId="6" sqref="D16" start="0" length="0">
    <dxf>
      <numFmt numFmtId="19" formatCode="m/d/yyyy"/>
    </dxf>
  </rfmt>
  <rfmt sheetId="6" sqref="E16" start="0" length="0">
    <dxf>
      <numFmt numFmtId="19" formatCode="m/d/yyyy"/>
    </dxf>
  </rfmt>
  <rcc rId="529" sId="6" odxf="1" dxf="1" numFmtId="19">
    <nc r="D17">
      <v>45058</v>
    </nc>
    <odxf>
      <numFmt numFmtId="0" formatCode="General"/>
    </odxf>
    <ndxf>
      <numFmt numFmtId="19" formatCode="m/d/yyyy"/>
    </ndxf>
  </rcc>
  <rcc rId="530" sId="6" numFmtId="19">
    <nc r="D16">
      <v>45058</v>
    </nc>
  </rcc>
  <rcc rId="531" sId="6" numFmtId="19">
    <nc r="E16">
      <v>45058</v>
    </nc>
  </rcc>
  <rcc rId="532" sId="6" odxf="1" dxf="1" numFmtId="19">
    <nc r="E17">
      <v>45058</v>
    </nc>
    <odxf>
      <numFmt numFmtId="0" formatCode="General"/>
    </odxf>
    <ndxf>
      <numFmt numFmtId="19" formatCode="m/d/yyyy"/>
    </ndxf>
  </rcc>
  <rcc rId="533" sId="6" odxf="1" dxf="1" numFmtId="19">
    <nc r="E3">
      <v>45058</v>
    </nc>
    <odxf>
      <numFmt numFmtId="0" formatCode="General"/>
    </odxf>
    <ndxf>
      <numFmt numFmtId="19" formatCode="m/d/yyyy"/>
    </ndxf>
  </rcc>
  <rcc rId="534" sId="6" odxf="1" dxf="1" numFmtId="19">
    <nc r="D18">
      <v>45061</v>
    </nc>
    <odxf>
      <numFmt numFmtId="0" formatCode="General"/>
    </odxf>
    <ndxf>
      <numFmt numFmtId="19" formatCode="m/d/yyyy"/>
    </ndxf>
  </rcc>
  <rcc rId="535" sId="6" odxf="1" dxf="1" numFmtId="19">
    <nc r="D19">
      <v>45061</v>
    </nc>
    <odxf>
      <numFmt numFmtId="0" formatCode="General"/>
    </odxf>
    <ndxf>
      <numFmt numFmtId="19" formatCode="m/d/yyyy"/>
    </ndxf>
  </rcc>
  <rfmt sheetId="6" sqref="D20" start="0" length="0">
    <dxf>
      <numFmt numFmtId="19" formatCode="m/d/yyyy"/>
    </dxf>
  </rfmt>
  <rcc rId="536" sId="6" odxf="1" dxf="1" numFmtId="19">
    <nc r="D21">
      <v>45063</v>
    </nc>
    <odxf>
      <numFmt numFmtId="0" formatCode="General"/>
    </odxf>
    <ndxf>
      <numFmt numFmtId="19" formatCode="m/d/yyyy"/>
    </ndxf>
  </rcc>
  <rfmt sheetId="6" sqref="D22" start="0" length="0">
    <dxf>
      <numFmt numFmtId="19" formatCode="m/d/yyyy"/>
    </dxf>
  </rfmt>
  <rfmt sheetId="6" sqref="D23" start="0" length="0">
    <dxf>
      <numFmt numFmtId="19" formatCode="m/d/yyyy"/>
    </dxf>
  </rfmt>
  <rfmt sheetId="6" sqref="D24" start="0" length="0">
    <dxf>
      <numFmt numFmtId="19" formatCode="m/d/yyyy"/>
    </dxf>
  </rfmt>
  <rfmt sheetId="6" sqref="D25" start="0" length="0">
    <dxf>
      <numFmt numFmtId="19" formatCode="m/d/yyyy"/>
    </dxf>
  </rfmt>
  <rcc rId="537" sId="6" numFmtId="19">
    <nc r="D20">
      <v>45061</v>
    </nc>
  </rcc>
  <rfmt sheetId="6" sqref="E20" start="0" length="0">
    <dxf>
      <numFmt numFmtId="19" formatCode="m/d/yyyy"/>
    </dxf>
  </rfmt>
  <rfmt sheetId="6" sqref="E19" start="0" length="0">
    <dxf>
      <numFmt numFmtId="19" formatCode="m/d/yyyy"/>
    </dxf>
  </rfmt>
  <rcc rId="538" sId="6" numFmtId="19">
    <nc r="D22">
      <v>45063</v>
    </nc>
  </rcc>
  <rcc rId="539" sId="6" odxf="1" dxf="1" numFmtId="19">
    <nc r="E22">
      <v>45077</v>
    </nc>
    <odxf>
      <numFmt numFmtId="0" formatCode="General"/>
    </odxf>
    <ndxf>
      <numFmt numFmtId="19" formatCode="m/d/yyyy"/>
    </ndxf>
  </rcc>
  <rcc rId="540" sId="6" numFmtId="19">
    <nc r="E20">
      <v>45066</v>
    </nc>
  </rcc>
  <rcc rId="541" sId="6" numFmtId="19">
    <nc r="E19">
      <v>45066</v>
    </nc>
  </rcc>
  <rcc rId="542" sId="6" numFmtId="19">
    <nc r="D23">
      <v>45077</v>
    </nc>
  </rcc>
  <rcc rId="543" sId="6" odxf="1" dxf="1" numFmtId="19">
    <nc r="E23">
      <v>45084</v>
    </nc>
    <odxf>
      <numFmt numFmtId="0" formatCode="General"/>
    </odxf>
    <ndxf>
      <numFmt numFmtId="19" formatCode="m/d/yyyy"/>
    </ndxf>
  </rcc>
  <rcc rId="544" sId="6" numFmtId="19">
    <nc r="D24">
      <v>45085</v>
    </nc>
  </rcc>
  <rcc rId="545" sId="6" odxf="1" dxf="1" numFmtId="19">
    <nc r="E24">
      <v>45090</v>
    </nc>
    <odxf>
      <numFmt numFmtId="0" formatCode="General"/>
    </odxf>
    <ndxf>
      <numFmt numFmtId="19" formatCode="m/d/yyyy"/>
    </ndxf>
  </rcc>
  <rcc rId="546" sId="6" numFmtId="19">
    <nc r="D25">
      <v>45092</v>
    </nc>
  </rcc>
  <rcc rId="547" sId="6" odxf="1" dxf="1" numFmtId="19">
    <nc r="E25">
      <v>45103</v>
    </nc>
    <odxf>
      <numFmt numFmtId="0" formatCode="General"/>
    </odxf>
    <ndxf>
      <numFmt numFmtId="19" formatCode="m/d/yyyy"/>
    </ndxf>
  </rcc>
  <rfmt sheetId="6" sqref="E18" start="0" length="0">
    <dxf>
      <numFmt numFmtId="19" formatCode="m/d/yyyy"/>
    </dxf>
  </rfmt>
  <rcc rId="548" sId="6" odxf="1" dxf="1" numFmtId="19">
    <nc r="E21">
      <v>45103</v>
    </nc>
    <odxf>
      <numFmt numFmtId="0" formatCode="General"/>
    </odxf>
    <ndxf>
      <numFmt numFmtId="19" formatCode="m/d/yyyy"/>
    </ndxf>
  </rcc>
  <rcc rId="549" sId="6" odxf="1" dxf="1" numFmtId="19">
    <nc r="D26">
      <v>45104</v>
    </nc>
    <odxf>
      <numFmt numFmtId="0" formatCode="General"/>
    </odxf>
    <ndxf>
      <numFmt numFmtId="19" formatCode="m/d/yyyy"/>
    </ndxf>
  </rcc>
  <rcc rId="550" sId="6" odxf="1" dxf="1" numFmtId="19">
    <nc r="D27">
      <v>45104</v>
    </nc>
    <odxf>
      <numFmt numFmtId="0" formatCode="General"/>
    </odxf>
    <ndxf>
      <numFmt numFmtId="19" formatCode="m/d/yyyy"/>
    </ndxf>
  </rcc>
  <rcc rId="551" sId="6" odxf="1" dxf="1" numFmtId="19">
    <nc r="D28">
      <v>45104</v>
    </nc>
    <odxf>
      <numFmt numFmtId="0" formatCode="General"/>
    </odxf>
    <ndxf>
      <numFmt numFmtId="19" formatCode="m/d/yyyy"/>
    </ndxf>
  </rcc>
  <rcc rId="552" sId="6" odxf="1" dxf="1" numFmtId="19">
    <nc r="E26">
      <v>45104</v>
    </nc>
    <odxf>
      <numFmt numFmtId="0" formatCode="General"/>
    </odxf>
    <ndxf>
      <numFmt numFmtId="19" formatCode="m/d/yyyy"/>
    </ndxf>
  </rcc>
  <rcc rId="553" sId="6" odxf="1" dxf="1" numFmtId="19">
    <nc r="E27">
      <v>45104</v>
    </nc>
    <odxf>
      <numFmt numFmtId="0" formatCode="General"/>
    </odxf>
    <ndxf>
      <numFmt numFmtId="19" formatCode="m/d/yyyy"/>
    </ndxf>
  </rcc>
  <rcc rId="554" sId="6" odxf="1" dxf="1" numFmtId="19">
    <nc r="E28">
      <v>45104</v>
    </nc>
    <odxf>
      <numFmt numFmtId="0" formatCode="General"/>
    </odxf>
    <ndxf>
      <numFmt numFmtId="19" formatCode="m/d/yyyy"/>
    </ndxf>
  </rcc>
  <rcc rId="555" sId="6" odxf="1" dxf="1" numFmtId="19">
    <nc r="D29">
      <v>45105</v>
    </nc>
    <odxf>
      <numFmt numFmtId="0" formatCode="General"/>
    </odxf>
    <ndxf>
      <numFmt numFmtId="19" formatCode="m/d/yyyy"/>
    </ndxf>
  </rcc>
  <rcc rId="556" sId="6" odxf="1" dxf="1" numFmtId="19">
    <nc r="E29">
      <v>45106</v>
    </nc>
    <odxf>
      <numFmt numFmtId="0" formatCode="General"/>
    </odxf>
    <ndxf>
      <numFmt numFmtId="19" formatCode="m/d/yyyy"/>
    </ndxf>
  </rcc>
  <rcc rId="557" sId="6" odxf="1" dxf="1" numFmtId="19">
    <nc r="D30">
      <v>45107</v>
    </nc>
    <odxf>
      <numFmt numFmtId="0" formatCode="General"/>
    </odxf>
    <ndxf>
      <numFmt numFmtId="19" formatCode="m/d/yyyy"/>
    </ndxf>
  </rcc>
  <rcc rId="558" sId="6" odxf="1" dxf="1" numFmtId="19">
    <nc r="D31">
      <v>45107</v>
    </nc>
    <odxf>
      <numFmt numFmtId="0" formatCode="General"/>
    </odxf>
    <ndxf>
      <numFmt numFmtId="19" formatCode="m/d/yyyy"/>
    </ndxf>
  </rcc>
  <rcc rId="559" sId="6" odxf="1" dxf="1" numFmtId="19">
    <nc r="D32">
      <v>45107</v>
    </nc>
    <odxf>
      <numFmt numFmtId="0" formatCode="General"/>
    </odxf>
    <ndxf>
      <numFmt numFmtId="19" formatCode="m/d/yyyy"/>
    </ndxf>
  </rcc>
  <rfmt sheetId="6" sqref="D33" start="0" length="0">
    <dxf>
      <numFmt numFmtId="19" formatCode="m/d/yyyy"/>
    </dxf>
  </rfmt>
  <rcc rId="560" sId="6" numFmtId="19">
    <nc r="D33">
      <v>45110</v>
    </nc>
  </rcc>
  <rcc rId="561" sId="6" odxf="1" dxf="1" numFmtId="19">
    <nc r="E30">
      <v>45110</v>
    </nc>
    <odxf>
      <numFmt numFmtId="0" formatCode="General"/>
    </odxf>
    <ndxf>
      <numFmt numFmtId="19" formatCode="m/d/yyyy"/>
    </ndxf>
  </rcc>
  <rfmt sheetId="6" sqref="E31" start="0" length="0">
    <dxf>
      <numFmt numFmtId="19" formatCode="m/d/yyyy"/>
    </dxf>
  </rfmt>
  <rcc rId="562" sId="6" odxf="1" dxf="1" numFmtId="19">
    <nc r="E32">
      <v>45110</v>
    </nc>
    <odxf>
      <numFmt numFmtId="0" formatCode="General"/>
    </odxf>
    <ndxf>
      <numFmt numFmtId="19" formatCode="m/d/yyyy"/>
    </ndxf>
  </rcc>
  <rcc rId="563" sId="6" numFmtId="19">
    <nc r="E31">
      <v>45110</v>
    </nc>
  </rcc>
  <rcc rId="564" sId="6" odxf="1" dxf="1" numFmtId="19">
    <nc r="E33">
      <v>45110</v>
    </nc>
    <odxf>
      <numFmt numFmtId="0" formatCode="General"/>
    </odxf>
    <ndxf>
      <numFmt numFmtId="19" formatCode="m/d/yyyy"/>
    </ndxf>
  </rcc>
  <rcc rId="565" sId="6" odxf="1" dxf="1" numFmtId="19">
    <nc r="D34">
      <v>45111</v>
    </nc>
    <odxf>
      <numFmt numFmtId="0" formatCode="General"/>
    </odxf>
    <ndxf>
      <numFmt numFmtId="19" formatCode="m/d/yyyy"/>
    </ndxf>
  </rcc>
  <rcc rId="566" sId="6" numFmtId="19">
    <nc r="E18">
      <v>45110</v>
    </nc>
  </rcc>
  <rcc rId="567" sId="6" odxf="1" dxf="1" numFmtId="19">
    <nc r="D35">
      <v>45111</v>
    </nc>
    <odxf>
      <numFmt numFmtId="0" formatCode="General"/>
    </odxf>
    <ndxf>
      <numFmt numFmtId="19" formatCode="m/d/yyyy"/>
    </ndxf>
  </rcc>
  <rcc rId="568" sId="6" odxf="1" dxf="1" numFmtId="19">
    <nc r="D36">
      <v>45111</v>
    </nc>
    <odxf>
      <numFmt numFmtId="0" formatCode="General"/>
    </odxf>
    <ndxf>
      <numFmt numFmtId="19" formatCode="m/d/yyyy"/>
    </ndxf>
  </rcc>
  <rcc rId="569" sId="6" odxf="1" dxf="1" numFmtId="19">
    <nc r="D37">
      <v>45111</v>
    </nc>
    <odxf>
      <numFmt numFmtId="0" formatCode="General"/>
    </odxf>
    <ndxf>
      <numFmt numFmtId="19" formatCode="m/d/yyyy"/>
    </ndxf>
  </rcc>
  <rcc rId="570" sId="6">
    <oc r="B35" t="inlineStr">
      <is>
        <t>Plans turn Into Action</t>
      </is>
    </oc>
    <nc r="B35" t="inlineStr">
      <is>
        <t>Plan Teams</t>
      </is>
    </nc>
  </rcc>
  <rfmt sheetId="6" sqref="E36" start="0" length="0">
    <dxf>
      <numFmt numFmtId="19" formatCode="m/d/yyyy"/>
    </dxf>
  </rfmt>
  <rcc rId="571" sId="6" numFmtId="19">
    <nc r="E36">
      <v>45112</v>
    </nc>
  </rcc>
  <rcc rId="572" sId="6" odxf="1" dxf="1" numFmtId="19">
    <nc r="E37">
      <v>45112</v>
    </nc>
    <odxf>
      <numFmt numFmtId="0" formatCode="General"/>
    </odxf>
    <ndxf>
      <numFmt numFmtId="19" formatCode="m/d/yyyy"/>
    </ndxf>
  </rcc>
  <rcc rId="573" sId="6" odxf="1" dxf="1" numFmtId="19">
    <nc r="E35">
      <v>45112</v>
    </nc>
    <odxf>
      <numFmt numFmtId="0" formatCode="General"/>
    </odxf>
    <ndxf>
      <numFmt numFmtId="19" formatCode="m/d/yyyy"/>
    </ndxf>
  </rcc>
  <rcc rId="574" sId="6" odxf="1" dxf="1" numFmtId="19">
    <nc r="D38">
      <v>45113</v>
    </nc>
    <odxf>
      <numFmt numFmtId="0" formatCode="General"/>
    </odxf>
    <ndxf>
      <numFmt numFmtId="19" formatCode="m/d/yyyy"/>
    </ndxf>
  </rcc>
  <rcc rId="575" sId="6" odxf="1" dxf="1" numFmtId="19">
    <nc r="D39">
      <v>45113</v>
    </nc>
    <odxf>
      <numFmt numFmtId="0" formatCode="General"/>
    </odxf>
    <ndxf>
      <numFmt numFmtId="19" formatCode="m/d/yyyy"/>
    </ndxf>
  </rcc>
  <rcc rId="576" sId="6" odxf="1" dxf="1" numFmtId="19">
    <nc r="D40">
      <v>45113</v>
    </nc>
    <odxf>
      <numFmt numFmtId="0" formatCode="General"/>
    </odxf>
    <ndxf>
      <numFmt numFmtId="19" formatCode="m/d/yyyy"/>
    </ndxf>
  </rcc>
  <rcc rId="577" sId="6" odxf="1" dxf="1" numFmtId="19">
    <nc r="D41">
      <v>45113</v>
    </nc>
    <odxf>
      <numFmt numFmtId="0" formatCode="General"/>
    </odxf>
    <ndxf>
      <numFmt numFmtId="19" formatCode="m/d/yyyy"/>
    </ndxf>
  </rcc>
  <rcc rId="578" sId="6" odxf="1" dxf="1" numFmtId="19">
    <nc r="D42">
      <v>45113</v>
    </nc>
    <odxf>
      <numFmt numFmtId="0" formatCode="General"/>
    </odxf>
    <ndxf>
      <numFmt numFmtId="19" formatCode="m/d/yyyy"/>
    </ndxf>
  </rcc>
  <rcc rId="579" sId="6" odxf="1" dxf="1" numFmtId="19">
    <nc r="E38">
      <v>45113</v>
    </nc>
    <odxf>
      <numFmt numFmtId="0" formatCode="General"/>
    </odxf>
    <ndxf>
      <numFmt numFmtId="19" formatCode="m/d/yyyy"/>
    </ndxf>
  </rcc>
  <rcc rId="580" sId="6" odxf="1" dxf="1" numFmtId="19">
    <nc r="E39">
      <v>45113</v>
    </nc>
    <odxf>
      <numFmt numFmtId="0" formatCode="General"/>
    </odxf>
    <ndxf>
      <numFmt numFmtId="19" formatCode="m/d/yyyy"/>
    </ndxf>
  </rcc>
  <rcc rId="581" sId="6" odxf="1" dxf="1" numFmtId="19">
    <nc r="E40">
      <v>45113</v>
    </nc>
    <odxf>
      <numFmt numFmtId="0" formatCode="General"/>
    </odxf>
    <ndxf>
      <numFmt numFmtId="19" formatCode="m/d/yyyy"/>
    </ndxf>
  </rcc>
  <rcc rId="582" sId="6" odxf="1" dxf="1" numFmtId="19">
    <nc r="E41">
      <v>45113</v>
    </nc>
    <odxf>
      <numFmt numFmtId="0" formatCode="General"/>
    </odxf>
    <ndxf>
      <numFmt numFmtId="19" formatCode="m/d/yyyy"/>
    </ndxf>
  </rcc>
  <rcc rId="583" sId="6" odxf="1" dxf="1" numFmtId="19">
    <nc r="E42">
      <v>45113</v>
    </nc>
    <odxf>
      <numFmt numFmtId="0" formatCode="General"/>
    </odxf>
    <ndxf>
      <numFmt numFmtId="19" formatCode="m/d/yyyy"/>
    </ndxf>
  </rcc>
  <rcc rId="584" sId="6" odxf="1" dxf="1" numFmtId="19">
    <nc r="D43">
      <v>45120</v>
    </nc>
    <odxf>
      <numFmt numFmtId="0" formatCode="General"/>
    </odxf>
    <ndxf>
      <numFmt numFmtId="19" formatCode="m/d/yyyy"/>
    </ndxf>
  </rcc>
  <rcc rId="585" sId="6" odxf="1" dxf="1" numFmtId="19">
    <nc r="D44">
      <v>45120</v>
    </nc>
    <odxf>
      <numFmt numFmtId="0" formatCode="General"/>
    </odxf>
    <ndxf>
      <numFmt numFmtId="19" formatCode="m/d/yyyy"/>
    </ndxf>
  </rcc>
  <rcc rId="586" sId="6" odxf="1" dxf="1" numFmtId="19">
    <nc r="D45">
      <v>45120</v>
    </nc>
    <odxf>
      <numFmt numFmtId="0" formatCode="General"/>
    </odxf>
    <ndxf>
      <numFmt numFmtId="19" formatCode="m/d/yyyy"/>
    </ndxf>
  </rcc>
  <rcc rId="587" sId="6" odxf="1" dxf="1" numFmtId="19">
    <nc r="D46">
      <v>45120</v>
    </nc>
    <odxf>
      <numFmt numFmtId="0" formatCode="General"/>
    </odxf>
    <ndxf>
      <numFmt numFmtId="19" formatCode="m/d/yyyy"/>
    </ndxf>
  </rcc>
  <rcc rId="588" sId="6" odxf="1" dxf="1" numFmtId="19">
    <nc r="D47">
      <v>45120</v>
    </nc>
    <odxf>
      <numFmt numFmtId="0" formatCode="General"/>
    </odxf>
    <ndxf>
      <numFmt numFmtId="19" formatCode="m/d/yyyy"/>
    </ndxf>
  </rcc>
  <rcc rId="589" sId="6" odxf="1" dxf="1" numFmtId="19">
    <nc r="D48">
      <v>45120</v>
    </nc>
    <odxf>
      <numFmt numFmtId="0" formatCode="General"/>
    </odxf>
    <ndxf>
      <numFmt numFmtId="19" formatCode="m/d/yyyy"/>
    </ndxf>
  </rcc>
  <rcc rId="590" sId="6" odxf="1" dxf="1" numFmtId="19">
    <nc r="D49">
      <v>45120</v>
    </nc>
    <odxf>
      <numFmt numFmtId="0" formatCode="General"/>
    </odxf>
    <ndxf>
      <numFmt numFmtId="19" formatCode="m/d/yyyy"/>
    </ndxf>
  </rcc>
  <rfmt sheetId="6" sqref="E44" start="0" length="0">
    <dxf>
      <numFmt numFmtId="19" formatCode="m/d/yyyy"/>
    </dxf>
  </rfmt>
  <rcc rId="591" sId="6" odxf="1" dxf="1" numFmtId="19">
    <nc r="E45">
      <v>45134</v>
    </nc>
    <odxf>
      <numFmt numFmtId="0" formatCode="General"/>
    </odxf>
    <ndxf>
      <numFmt numFmtId="19" formatCode="m/d/yyyy"/>
    </ndxf>
  </rcc>
  <rfmt sheetId="6" sqref="E46" start="0" length="0">
    <dxf>
      <numFmt numFmtId="19" formatCode="m/d/yyyy"/>
    </dxf>
  </rfmt>
  <rcc rId="592" sId="6" odxf="1" dxf="1" numFmtId="19">
    <nc r="E47">
      <v>45134</v>
    </nc>
    <odxf>
      <numFmt numFmtId="0" formatCode="General"/>
    </odxf>
    <ndxf>
      <numFmt numFmtId="19" formatCode="m/d/yyyy"/>
    </ndxf>
  </rcc>
  <rfmt sheetId="6" sqref="E48" start="0" length="0">
    <dxf>
      <numFmt numFmtId="19" formatCode="m/d/yyyy"/>
    </dxf>
  </rfmt>
  <rfmt sheetId="6" sqref="E49" start="0" length="0">
    <dxf>
      <numFmt numFmtId="19" formatCode="m/d/yyyy"/>
    </dxf>
  </rfmt>
  <rfmt sheetId="6" sqref="E43" start="0" length="0">
    <dxf>
      <numFmt numFmtId="19" formatCode="m/d/yyyy"/>
    </dxf>
  </rfmt>
  <rcc rId="593" sId="6" odxf="1" dxf="1" numFmtId="19">
    <nc r="D50">
      <v>45145</v>
    </nc>
    <odxf>
      <numFmt numFmtId="0" formatCode="General"/>
    </odxf>
    <ndxf>
      <numFmt numFmtId="19" formatCode="m/d/yyyy"/>
    </ndxf>
  </rcc>
  <rcc rId="594" sId="6" numFmtId="19">
    <nc r="E49">
      <v>45142</v>
    </nc>
  </rcc>
  <rcc rId="595" sId="6" numFmtId="19">
    <nc r="E48">
      <v>45142</v>
    </nc>
  </rcc>
  <rcc rId="596" sId="6" numFmtId="19">
    <nc r="E46">
      <v>45142</v>
    </nc>
  </rcc>
  <rcc rId="597" sId="6" numFmtId="19">
    <nc r="E43">
      <v>45142</v>
    </nc>
  </rcc>
  <rcc rId="598" sId="6" numFmtId="19">
    <nc r="E44">
      <v>45142</v>
    </nc>
  </rcc>
  <rcc rId="599" sId="6" odxf="1" dxf="1" numFmtId="19">
    <nc r="D51">
      <v>45145</v>
    </nc>
    <odxf>
      <numFmt numFmtId="0" formatCode="General"/>
    </odxf>
    <ndxf>
      <numFmt numFmtId="19" formatCode="m/d/yyyy"/>
    </ndxf>
  </rcc>
  <rcc rId="600" sId="6" odxf="1" dxf="1" numFmtId="19">
    <nc r="D52">
      <v>45145</v>
    </nc>
    <odxf>
      <numFmt numFmtId="0" formatCode="General"/>
    </odxf>
    <ndxf>
      <numFmt numFmtId="19" formatCode="m/d/yyyy"/>
    </ndxf>
  </rcc>
  <rcc rId="601" sId="6" odxf="1" dxf="1" numFmtId="19">
    <nc r="D53">
      <v>45145</v>
    </nc>
    <odxf>
      <numFmt numFmtId="0" formatCode="General"/>
    </odxf>
    <ndxf>
      <numFmt numFmtId="19" formatCode="m/d/yyyy"/>
    </ndxf>
  </rcc>
  <rcc rId="602" sId="6" odxf="1" dxf="1" numFmtId="19">
    <nc r="D54">
      <v>45145</v>
    </nc>
    <odxf>
      <numFmt numFmtId="0" formatCode="General"/>
    </odxf>
    <ndxf>
      <numFmt numFmtId="19" formatCode="m/d/yyyy"/>
    </ndxf>
  </rcc>
  <rfmt sheetId="6" sqref="E51" start="0" length="0">
    <dxf>
      <numFmt numFmtId="19" formatCode="m/d/yyyy"/>
    </dxf>
  </rfmt>
  <rfmt sheetId="6" sqref="E52" start="0" length="0">
    <dxf>
      <numFmt numFmtId="19" formatCode="m/d/yyyy"/>
    </dxf>
  </rfmt>
  <rfmt sheetId="6" sqref="E53" start="0" length="0">
    <dxf>
      <numFmt numFmtId="19" formatCode="m/d/yyyy"/>
    </dxf>
  </rfmt>
  <rfmt sheetId="6" sqref="E54" start="0" length="0">
    <dxf>
      <numFmt numFmtId="19" formatCode="m/d/yyyy"/>
    </dxf>
  </rfmt>
  <rcc rId="603" sId="6" odxf="1" dxf="1" numFmtId="19">
    <nc r="D55">
      <v>45152</v>
    </nc>
    <odxf>
      <numFmt numFmtId="0" formatCode="General"/>
    </odxf>
    <ndxf>
      <numFmt numFmtId="19" formatCode="m/d/yyyy"/>
    </ndxf>
  </rcc>
  <rm rId="604" sheetId="6" source="D55" destination="D56" sourceSheetId="6"/>
  <rm rId="605" sheetId="6" source="D56" destination="D55" sourceSheetId="6"/>
  <rcc rId="606" sId="6" odxf="1" dxf="1" numFmtId="19">
    <nc r="D56">
      <v>45152</v>
    </nc>
    <odxf>
      <numFmt numFmtId="0" formatCode="General"/>
    </odxf>
    <ndxf>
      <numFmt numFmtId="19" formatCode="m/d/yyyy"/>
    </ndxf>
  </rcc>
  <rcc rId="607" sId="6" odxf="1" dxf="1" numFmtId="19">
    <nc r="D57">
      <v>45152</v>
    </nc>
    <odxf>
      <numFmt numFmtId="0" formatCode="General"/>
    </odxf>
    <ndxf>
      <numFmt numFmtId="19" formatCode="m/d/yyyy"/>
    </ndxf>
  </rcc>
  <rcc rId="608" sId="6" odxf="1" dxf="1" numFmtId="19">
    <nc r="E55">
      <v>45153</v>
    </nc>
    <odxf>
      <numFmt numFmtId="0" formatCode="General"/>
    </odxf>
    <ndxf>
      <numFmt numFmtId="19" formatCode="m/d/yyyy"/>
    </ndxf>
  </rcc>
  <rfmt sheetId="6" sqref="E56" start="0" length="0">
    <dxf>
      <numFmt numFmtId="19" formatCode="m/d/yyyy"/>
    </dxf>
  </rfmt>
  <rcc rId="609" sId="6" odxf="1" dxf="1" numFmtId="19">
    <nc r="E57">
      <v>45153</v>
    </nc>
    <odxf>
      <numFmt numFmtId="0" formatCode="General"/>
    </odxf>
    <ndxf>
      <numFmt numFmtId="19" formatCode="m/d/yyyy"/>
    </ndxf>
  </rcc>
  <rcc rId="610" sId="6" numFmtId="19">
    <nc r="E56">
      <v>45153</v>
    </nc>
  </rcc>
  <rfmt sheetId="6" sqref="D58" start="0" length="0">
    <dxf>
      <numFmt numFmtId="19" formatCode="m/d/yyyy"/>
    </dxf>
  </rfmt>
  <rcc rId="611" sId="6" odxf="1" dxf="1" numFmtId="19">
    <nc r="D59">
      <v>45156</v>
    </nc>
    <odxf>
      <numFmt numFmtId="0" formatCode="General"/>
    </odxf>
    <ndxf>
      <numFmt numFmtId="19" formatCode="m/d/yyyy"/>
    </ndxf>
  </rcc>
  <rfmt sheetId="6" sqref="D60" start="0" length="0">
    <dxf>
      <numFmt numFmtId="19" formatCode="m/d/yyyy"/>
    </dxf>
  </rfmt>
  <rcc rId="612" sId="6" odxf="1" dxf="1" numFmtId="19">
    <nc r="D61">
      <v>45156</v>
    </nc>
    <odxf>
      <numFmt numFmtId="0" formatCode="General"/>
    </odxf>
    <ndxf>
      <numFmt numFmtId="19" formatCode="m/d/yyyy"/>
    </ndxf>
  </rcc>
  <rfmt sheetId="6" sqref="D62" start="0" length="0">
    <dxf>
      <numFmt numFmtId="19" formatCode="m/d/yyyy"/>
    </dxf>
  </rfmt>
  <rfmt sheetId="6" sqref="D63" start="0" length="0">
    <dxf>
      <numFmt numFmtId="19" formatCode="m/d/yyyy"/>
    </dxf>
  </rfmt>
  <rfmt sheetId="6" sqref="D64" start="0" length="0">
    <dxf>
      <numFmt numFmtId="19" formatCode="m/d/yyyy"/>
    </dxf>
  </rfmt>
  <rcc rId="613" sId="6" numFmtId="19">
    <nc r="D58">
      <v>45145</v>
    </nc>
  </rcc>
  <rcc rId="614" sId="6" numFmtId="19">
    <nc r="D60">
      <v>45145</v>
    </nc>
  </rcc>
  <rm rId="615" sheetId="6" source="D60" destination="D59" sourceSheetId="6">
    <rcc rId="0" sId="6" dxf="1" numFmtId="19">
      <nc r="D59">
        <v>45156</v>
      </nc>
      <ndxf>
        <numFmt numFmtId="19" formatCode="m/d/yyyy"/>
      </ndxf>
    </rcc>
  </rm>
  <rcc rId="616" sId="6" odxf="1" dxf="1" numFmtId="19">
    <nc r="D60">
      <v>45145</v>
    </nc>
    <odxf>
      <numFmt numFmtId="0" formatCode="General"/>
    </odxf>
    <ndxf>
      <numFmt numFmtId="19" formatCode="m/d/yyyy"/>
    </ndxf>
  </rcc>
  <rm rId="617" sheetId="6" source="D60" destination="D61" sourceSheetId="6">
    <rcc rId="0" sId="6" dxf="1" numFmtId="19">
      <nc r="D61">
        <v>45156</v>
      </nc>
      <ndxf>
        <numFmt numFmtId="19" formatCode="m/d/yyyy"/>
      </ndxf>
    </rcc>
  </rm>
  <rcc rId="618" sId="6" odxf="1" dxf="1" numFmtId="19">
    <nc r="D60">
      <v>45145</v>
    </nc>
    <odxf>
      <numFmt numFmtId="0" formatCode="General"/>
    </odxf>
    <ndxf>
      <numFmt numFmtId="19" formatCode="m/d/yyyy"/>
    </ndxf>
  </rcc>
  <rcc rId="619" sId="6" numFmtId="19">
    <nc r="D62">
      <v>45145</v>
    </nc>
  </rcc>
  <rcc rId="620" sId="6" numFmtId="19">
    <nc r="D63">
      <v>45145</v>
    </nc>
  </rcc>
  <rcc rId="621" sId="6" numFmtId="19">
    <nc r="D64">
      <v>45145</v>
    </nc>
  </rcc>
  <rcc rId="622" sId="6" odxf="1" dxf="1" numFmtId="19">
    <nc r="D65">
      <v>45145</v>
    </nc>
    <odxf>
      <numFmt numFmtId="0" formatCode="General"/>
    </odxf>
    <ndxf>
      <numFmt numFmtId="19" formatCode="m/d/yyyy"/>
    </ndxf>
  </rcc>
  <rcc rId="623" sId="6" odxf="1" dxf="1" numFmtId="19">
    <nc r="D66">
      <v>45145</v>
    </nc>
    <odxf>
      <numFmt numFmtId="0" formatCode="General"/>
    </odxf>
    <ndxf>
      <numFmt numFmtId="19" formatCode="m/d/yyyy"/>
    </ndxf>
  </rcc>
  <rcc rId="624" sId="6" odxf="1" dxf="1" numFmtId="19">
    <nc r="D67">
      <v>45159</v>
    </nc>
    <odxf>
      <numFmt numFmtId="0" formatCode="General"/>
    </odxf>
    <ndxf>
      <numFmt numFmtId="19" formatCode="m/d/yyyy"/>
    </ndxf>
  </rcc>
  <rcc rId="625" sId="6" odxf="1" dxf="1" numFmtId="19">
    <nc r="D68">
      <v>45163</v>
    </nc>
    <odxf>
      <numFmt numFmtId="0" formatCode="General"/>
    </odxf>
    <ndxf>
      <numFmt numFmtId="19" formatCode="m/d/yyyy"/>
    </ndxf>
  </rcc>
  <rcc rId="626" sId="6" numFmtId="19">
    <nc r="E54">
      <v>45160</v>
    </nc>
  </rcc>
  <rcc rId="627" sId="6" numFmtId="19">
    <nc r="E53">
      <v>45160</v>
    </nc>
  </rcc>
  <rcc rId="628" sId="6" numFmtId="19">
    <nc r="E52">
      <v>45160</v>
    </nc>
  </rcc>
  <rcc rId="629" sId="6" numFmtId="19">
    <nc r="E51">
      <v>45160</v>
    </nc>
  </rcc>
  <rcc rId="630" sId="6" odxf="1" dxf="1" numFmtId="19">
    <nc r="E50">
      <v>45160</v>
    </nc>
    <odxf>
      <numFmt numFmtId="0" formatCode="General"/>
    </odxf>
    <ndxf>
      <numFmt numFmtId="19" formatCode="m/d/yyyy"/>
    </ndxf>
  </rcc>
  <rcc rId="631" sId="6" odxf="1" dxf="1" numFmtId="19">
    <nc r="D69">
      <v>45171</v>
    </nc>
    <odxf>
      <numFmt numFmtId="0" formatCode="General"/>
    </odxf>
    <ndxf>
      <numFmt numFmtId="19" formatCode="m/d/yyyy"/>
    </ndxf>
  </rcc>
  <rcc rId="632" sId="6" odxf="1" dxf="1" numFmtId="19">
    <nc r="E68">
      <v>45171</v>
    </nc>
    <odxf>
      <numFmt numFmtId="0" formatCode="General"/>
    </odxf>
    <ndxf>
      <numFmt numFmtId="19" formatCode="m/d/yyyy"/>
    </ndxf>
  </rcc>
  <rcc rId="633" sId="6" odxf="1" dxf="1" numFmtId="19">
    <nc r="E58">
      <v>45171</v>
    </nc>
    <odxf>
      <numFmt numFmtId="0" formatCode="General"/>
    </odxf>
    <ndxf>
      <numFmt numFmtId="19" formatCode="m/d/yyyy"/>
    </ndxf>
  </rcc>
  <rm rId="634" sheetId="6" source="E60" destination="E59" sourceSheetId="6"/>
  <rcc rId="635" sId="6" odxf="1" dxf="1" numFmtId="19">
    <nc r="E59">
      <v>45163</v>
    </nc>
    <odxf>
      <numFmt numFmtId="0" formatCode="General"/>
    </odxf>
    <ndxf>
      <numFmt numFmtId="19" formatCode="m/d/yyyy"/>
    </ndxf>
  </rcc>
  <rm rId="636" sheetId="6" source="E59" destination="E60" sourceSheetId="6"/>
  <rm rId="637" sheetId="6" source="E60" destination="E59" sourceSheetId="6"/>
  <rcc rId="638" sId="6" odxf="1" dxf="1" numFmtId="19">
    <nc r="E60">
      <v>45163</v>
    </nc>
    <odxf>
      <numFmt numFmtId="0" formatCode="General"/>
    </odxf>
    <ndxf>
      <numFmt numFmtId="19" formatCode="m/d/yyyy"/>
    </ndxf>
  </rcc>
  <rcc rId="639" sId="6" odxf="1" dxf="1" numFmtId="19">
    <nc r="E61">
      <v>45163</v>
    </nc>
    <odxf>
      <numFmt numFmtId="0" formatCode="General"/>
    </odxf>
    <ndxf>
      <numFmt numFmtId="19" formatCode="m/d/yyyy"/>
    </ndxf>
  </rcc>
  <rcc rId="640" sId="6" odxf="1" dxf="1" numFmtId="19">
    <nc r="E62">
      <v>45163</v>
    </nc>
    <odxf>
      <numFmt numFmtId="0" formatCode="General"/>
    </odxf>
    <ndxf>
      <numFmt numFmtId="19" formatCode="m/d/yyyy"/>
    </ndxf>
  </rcc>
  <rcc rId="641" sId="6" odxf="1" dxf="1" numFmtId="19">
    <nc r="E63">
      <v>45163</v>
    </nc>
    <odxf>
      <numFmt numFmtId="0" formatCode="General"/>
    </odxf>
    <ndxf>
      <numFmt numFmtId="19" formatCode="m/d/yyyy"/>
    </ndxf>
  </rcc>
  <rcc rId="642" sId="6" odxf="1" dxf="1" numFmtId="19">
    <nc r="E64">
      <v>45163</v>
    </nc>
    <odxf>
      <numFmt numFmtId="0" formatCode="General"/>
    </odxf>
    <ndxf>
      <numFmt numFmtId="19" formatCode="m/d/yyyy"/>
    </ndxf>
  </rcc>
  <rcc rId="643" sId="6" odxf="1" dxf="1" numFmtId="19">
    <nc r="E65">
      <v>45163</v>
    </nc>
    <odxf>
      <numFmt numFmtId="0" formatCode="General"/>
    </odxf>
    <ndxf>
      <numFmt numFmtId="19" formatCode="m/d/yyyy"/>
    </ndxf>
  </rcc>
  <rcc rId="644" sId="6" odxf="1" dxf="1" numFmtId="19">
    <nc r="E66">
      <v>45163</v>
    </nc>
    <odxf>
      <numFmt numFmtId="0" formatCode="General"/>
    </odxf>
    <ndxf>
      <numFmt numFmtId="19" formatCode="m/d/yyyy"/>
    </ndxf>
  </rcc>
  <rcc rId="645" sId="6" odxf="1" dxf="1" numFmtId="19">
    <nc r="E67">
      <v>45163</v>
    </nc>
    <odxf>
      <numFmt numFmtId="0" formatCode="General"/>
    </odxf>
    <ndxf>
      <numFmt numFmtId="19" formatCode="m/d/yyyy"/>
    </ndxf>
  </rcc>
  <rcc rId="646" sId="6" odxf="1" dxf="1" numFmtId="19">
    <nc r="D70">
      <v>45171</v>
    </nc>
    <odxf>
      <numFmt numFmtId="0" formatCode="General"/>
    </odxf>
    <ndxf>
      <numFmt numFmtId="19" formatCode="m/d/yyyy"/>
    </ndxf>
  </rcc>
  <rcc rId="647" sId="6" odxf="1" dxf="1" numFmtId="19">
    <nc r="D71">
      <v>45171</v>
    </nc>
    <odxf>
      <numFmt numFmtId="0" formatCode="General"/>
    </odxf>
    <ndxf>
      <numFmt numFmtId="19" formatCode="m/d/yyyy"/>
    </ndxf>
  </rcc>
  <rfmt sheetId="6" sqref="D72" start="0" length="0">
    <dxf>
      <numFmt numFmtId="19" formatCode="m/d/yyyy"/>
    </dxf>
  </rfmt>
  <rcc rId="648" sId="6" odxf="1" dxf="1" numFmtId="19">
    <nc r="D73">
      <v>45173</v>
    </nc>
    <odxf>
      <numFmt numFmtId="0" formatCode="General"/>
    </odxf>
    <ndxf>
      <numFmt numFmtId="19" formatCode="m/d/yyyy"/>
    </ndxf>
  </rcc>
  <rcc rId="649" sId="6" numFmtId="19">
    <nc r="D72">
      <v>45172</v>
    </nc>
  </rcc>
  <rcc rId="650" sId="6" odxf="1" dxf="1" numFmtId="19">
    <nc r="D74">
      <v>45173</v>
    </nc>
    <odxf>
      <numFmt numFmtId="0" formatCode="General"/>
    </odxf>
    <ndxf>
      <numFmt numFmtId="19" formatCode="m/d/yyyy"/>
    </ndxf>
  </rcc>
  <rcc rId="651" sId="6" odxf="1" dxf="1" numFmtId="19">
    <nc r="D75">
      <v>45173</v>
    </nc>
    <odxf>
      <numFmt numFmtId="0" formatCode="General"/>
    </odxf>
    <ndxf>
      <numFmt numFmtId="19" formatCode="m/d/yyyy"/>
    </ndxf>
  </rcc>
  <rcc rId="652" sId="6" odxf="1" dxf="1" numFmtId="19">
    <nc r="D76">
      <v>45173</v>
    </nc>
    <odxf>
      <numFmt numFmtId="0" formatCode="General"/>
    </odxf>
    <ndxf>
      <numFmt numFmtId="19" formatCode="m/d/yyyy"/>
    </ndxf>
  </rcc>
  <rcc rId="653" sId="6" odxf="1" dxf="1" numFmtId="19">
    <nc r="D77">
      <v>45175</v>
    </nc>
    <odxf>
      <numFmt numFmtId="0" formatCode="General"/>
    </odxf>
    <ndxf>
      <numFmt numFmtId="19" formatCode="m/d/yyyy"/>
    </ndxf>
  </rcc>
  <rcc rId="654" sId="6" odxf="1" dxf="1" numFmtId="19">
    <nc r="D78">
      <v>45175</v>
    </nc>
    <odxf>
      <numFmt numFmtId="0" formatCode="General"/>
    </odxf>
    <ndxf>
      <numFmt numFmtId="19" formatCode="m/d/yyyy"/>
    </ndxf>
  </rcc>
  <rfmt sheetId="6" sqref="D79" start="0" length="0">
    <dxf>
      <numFmt numFmtId="19" formatCode="m/d/yyyy"/>
    </dxf>
  </rfmt>
  <rcc rId="655" sId="6">
    <nc r="E79" t="inlineStr">
      <is>
        <t xml:space="preserve"> Doesn't End</t>
      </is>
    </nc>
  </rcc>
  <rcc rId="656" sId="6">
    <nc r="E80" t="inlineStr">
      <is>
        <t xml:space="preserve"> Doesn't End</t>
      </is>
    </nc>
  </rcc>
  <rcc rId="657" sId="6">
    <nc r="E81" t="inlineStr">
      <is>
        <t xml:space="preserve"> Doesn't End</t>
      </is>
    </nc>
  </rcc>
  <rcc rId="658" sId="6">
    <nc r="E82" t="inlineStr">
      <is>
        <t xml:space="preserve"> Doesn't End</t>
      </is>
    </nc>
  </rcc>
  <rcc rId="659" sId="6">
    <nc r="E83" t="inlineStr">
      <is>
        <t xml:space="preserve"> Doesn't End</t>
      </is>
    </nc>
  </rcc>
  <rcc rId="660" sId="6">
    <nc r="E84" t="inlineStr">
      <is>
        <t xml:space="preserve"> Doesn't End</t>
      </is>
    </nc>
  </rcc>
  <rcc rId="661" sId="6">
    <nc r="E85" t="inlineStr">
      <is>
        <t xml:space="preserve"> Doesn't End</t>
      </is>
    </nc>
  </rcc>
  <rcc rId="662" sId="6">
    <nc r="E86" t="inlineStr">
      <is>
        <t xml:space="preserve"> Doesn't End</t>
      </is>
    </nc>
  </rcc>
  <rcc rId="663" sId="6">
    <nc r="E87" t="inlineStr">
      <is>
        <t xml:space="preserve"> Doesn't End</t>
      </is>
    </nc>
  </rcc>
  <rcc rId="664" sId="6" numFmtId="19">
    <nc r="D79">
      <v>45175</v>
    </nc>
  </rcc>
  <rcc rId="665" sId="6" odxf="1" dxf="1" numFmtId="19">
    <nc r="D80">
      <v>45175</v>
    </nc>
    <odxf>
      <numFmt numFmtId="0" formatCode="General"/>
    </odxf>
    <ndxf>
      <numFmt numFmtId="19" formatCode="m/d/yyyy"/>
    </ndxf>
  </rcc>
  <rcc rId="666" sId="6" odxf="1" dxf="1" numFmtId="19">
    <nc r="D81">
      <v>45175</v>
    </nc>
    <odxf>
      <numFmt numFmtId="0" formatCode="General"/>
    </odxf>
    <ndxf>
      <numFmt numFmtId="19" formatCode="m/d/yyyy"/>
    </ndxf>
  </rcc>
  <rcc rId="667" sId="6" odxf="1" dxf="1" numFmtId="19">
    <nc r="D82">
      <v>45175</v>
    </nc>
    <odxf>
      <numFmt numFmtId="0" formatCode="General"/>
    </odxf>
    <ndxf>
      <numFmt numFmtId="19" formatCode="m/d/yyyy"/>
    </ndxf>
  </rcc>
  <rcc rId="668" sId="6" odxf="1" dxf="1" numFmtId="19">
    <nc r="D83">
      <v>45175</v>
    </nc>
    <odxf>
      <numFmt numFmtId="0" formatCode="General"/>
    </odxf>
    <ndxf>
      <numFmt numFmtId="19" formatCode="m/d/yyyy"/>
    </ndxf>
  </rcc>
  <rcc rId="669" sId="6">
    <nc r="D84" t="inlineStr">
      <is>
        <t>As Needed</t>
      </is>
    </nc>
  </rcc>
  <rcc rId="670" sId="6">
    <nc r="D85" t="inlineStr">
      <is>
        <t>As Needed</t>
      </is>
    </nc>
  </rcc>
  <rcc rId="671" sId="6">
    <nc r="D86" t="inlineStr">
      <is>
        <t>As Needed</t>
      </is>
    </nc>
  </rcc>
  <rcc rId="672" sId="6">
    <nc r="D87" t="inlineStr">
      <is>
        <t>Weekly</t>
      </is>
    </nc>
  </rcc>
  <rcc rId="673" sId="6">
    <nc r="D88" t="inlineStr">
      <is>
        <t>Weekly</t>
      </is>
    </nc>
  </rcc>
  <rcc rId="674" sId="6">
    <nc r="E88" t="inlineStr">
      <is>
        <t xml:space="preserve"> Doesn't End</t>
      </is>
    </nc>
  </rcc>
  <rcc rId="675" sId="6">
    <nc r="E69" t="inlineStr">
      <is>
        <t>Doesn't End</t>
      </is>
    </nc>
  </rcc>
  <rcc rId="676" sId="6" odxf="1" dxf="1" numFmtId="19">
    <nc r="E70">
      <v>45173</v>
    </nc>
    <odxf>
      <numFmt numFmtId="0" formatCode="General"/>
    </odxf>
    <ndxf>
      <numFmt numFmtId="19" formatCode="m/d/yyyy"/>
    </ndxf>
  </rcc>
  <rcc rId="677" sId="6" odxf="1" dxf="1" numFmtId="19">
    <nc r="E71">
      <v>45171</v>
    </nc>
    <odxf>
      <numFmt numFmtId="0" formatCode="General"/>
    </odxf>
    <ndxf>
      <numFmt numFmtId="19" formatCode="m/d/yyyy"/>
    </ndxf>
  </rcc>
  <rcc rId="678" sId="6" odxf="1" dxf="1" numFmtId="19">
    <nc r="E72">
      <v>45172</v>
    </nc>
    <odxf>
      <numFmt numFmtId="0" formatCode="General"/>
    </odxf>
    <ndxf>
      <numFmt numFmtId="19" formatCode="m/d/yyyy"/>
    </ndxf>
  </rcc>
  <rcc rId="679" sId="6" odxf="1" dxf="1" numFmtId="19">
    <nc r="E73">
      <v>45173</v>
    </nc>
    <odxf>
      <numFmt numFmtId="0" formatCode="General"/>
    </odxf>
    <ndxf>
      <numFmt numFmtId="19" formatCode="m/d/yyyy"/>
    </ndxf>
  </rcc>
  <rcc rId="680" sId="6" odxf="1" dxf="1" numFmtId="19">
    <nc r="E74">
      <v>45173</v>
    </nc>
    <odxf>
      <numFmt numFmtId="0" formatCode="General"/>
    </odxf>
    <ndxf>
      <numFmt numFmtId="19" formatCode="m/d/yyyy"/>
    </ndxf>
  </rcc>
  <rcc rId="681" sId="6" odxf="1" dxf="1" numFmtId="19">
    <nc r="E75">
      <v>45173</v>
    </nc>
    <odxf>
      <numFmt numFmtId="0" formatCode="General"/>
    </odxf>
    <ndxf>
      <numFmt numFmtId="19" formatCode="m/d/yyyy"/>
    </ndxf>
  </rcc>
  <rcc rId="682" sId="6" odxf="1" dxf="1" numFmtId="19">
    <nc r="E76">
      <v>45173</v>
    </nc>
    <odxf>
      <numFmt numFmtId="0" formatCode="General"/>
    </odxf>
    <ndxf>
      <numFmt numFmtId="19" formatCode="m/d/yyyy"/>
    </ndxf>
  </rcc>
  <rcc rId="683" sId="6" odxf="1" dxf="1" numFmtId="19">
    <nc r="E77">
      <v>45175</v>
    </nc>
    <odxf>
      <numFmt numFmtId="0" formatCode="General"/>
    </odxf>
    <ndxf>
      <numFmt numFmtId="19" formatCode="m/d/yyyy"/>
    </ndxf>
  </rcc>
  <rcc rId="684" sId="6" odxf="1" dxf="1" numFmtId="19">
    <nc r="E78">
      <v>45175</v>
    </nc>
    <odxf>
      <numFmt numFmtId="0" formatCode="General"/>
    </odxf>
    <ndxf>
      <numFmt numFmtId="19" formatCode="m/d/yyyy"/>
    </ndxf>
  </rcc>
  <rfmt sheetId="5" sqref="S4">
    <dxf>
      <fill>
        <patternFill>
          <bgColor rgb="FFFFFF00"/>
        </patternFill>
      </fill>
    </dxf>
  </rfmt>
  <rfmt sheetId="5" sqref="S4">
    <dxf>
      <fill>
        <patternFill>
          <bgColor theme="0"/>
        </patternFill>
      </fill>
    </dxf>
  </rfmt>
  <rfmt sheetId="5" sqref="R4" start="0" length="2147483647">
    <dxf>
      <font>
        <color theme="0"/>
      </font>
    </dxf>
  </rfmt>
  <rfmt sheetId="5" sqref="R4">
    <dxf>
      <fill>
        <patternFill>
          <bgColor theme="0"/>
        </patternFill>
      </fill>
    </dxf>
  </rfmt>
  <rfmt sheetId="5" sqref="Q4">
    <dxf>
      <fill>
        <patternFill>
          <bgColor theme="0"/>
        </patternFill>
      </fill>
    </dxf>
  </rfmt>
  <rfmt sheetId="5" sqref="O5:BZ5">
    <dxf>
      <fill>
        <patternFill patternType="solid">
          <bgColor rgb="FF0070C0"/>
        </patternFill>
      </fill>
    </dxf>
  </rfmt>
  <rfmt sheetId="5" sqref="C4:P4">
    <dxf>
      <fill>
        <patternFill>
          <bgColor rgb="FF0070C0"/>
        </patternFill>
      </fill>
    </dxf>
  </rfmt>
  <rfmt sheetId="5" sqref="C6:AC6">
    <dxf>
      <fill>
        <patternFill>
          <bgColor theme="0"/>
        </patternFill>
      </fill>
    </dxf>
  </rfmt>
  <rcc rId="685" sId="6" odxf="1" dxf="1" numFmtId="19">
    <nc r="E34">
      <v>45160</v>
    </nc>
    <odxf>
      <numFmt numFmtId="0" formatCode="General"/>
    </odxf>
    <ndxf>
      <numFmt numFmtId="19" formatCode="m/d/yyyy"/>
    </ndxf>
  </rcc>
  <rfmt sheetId="5" sqref="BZ6:DX6">
    <dxf>
      <fill>
        <patternFill patternType="solid">
          <bgColor rgb="FF0070C0"/>
        </patternFill>
      </fill>
    </dxf>
  </rfmt>
  <rfmt sheetId="5" sqref="T7:W7">
    <dxf>
      <fill>
        <patternFill>
          <bgColor theme="0"/>
        </patternFill>
      </fill>
    </dxf>
  </rfmt>
  <rfmt sheetId="5" sqref="AD8:AS8">
    <dxf>
      <fill>
        <patternFill>
          <bgColor theme="0"/>
        </patternFill>
      </fill>
    </dxf>
  </rfmt>
  <rfmt sheetId="5" sqref="DK7:EP7">
    <dxf>
      <fill>
        <patternFill patternType="solid">
          <bgColor theme="0"/>
        </patternFill>
      </fill>
    </dxf>
  </rfmt>
  <rfmt sheetId="5" sqref="DK7:EP7">
    <dxf>
      <fill>
        <patternFill>
          <bgColor rgb="FF0070C0"/>
        </patternFill>
      </fill>
    </dxf>
  </rfmt>
  <rfmt sheetId="5" sqref="EK8:ES8">
    <dxf>
      <fill>
        <patternFill>
          <bgColor rgb="FF0070C0"/>
        </patternFill>
      </fill>
    </dxf>
  </rfmt>
  <rfmt sheetId="5" sqref="EK8:ES8">
    <dxf>
      <fill>
        <patternFill>
          <bgColor theme="0"/>
        </patternFill>
      </fill>
    </dxf>
  </rfmt>
  <rm rId="686" sheetId="5" source="EK8:ES8" destination="EL8:ET8" sourceSheetId="5"/>
  <rfmt sheetId="5" sqref="EP8:ET8">
    <dxf>
      <fill>
        <patternFill>
          <bgColor rgb="FF0070C0"/>
        </patternFill>
      </fill>
    </dxf>
  </rfmt>
  <rcc rId="687" sId="5" odxf="1" dxf="1">
    <nc r="ET2" t="inlineStr">
      <is>
        <t>Doesn't End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v guid="{C6577475-2D28-48D6-BD34-82E8F0E6005C}" action="delete"/>
  <rdn rId="0" localSheetId="8" customView="1" name="Z_C6577475_2D28_48D6_BD34_82E8F0E6005C_.wvu.Rows" hidden="1" oldHidden="1">
    <formula>RAM!$4:$6,RAM!$8:$9,RAM!$12:$12,RAM!$14:$15,RAM!$17:$17,RAM!$19:$20,RAM!$22:$23,RAM!$26:$27,RAM!$29:$30,RAM!$33:$33,RAM!$35:$35,RAM!$37:$38,RAM!$40:$41,RAM!$43:$45,RAM!$47:$48,RAM!$51:$52,RAM!$54:$59,RAM!$61:$66,RAM!$68:$68,RAM!$70:$72,RAM!$75:$77,RAM!$79:$81,RAM!$83:$85,RAM!$88:$88,RAM!$90:$90,RAM!$92:$92,RAM!$94:$94,RAM!$97:$98,RAM!$100:$101,RAM!$104:$106,RAM!$111:$112,RAM!$114:$115,RAM!$117:$118,RAM!$120:$120,RAM!$123:$128,RAM!$130:$138,RAM!$140:$145,RAM!$147:$148,RAM!$151:$152,RAM!$154:$155,RAM!$157:$158,RAM!$161:$163,RAM!$165:$166,RAM!$168:$170,RAM!$173:$173,RAM!$175:$176,RAM!$178:$179,RAM!$181:$182,RAM!$185:$185,RAM!$187:$189,RAM!$192:$197,RAM!$199:$204,RAM!$206:$211,RAM!$213:$214,RAM!$217:$217,RAM!$219:$219,RAM!$221:$221,RAM!$223:$223,RAM!$226:$226,RAM!$228:$231,RAM!$233:$235,RAM!$238:$250,RAM!$252:$264,RAM!$266:$278,RAM!$280:$292,RAM!$294:$294,RAM!$296:$296,RAM!$298:$302</formula>
    <oldFormula>RAM!$4:$6,RAM!$8:$9,RAM!$12:$12,RAM!$14:$15,RAM!$17:$17,RAM!$19:$20,RAM!$22:$23,RAM!$26:$27,RAM!$29:$30,RAM!$33:$33,RAM!$35:$35,RAM!$37:$38,RAM!$40:$41,RAM!$43:$45,RAM!$47:$48,RAM!$51:$52,RAM!$54:$59,RAM!$61:$66,RAM!$68:$68,RAM!$70:$72,RAM!$75:$77,RAM!$79:$81,RAM!$83:$85,RAM!$88:$88,RAM!$90:$90,RAM!$92:$92,RAM!$94:$94,RAM!$97:$98,RAM!$100:$101,RAM!$104:$106,RAM!$111:$112,RAM!$114:$115,RAM!$117:$118,RAM!$120:$120,RAM!$123:$128,RAM!$130:$138,RAM!$140:$145,RAM!$147:$148,RAM!$151:$152,RAM!$154:$155,RAM!$157:$158,RAM!$161:$163,RAM!$165:$166,RAM!$168:$170,RAM!$173:$173,RAM!$175:$176,RAM!$178:$179,RAM!$181:$182,RAM!$185:$185,RAM!$187:$189,RAM!$192:$197,RAM!$199:$204,RAM!$206:$211,RAM!$213:$214,RAM!$217:$217,RAM!$219:$219,RAM!$221:$221,RAM!$223:$223,RAM!$226:$226,RAM!$228:$231,RAM!$233:$235,RAM!$238:$250,RAM!$252:$264,RAM!$266:$278,RAM!$280:$292,RAM!$294:$294,RAM!$296:$296,RAM!$298:$302</oldFormula>
  </rdn>
  <rdn rId="0" localSheetId="12" customView="1" name="Z_C6577475_2D28_48D6_BD34_82E8F0E6005C_.wvu.Rows" hidden="1" oldHidden="1">
    <formula>'M&amp;E Forecast'!$4:$6,'M&amp;E Forecast'!$8:$9,'M&amp;E Forecast'!$13:$14,'M&amp;E Forecast'!$16:$16,'M&amp;E Forecast'!$18:$19,'M&amp;E Forecast'!$21:$22,'M&amp;E Forecast'!$25:$26,'M&amp;E Forecast'!$28:$29,'M&amp;E Forecast'!$32:$32,'M&amp;E Forecast'!$34:$34,'M&amp;E Forecast'!$36:$37,'M&amp;E Forecast'!$39:$40,'M&amp;E Forecast'!$42:$42,'M&amp;E Forecast'!$44:$44,'M&amp;E Forecast'!$46:$47,'M&amp;E Forecast'!$50:$50,'M&amp;E Forecast'!$53:$58,'M&amp;E Forecast'!$60:$65,'M&amp;E Forecast'!$67:$67,'M&amp;E Forecast'!$69:$71,'M&amp;E Forecast'!$74:$76,'M&amp;E Forecast'!$78:$80,'M&amp;E Forecast'!$82:$84,'M&amp;E Forecast'!$87:$87,'M&amp;E Forecast'!$89:$89,'M&amp;E Forecast'!$91:$91,'M&amp;E Forecast'!$93:$93,'M&amp;E Forecast'!$96:$96,'M&amp;E Forecast'!$99:$100,'M&amp;E Forecast'!$103:$105,'M&amp;E Forecast'!$110:$111,'M&amp;E Forecast'!$113:$114,'M&amp;E Forecast'!$116:$117,'M&amp;E Forecast'!$119:$119,'M&amp;E Forecast'!$122:$127,'M&amp;E Forecast'!$129:$137,'M&amp;E Forecast'!$139:$144,'M&amp;E Forecast'!$146:$147,'M&amp;E Forecast'!$150:$150,'M&amp;E Forecast'!$153:$154,'M&amp;E Forecast'!$156:$157,'M&amp;E Forecast'!$160:$162,'M&amp;E Forecast'!$164:$165,'M&amp;E Forecast'!$167:$169,'M&amp;E Forecast'!$172:$172,'M&amp;E Forecast'!$174:$175,'M&amp;E Forecast'!$177:$178,'M&amp;E Forecast'!$180:$181,'M&amp;E Forecast'!$184:$184,'M&amp;E Forecast'!$186:$187,'M&amp;E Forecast'!$191:$196,'M&amp;E Forecast'!$198:$203,'M&amp;E Forecast'!$205:$210,'M&amp;E Forecast'!$212:$213,'M&amp;E Forecast'!$216:$216,'M&amp;E Forecast'!$218:$218,'M&amp;E Forecast'!$220:$220,'M&amp;E Forecast'!$222:$222,'M&amp;E Forecast'!$225:$225,'M&amp;E Forecast'!$227:$230,'M&amp;E Forecast'!$232:$234,'M&amp;E Forecast'!$237:$249,'M&amp;E Forecast'!$251:$263,'M&amp;E Forecast'!$265:$277,'M&amp;E Forecast'!$279:$291,'M&amp;E Forecast'!$293:$293,'M&amp;E Forecast'!$295:$295,'M&amp;E Forecast'!$297:$297,'M&amp;E Forecast'!$300:$301</formula>
    <oldFormula>'M&amp;E Forecast'!$4:$6,'M&amp;E Forecast'!$8:$9,'M&amp;E Forecast'!$13:$14,'M&amp;E Forecast'!$16:$16,'M&amp;E Forecast'!$18:$19,'M&amp;E Forecast'!$21:$22,'M&amp;E Forecast'!$25:$26,'M&amp;E Forecast'!$28:$29,'M&amp;E Forecast'!$32:$32,'M&amp;E Forecast'!$34:$34,'M&amp;E Forecast'!$36:$37,'M&amp;E Forecast'!$39:$40,'M&amp;E Forecast'!$42:$42,'M&amp;E Forecast'!$44:$44,'M&amp;E Forecast'!$46:$47,'M&amp;E Forecast'!$50:$50,'M&amp;E Forecast'!$53:$58,'M&amp;E Forecast'!$60:$65,'M&amp;E Forecast'!$67:$67,'M&amp;E Forecast'!$69:$71,'M&amp;E Forecast'!$74:$76,'M&amp;E Forecast'!$78:$80,'M&amp;E Forecast'!$82:$84,'M&amp;E Forecast'!$87:$87,'M&amp;E Forecast'!$89:$89,'M&amp;E Forecast'!$91:$91,'M&amp;E Forecast'!$93:$93,'M&amp;E Forecast'!$96:$96,'M&amp;E Forecast'!$99:$100,'M&amp;E Forecast'!$103:$105,'M&amp;E Forecast'!$110:$111,'M&amp;E Forecast'!$113:$114,'M&amp;E Forecast'!$116:$117,'M&amp;E Forecast'!$119:$119,'M&amp;E Forecast'!$122:$127,'M&amp;E Forecast'!$129:$137,'M&amp;E Forecast'!$139:$144,'M&amp;E Forecast'!$146:$147,'M&amp;E Forecast'!$150:$150,'M&amp;E Forecast'!$153:$154,'M&amp;E Forecast'!$156:$157,'M&amp;E Forecast'!$160:$162,'M&amp;E Forecast'!$164:$165,'M&amp;E Forecast'!$167:$169,'M&amp;E Forecast'!$172:$172,'M&amp;E Forecast'!$174:$175,'M&amp;E Forecast'!$177:$178,'M&amp;E Forecast'!$180:$181,'M&amp;E Forecast'!$184:$184,'M&amp;E Forecast'!$186:$187,'M&amp;E Forecast'!$191:$196,'M&amp;E Forecast'!$198:$203,'M&amp;E Forecast'!$205:$210,'M&amp;E Forecast'!$212:$213,'M&amp;E Forecast'!$216:$216,'M&amp;E Forecast'!$218:$218,'M&amp;E Forecast'!$220:$220,'M&amp;E Forecast'!$222:$222,'M&amp;E Forecast'!$225:$225,'M&amp;E Forecast'!$227:$230,'M&amp;E Forecast'!$232:$234,'M&amp;E Forecast'!$237:$249,'M&amp;E Forecast'!$251:$263,'M&amp;E Forecast'!$265:$277,'M&amp;E Forecast'!$279:$291,'M&amp;E Forecast'!$293:$293,'M&amp;E Forecast'!$295:$295,'M&amp;E Forecast'!$297:$297,'M&amp;E Forecast'!$300:$301</oldFormula>
  </rdn>
  <rcv guid="{C6577475-2D28-48D6-BD34-82E8F0E6005C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7AC09BCA-D813-4482-AEB6-8561F18F7559}" name="Desmond Hughes" id="-765925972" dateTime="2023-05-02T11:49:5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"/>
  <sheetViews>
    <sheetView workbookViewId="0">
      <selection activeCell="B60" sqref="B60"/>
    </sheetView>
  </sheetViews>
  <sheetFormatPr defaultRowHeight="12.75" x14ac:dyDescent="0.2"/>
  <cols>
    <col min="1" max="1" width="9.140625" style="1" customWidth="1"/>
    <col min="2" max="2" width="45.5703125" style="1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s="1" t="s">
        <v>13</v>
      </c>
      <c r="B2" s="1" t="s">
        <v>2</v>
      </c>
    </row>
    <row r="3" spans="1:2" x14ac:dyDescent="0.2">
      <c r="A3" s="3" t="s">
        <v>25</v>
      </c>
      <c r="B3" s="3" t="s">
        <v>32</v>
      </c>
    </row>
    <row r="4" spans="1:2" x14ac:dyDescent="0.2">
      <c r="A4" s="3" t="s">
        <v>26</v>
      </c>
      <c r="B4" s="3" t="s">
        <v>33</v>
      </c>
    </row>
    <row r="5" spans="1:2" x14ac:dyDescent="0.2">
      <c r="A5" s="3" t="s">
        <v>27</v>
      </c>
      <c r="B5" s="3" t="s">
        <v>34</v>
      </c>
    </row>
    <row r="6" spans="1:2" x14ac:dyDescent="0.2">
      <c r="A6" s="3" t="s">
        <v>28</v>
      </c>
      <c r="B6" s="3" t="s">
        <v>35</v>
      </c>
    </row>
    <row r="7" spans="1:2" x14ac:dyDescent="0.2">
      <c r="A7" s="3" t="s">
        <v>29</v>
      </c>
      <c r="B7" s="3" t="s">
        <v>36</v>
      </c>
    </row>
    <row r="8" spans="1:2" x14ac:dyDescent="0.2">
      <c r="A8" s="3" t="s">
        <v>30</v>
      </c>
      <c r="B8" s="3" t="s">
        <v>37</v>
      </c>
    </row>
    <row r="9" spans="1:2" x14ac:dyDescent="0.2">
      <c r="A9" s="3" t="s">
        <v>31</v>
      </c>
      <c r="B9" s="3" t="s">
        <v>38</v>
      </c>
    </row>
    <row r="10" spans="1:2" x14ac:dyDescent="0.2">
      <c r="A10" s="1" t="s">
        <v>14</v>
      </c>
      <c r="B10" s="1" t="s">
        <v>3</v>
      </c>
    </row>
    <row r="11" spans="1:2" x14ac:dyDescent="0.2">
      <c r="A11" s="3" t="s">
        <v>39</v>
      </c>
      <c r="B11" s="3" t="s">
        <v>45</v>
      </c>
    </row>
    <row r="12" spans="1:2" x14ac:dyDescent="0.2">
      <c r="A12" s="3" t="s">
        <v>40</v>
      </c>
      <c r="B12" s="3" t="s">
        <v>46</v>
      </c>
    </row>
    <row r="13" spans="1:2" x14ac:dyDescent="0.2">
      <c r="A13" s="3" t="s">
        <v>41</v>
      </c>
      <c r="B13" s="3" t="s">
        <v>47</v>
      </c>
    </row>
    <row r="14" spans="1:2" x14ac:dyDescent="0.2">
      <c r="A14" s="3" t="s">
        <v>42</v>
      </c>
      <c r="B14" s="3" t="s">
        <v>48</v>
      </c>
    </row>
    <row r="15" spans="1:2" x14ac:dyDescent="0.2">
      <c r="A15" s="3" t="s">
        <v>43</v>
      </c>
      <c r="B15" s="3" t="s">
        <v>49</v>
      </c>
    </row>
    <row r="16" spans="1:2" x14ac:dyDescent="0.2">
      <c r="A16" s="3" t="s">
        <v>44</v>
      </c>
      <c r="B16" s="3" t="s">
        <v>50</v>
      </c>
    </row>
    <row r="17" spans="1:2" x14ac:dyDescent="0.2">
      <c r="A17" s="1" t="s">
        <v>15</v>
      </c>
      <c r="B17" s="1" t="s">
        <v>57</v>
      </c>
    </row>
    <row r="18" spans="1:2" x14ac:dyDescent="0.2">
      <c r="A18" s="3" t="s">
        <v>51</v>
      </c>
      <c r="B18" s="3" t="s">
        <v>58</v>
      </c>
    </row>
    <row r="19" spans="1:2" x14ac:dyDescent="0.2">
      <c r="A19" s="3" t="s">
        <v>52</v>
      </c>
      <c r="B19" s="3" t="s">
        <v>59</v>
      </c>
    </row>
    <row r="20" spans="1:2" x14ac:dyDescent="0.2">
      <c r="A20" s="3" t="s">
        <v>53</v>
      </c>
      <c r="B20" s="3" t="s">
        <v>60</v>
      </c>
    </row>
    <row r="21" spans="1:2" x14ac:dyDescent="0.2">
      <c r="A21" s="3" t="s">
        <v>54</v>
      </c>
      <c r="B21" s="3" t="s">
        <v>61</v>
      </c>
    </row>
    <row r="22" spans="1:2" x14ac:dyDescent="0.2">
      <c r="A22" s="3" t="s">
        <v>55</v>
      </c>
      <c r="B22" s="3" t="s">
        <v>62</v>
      </c>
    </row>
    <row r="23" spans="1:2" x14ac:dyDescent="0.2">
      <c r="A23" s="3" t="s">
        <v>56</v>
      </c>
      <c r="B23" s="3" t="s">
        <v>63</v>
      </c>
    </row>
    <row r="24" spans="1:2" x14ac:dyDescent="0.2">
      <c r="A24" s="1" t="s">
        <v>16</v>
      </c>
      <c r="B24" s="1" t="s">
        <v>4</v>
      </c>
    </row>
    <row r="25" spans="1:2" x14ac:dyDescent="0.2">
      <c r="A25" s="3" t="s">
        <v>64</v>
      </c>
      <c r="B25" s="3" t="s">
        <v>68</v>
      </c>
    </row>
    <row r="26" spans="1:2" x14ac:dyDescent="0.2">
      <c r="A26" s="3" t="s">
        <v>65</v>
      </c>
      <c r="B26" s="3" t="s">
        <v>69</v>
      </c>
    </row>
    <row r="27" spans="1:2" x14ac:dyDescent="0.2">
      <c r="A27" s="3" t="s">
        <v>66</v>
      </c>
      <c r="B27" s="3" t="s">
        <v>70</v>
      </c>
    </row>
    <row r="28" spans="1:2" x14ac:dyDescent="0.2">
      <c r="A28" s="3" t="s">
        <v>67</v>
      </c>
      <c r="B28" s="3" t="s">
        <v>71</v>
      </c>
    </row>
    <row r="29" spans="1:2" x14ac:dyDescent="0.2">
      <c r="A29" s="1" t="s">
        <v>17</v>
      </c>
      <c r="B29" s="1" t="s">
        <v>5</v>
      </c>
    </row>
    <row r="30" spans="1:2" x14ac:dyDescent="0.2">
      <c r="A30" s="3" t="s">
        <v>72</v>
      </c>
      <c r="B30" s="3" t="s">
        <v>76</v>
      </c>
    </row>
    <row r="31" spans="1:2" x14ac:dyDescent="0.2">
      <c r="A31" s="3" t="s">
        <v>73</v>
      </c>
      <c r="B31" s="3" t="s">
        <v>77</v>
      </c>
    </row>
    <row r="32" spans="1:2" x14ac:dyDescent="0.2">
      <c r="A32" s="3" t="s">
        <v>74</v>
      </c>
      <c r="B32" s="3" t="s">
        <v>78</v>
      </c>
    </row>
    <row r="33" spans="1:2" x14ac:dyDescent="0.2">
      <c r="A33" s="3" t="s">
        <v>75</v>
      </c>
      <c r="B33" s="3" t="s">
        <v>79</v>
      </c>
    </row>
    <row r="34" spans="1:2" x14ac:dyDescent="0.2">
      <c r="A34" s="1" t="s">
        <v>18</v>
      </c>
      <c r="B34" s="1" t="s">
        <v>6</v>
      </c>
    </row>
    <row r="35" spans="1:2" x14ac:dyDescent="0.2">
      <c r="A35" s="3" t="s">
        <v>80</v>
      </c>
      <c r="B35" s="3" t="s">
        <v>84</v>
      </c>
    </row>
    <row r="36" spans="1:2" x14ac:dyDescent="0.2">
      <c r="A36" s="3" t="s">
        <v>81</v>
      </c>
      <c r="B36" s="3" t="s">
        <v>85</v>
      </c>
    </row>
    <row r="37" spans="1:2" x14ac:dyDescent="0.2">
      <c r="A37" s="3" t="s">
        <v>82</v>
      </c>
      <c r="B37" s="3" t="s">
        <v>86</v>
      </c>
    </row>
    <row r="38" spans="1:2" x14ac:dyDescent="0.2">
      <c r="A38" s="3" t="s">
        <v>83</v>
      </c>
      <c r="B38" s="3" t="s">
        <v>87</v>
      </c>
    </row>
    <row r="39" spans="1:2" x14ac:dyDescent="0.2">
      <c r="A39" s="1" t="s">
        <v>19</v>
      </c>
      <c r="B39" s="1" t="s">
        <v>7</v>
      </c>
    </row>
    <row r="40" spans="1:2" x14ac:dyDescent="0.2">
      <c r="A40" s="3" t="s">
        <v>88</v>
      </c>
      <c r="B40" s="3" t="s">
        <v>91</v>
      </c>
    </row>
    <row r="41" spans="1:2" x14ac:dyDescent="0.2">
      <c r="A41" s="3" t="s">
        <v>89</v>
      </c>
      <c r="B41" s="3" t="s">
        <v>92</v>
      </c>
    </row>
    <row r="42" spans="1:2" x14ac:dyDescent="0.2">
      <c r="A42" s="3" t="s">
        <v>90</v>
      </c>
      <c r="B42" s="3" t="s">
        <v>93</v>
      </c>
    </row>
    <row r="43" spans="1:2" x14ac:dyDescent="0.2">
      <c r="A43" s="1" t="s">
        <v>20</v>
      </c>
      <c r="B43" s="1" t="s">
        <v>8</v>
      </c>
    </row>
    <row r="44" spans="1:2" x14ac:dyDescent="0.2">
      <c r="A44" s="3" t="s">
        <v>94</v>
      </c>
      <c r="B44" s="3" t="s">
        <v>96</v>
      </c>
    </row>
    <row r="45" spans="1:2" x14ac:dyDescent="0.2">
      <c r="A45" s="3" t="s">
        <v>95</v>
      </c>
      <c r="B45" s="3" t="s">
        <v>97</v>
      </c>
    </row>
    <row r="46" spans="1:2" x14ac:dyDescent="0.2">
      <c r="A46" s="1" t="s">
        <v>21</v>
      </c>
      <c r="B46" s="1" t="s">
        <v>9</v>
      </c>
    </row>
    <row r="47" spans="1:2" x14ac:dyDescent="0.2">
      <c r="A47" s="3" t="s">
        <v>98</v>
      </c>
      <c r="B47" s="3" t="s">
        <v>69</v>
      </c>
    </row>
    <row r="48" spans="1:2" x14ac:dyDescent="0.2">
      <c r="A48" s="3" t="s">
        <v>99</v>
      </c>
      <c r="B48" s="3" t="s">
        <v>84</v>
      </c>
    </row>
    <row r="49" spans="1:2" x14ac:dyDescent="0.2">
      <c r="A49" s="3" t="s">
        <v>100</v>
      </c>
      <c r="B49" s="3" t="s">
        <v>102</v>
      </c>
    </row>
    <row r="50" spans="1:2" x14ac:dyDescent="0.2">
      <c r="A50" s="3" t="s">
        <v>101</v>
      </c>
      <c r="B50" s="3" t="s">
        <v>103</v>
      </c>
    </row>
    <row r="51" spans="1:2" x14ac:dyDescent="0.2">
      <c r="A51" s="1" t="s">
        <v>22</v>
      </c>
      <c r="B51" s="1" t="s">
        <v>10</v>
      </c>
    </row>
    <row r="52" spans="1:2" x14ac:dyDescent="0.2">
      <c r="A52" s="3" t="s">
        <v>104</v>
      </c>
      <c r="B52" s="3" t="s">
        <v>109</v>
      </c>
    </row>
    <row r="53" spans="1:2" x14ac:dyDescent="0.2">
      <c r="A53" s="3" t="s">
        <v>105</v>
      </c>
      <c r="B53" s="3" t="s">
        <v>110</v>
      </c>
    </row>
    <row r="54" spans="1:2" x14ac:dyDescent="0.2">
      <c r="A54" s="3" t="s">
        <v>106</v>
      </c>
      <c r="B54" s="3" t="s">
        <v>111</v>
      </c>
    </row>
    <row r="55" spans="1:2" x14ac:dyDescent="0.2">
      <c r="A55" s="3" t="s">
        <v>107</v>
      </c>
      <c r="B55" s="3" t="s">
        <v>112</v>
      </c>
    </row>
    <row r="56" spans="1:2" x14ac:dyDescent="0.2">
      <c r="A56" s="3" t="s">
        <v>108</v>
      </c>
      <c r="B56" s="3" t="s">
        <v>113</v>
      </c>
    </row>
    <row r="57" spans="1:2" x14ac:dyDescent="0.2">
      <c r="A57" s="1" t="s">
        <v>23</v>
      </c>
      <c r="B57" s="1" t="s">
        <v>11</v>
      </c>
    </row>
    <row r="58" spans="1:2" x14ac:dyDescent="0.2">
      <c r="A58" s="3" t="s">
        <v>114</v>
      </c>
      <c r="B58" s="3" t="s">
        <v>118</v>
      </c>
    </row>
    <row r="59" spans="1:2" x14ac:dyDescent="0.2">
      <c r="A59" s="3" t="s">
        <v>115</v>
      </c>
      <c r="B59" s="3" t="s">
        <v>119</v>
      </c>
    </row>
    <row r="60" spans="1:2" x14ac:dyDescent="0.2">
      <c r="A60" s="3" t="s">
        <v>116</v>
      </c>
      <c r="B60" s="3" t="s">
        <v>120</v>
      </c>
    </row>
    <row r="61" spans="1:2" x14ac:dyDescent="0.2">
      <c r="A61" s="3" t="s">
        <v>117</v>
      </c>
      <c r="B61" s="3" t="s">
        <v>121</v>
      </c>
    </row>
    <row r="62" spans="1:2" x14ac:dyDescent="0.2">
      <c r="A62" s="1" t="s">
        <v>24</v>
      </c>
      <c r="B62" s="1" t="s">
        <v>12</v>
      </c>
    </row>
    <row r="63" spans="1:2" x14ac:dyDescent="0.2">
      <c r="A63" s="3" t="s">
        <v>122</v>
      </c>
      <c r="B63" s="1" t="s">
        <v>128</v>
      </c>
    </row>
    <row r="64" spans="1:2" x14ac:dyDescent="0.2">
      <c r="A64" s="3" t="s">
        <v>123</v>
      </c>
      <c r="B64" s="1" t="s">
        <v>130</v>
      </c>
    </row>
    <row r="65" spans="1:2" x14ac:dyDescent="0.2">
      <c r="A65" s="3" t="s">
        <v>124</v>
      </c>
      <c r="B65" s="1" t="s">
        <v>129</v>
      </c>
    </row>
    <row r="66" spans="1:2" x14ac:dyDescent="0.2">
      <c r="A66" s="3" t="s">
        <v>125</v>
      </c>
      <c r="B66" s="1" t="s">
        <v>131</v>
      </c>
    </row>
    <row r="67" spans="1:2" x14ac:dyDescent="0.2">
      <c r="A67" s="3" t="s">
        <v>126</v>
      </c>
      <c r="B67" s="1" t="s">
        <v>132</v>
      </c>
    </row>
    <row r="68" spans="1:2" x14ac:dyDescent="0.2">
      <c r="A68" s="3" t="s">
        <v>127</v>
      </c>
      <c r="B68" s="1" t="s">
        <v>133</v>
      </c>
    </row>
  </sheetData>
  <customSheetViews>
    <customSheetView guid="{C6577475-2D28-48D6-BD34-82E8F0E6005C}" state="hidden">
      <selection activeCell="B60" sqref="B60"/>
      <pageMargins left="0.75" right="0.75" top="1" bottom="1" header="0.5" footer="0.5"/>
      <headerFooter alignWithMargins="0"/>
    </customSheetView>
    <customSheetView guid="{353E38E2-979D-4D96-AF8B-C06FBAFB9E9A}">
      <selection activeCell="B60" sqref="B60"/>
      <pageMargins left="0.75" right="0.75" top="1" bottom="1" header="0.5" footer="0.5"/>
      <headerFooter alignWithMargins="0"/>
    </customSheetView>
    <customSheetView guid="{4A1C0BF2-0C02-4D2C-8CA6-ED8B1118AD8B}">
      <selection activeCell="B60" sqref="B60"/>
      <pageMargins left="0.75" right="0.75" top="1" bottom="1" header="0.5" footer="0.5"/>
      <headerFooter alignWithMargins="0"/>
    </customSheetView>
    <customSheetView guid="{6A846533-AD2D-4CF2-9512-97FF4B42ABD1}" state="hidden">
      <selection activeCell="B60" sqref="B60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05"/>
  <sheetViews>
    <sheetView zoomScale="75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2.85546875" bestFit="1" customWidth="1"/>
    <col min="2" max="2" width="47.85546875" bestFit="1" customWidth="1"/>
  </cols>
  <sheetData>
    <row r="1" spans="1:11" x14ac:dyDescent="0.2">
      <c r="A1" s="4" t="s">
        <v>0</v>
      </c>
      <c r="B1" s="4" t="s">
        <v>1</v>
      </c>
      <c r="C1" s="5" t="s">
        <v>556</v>
      </c>
      <c r="D1" s="5" t="s">
        <v>557</v>
      </c>
      <c r="E1" s="5" t="s">
        <v>558</v>
      </c>
      <c r="F1" s="5" t="s">
        <v>559</v>
      </c>
      <c r="G1" s="5" t="s">
        <v>585</v>
      </c>
      <c r="H1" s="5" t="s">
        <v>560</v>
      </c>
      <c r="I1" s="5" t="s">
        <v>562</v>
      </c>
      <c r="J1" s="5" t="s">
        <v>563</v>
      </c>
      <c r="K1" s="27" t="s">
        <v>568</v>
      </c>
    </row>
    <row r="2" spans="1:11" x14ac:dyDescent="0.2">
      <c r="A2" s="1" t="s">
        <v>13</v>
      </c>
      <c r="B2" s="11" t="s">
        <v>2</v>
      </c>
      <c r="C2">
        <f>SUM(C3,C7,C10,C15,C17,C20,C23)</f>
        <v>10</v>
      </c>
      <c r="D2">
        <f t="shared" ref="D2:J2" si="0">SUM(D3,D7,D10,D15,D17,D20,D23)</f>
        <v>4</v>
      </c>
      <c r="E2">
        <f t="shared" si="0"/>
        <v>1</v>
      </c>
      <c r="F2">
        <f t="shared" si="0"/>
        <v>2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1</v>
      </c>
      <c r="K2" s="28">
        <f>SUM(C2:J2)</f>
        <v>18</v>
      </c>
    </row>
    <row r="3" spans="1:11" x14ac:dyDescent="0.2">
      <c r="A3" s="3" t="s">
        <v>25</v>
      </c>
      <c r="B3" s="12" t="s">
        <v>32</v>
      </c>
      <c r="C3">
        <f>SUM(C4:C6)</f>
        <v>3</v>
      </c>
      <c r="D3">
        <f t="shared" ref="D3:J3" si="1">SUM(D4:D6)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</row>
    <row r="4" spans="1:11" x14ac:dyDescent="0.2">
      <c r="A4" s="6" t="s">
        <v>135</v>
      </c>
      <c r="B4" s="6" t="s">
        <v>138</v>
      </c>
      <c r="C4">
        <v>1</v>
      </c>
    </row>
    <row r="5" spans="1:11" x14ac:dyDescent="0.2">
      <c r="A5" s="6" t="s">
        <v>136</v>
      </c>
      <c r="B5" s="6" t="s">
        <v>139</v>
      </c>
      <c r="C5">
        <v>1</v>
      </c>
    </row>
    <row r="6" spans="1:11" x14ac:dyDescent="0.2">
      <c r="A6" s="6" t="s">
        <v>137</v>
      </c>
      <c r="B6" s="6" t="s">
        <v>140</v>
      </c>
      <c r="C6">
        <v>1</v>
      </c>
    </row>
    <row r="7" spans="1:11" x14ac:dyDescent="0.2">
      <c r="A7" s="3" t="s">
        <v>26</v>
      </c>
      <c r="B7" s="12" t="s">
        <v>141</v>
      </c>
      <c r="C7">
        <f>SUM(C8:C9)</f>
        <v>2</v>
      </c>
      <c r="D7">
        <f t="shared" ref="D7:J7" si="2">SUM(D8:D9)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</row>
    <row r="8" spans="1:11" x14ac:dyDescent="0.2">
      <c r="A8" s="6" t="s">
        <v>142</v>
      </c>
      <c r="B8" s="6" t="s">
        <v>144</v>
      </c>
      <c r="C8">
        <v>1</v>
      </c>
    </row>
    <row r="9" spans="1:11" x14ac:dyDescent="0.2">
      <c r="A9" s="6" t="s">
        <v>143</v>
      </c>
      <c r="B9" s="6" t="s">
        <v>145</v>
      </c>
      <c r="C9">
        <v>1</v>
      </c>
    </row>
    <row r="10" spans="1:11" x14ac:dyDescent="0.2">
      <c r="A10" s="3" t="s">
        <v>27</v>
      </c>
      <c r="B10" s="12" t="s">
        <v>34</v>
      </c>
      <c r="C10">
        <f>SUM(C11,C12)</f>
        <v>0</v>
      </c>
      <c r="D10">
        <f t="shared" ref="D10:J10" si="3">SUM(D11,D12)</f>
        <v>3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</row>
    <row r="11" spans="1:11" x14ac:dyDescent="0.2">
      <c r="A11" s="6" t="s">
        <v>146</v>
      </c>
      <c r="B11" s="13" t="s">
        <v>150</v>
      </c>
      <c r="D11">
        <v>1</v>
      </c>
    </row>
    <row r="12" spans="1:11" x14ac:dyDescent="0.2">
      <c r="A12" s="6" t="s">
        <v>147</v>
      </c>
      <c r="B12" s="13" t="s">
        <v>78</v>
      </c>
      <c r="C12">
        <f>SUM(C13:C14)</f>
        <v>0</v>
      </c>
      <c r="D12">
        <f t="shared" ref="D12:J12" si="4">SUM(D13:D14)</f>
        <v>2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</row>
    <row r="13" spans="1:11" x14ac:dyDescent="0.2">
      <c r="A13" s="7" t="s">
        <v>148</v>
      </c>
      <c r="B13" s="7" t="s">
        <v>151</v>
      </c>
      <c r="D13">
        <v>1</v>
      </c>
    </row>
    <row r="14" spans="1:11" x14ac:dyDescent="0.2">
      <c r="A14" s="7" t="s">
        <v>149</v>
      </c>
      <c r="B14" s="7" t="s">
        <v>152</v>
      </c>
      <c r="D14">
        <v>1</v>
      </c>
    </row>
    <row r="15" spans="1:11" x14ac:dyDescent="0.2">
      <c r="A15" s="3" t="s">
        <v>28</v>
      </c>
      <c r="B15" s="12" t="s">
        <v>35</v>
      </c>
      <c r="C15">
        <f>SUM(C16)</f>
        <v>0</v>
      </c>
      <c r="D15">
        <f t="shared" ref="D15:J15" si="5">SUM(D16)</f>
        <v>0</v>
      </c>
      <c r="E15">
        <f t="shared" si="5"/>
        <v>1</v>
      </c>
      <c r="F15">
        <f t="shared" si="5"/>
        <v>0</v>
      </c>
      <c r="G15">
        <f t="shared" si="5"/>
        <v>0</v>
      </c>
      <c r="H15">
        <f t="shared" si="5"/>
        <v>0</v>
      </c>
      <c r="I15">
        <f t="shared" si="5"/>
        <v>0</v>
      </c>
      <c r="J15">
        <f t="shared" si="5"/>
        <v>0</v>
      </c>
    </row>
    <row r="16" spans="1:11" x14ac:dyDescent="0.2">
      <c r="A16" s="6" t="s">
        <v>153</v>
      </c>
      <c r="B16" s="6" t="s">
        <v>154</v>
      </c>
      <c r="E16">
        <v>1</v>
      </c>
    </row>
    <row r="17" spans="1:11" x14ac:dyDescent="0.2">
      <c r="A17" s="3" t="s">
        <v>29</v>
      </c>
      <c r="B17" s="12" t="s">
        <v>36</v>
      </c>
      <c r="C17">
        <f>SUM(C18:C19)</f>
        <v>2</v>
      </c>
      <c r="D17">
        <f t="shared" ref="D17:J17" si="6">SUM(D18:D19)</f>
        <v>0</v>
      </c>
      <c r="E17">
        <f t="shared" si="6"/>
        <v>0</v>
      </c>
      <c r="F17">
        <f t="shared" si="6"/>
        <v>0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</row>
    <row r="18" spans="1:11" x14ac:dyDescent="0.2">
      <c r="A18" s="6" t="s">
        <v>155</v>
      </c>
      <c r="B18" s="6" t="s">
        <v>157</v>
      </c>
      <c r="C18">
        <v>1</v>
      </c>
    </row>
    <row r="19" spans="1:11" x14ac:dyDescent="0.2">
      <c r="A19" s="6" t="s">
        <v>156</v>
      </c>
      <c r="B19" s="6" t="s">
        <v>158</v>
      </c>
      <c r="C19">
        <v>1</v>
      </c>
    </row>
    <row r="20" spans="1:11" x14ac:dyDescent="0.2">
      <c r="A20" s="3" t="s">
        <v>30</v>
      </c>
      <c r="B20" s="12" t="s">
        <v>37</v>
      </c>
      <c r="C20">
        <f>SUM(C21:C22)</f>
        <v>2</v>
      </c>
      <c r="D20">
        <f t="shared" ref="D20:J20" si="7">SUM(D21:D22)</f>
        <v>1</v>
      </c>
      <c r="E20">
        <f t="shared" si="7"/>
        <v>0</v>
      </c>
      <c r="F20">
        <f t="shared" si="7"/>
        <v>0</v>
      </c>
      <c r="G20">
        <f t="shared" si="7"/>
        <v>0</v>
      </c>
      <c r="H20">
        <f t="shared" si="7"/>
        <v>0</v>
      </c>
      <c r="I20">
        <f t="shared" si="7"/>
        <v>0</v>
      </c>
      <c r="J20">
        <f t="shared" si="7"/>
        <v>0</v>
      </c>
    </row>
    <row r="21" spans="1:11" x14ac:dyDescent="0.2">
      <c r="A21" s="6" t="s">
        <v>159</v>
      </c>
      <c r="B21" s="6" t="s">
        <v>161</v>
      </c>
      <c r="C21">
        <v>1</v>
      </c>
    </row>
    <row r="22" spans="1:11" x14ac:dyDescent="0.2">
      <c r="A22" s="6" t="s">
        <v>160</v>
      </c>
      <c r="B22" s="6" t="s">
        <v>162</v>
      </c>
      <c r="C22">
        <v>1</v>
      </c>
      <c r="D22">
        <v>1</v>
      </c>
    </row>
    <row r="23" spans="1:11" x14ac:dyDescent="0.2">
      <c r="A23" s="3" t="s">
        <v>31</v>
      </c>
      <c r="B23" s="12" t="s">
        <v>38</v>
      </c>
      <c r="C23">
        <f>SUM(C24,C27)</f>
        <v>1</v>
      </c>
      <c r="D23">
        <f t="shared" ref="D23:J23" si="8">SUM(D24,D27)</f>
        <v>0</v>
      </c>
      <c r="E23">
        <f t="shared" si="8"/>
        <v>0</v>
      </c>
      <c r="F23">
        <f t="shared" si="8"/>
        <v>2</v>
      </c>
      <c r="G23">
        <f t="shared" si="8"/>
        <v>0</v>
      </c>
      <c r="H23">
        <f t="shared" si="8"/>
        <v>0</v>
      </c>
      <c r="I23">
        <f t="shared" si="8"/>
        <v>0</v>
      </c>
      <c r="J23">
        <f t="shared" si="8"/>
        <v>1</v>
      </c>
    </row>
    <row r="24" spans="1:11" x14ac:dyDescent="0.2">
      <c r="A24" s="6" t="s">
        <v>163</v>
      </c>
      <c r="B24" s="13" t="s">
        <v>84</v>
      </c>
      <c r="C24">
        <f>SUM(C25:C26)</f>
        <v>0</v>
      </c>
      <c r="D24">
        <f t="shared" ref="D24:J24" si="9">SUM(D25:D26)</f>
        <v>0</v>
      </c>
      <c r="E24">
        <f t="shared" si="9"/>
        <v>0</v>
      </c>
      <c r="F24">
        <f t="shared" si="9"/>
        <v>2</v>
      </c>
      <c r="G24">
        <f t="shared" si="9"/>
        <v>0</v>
      </c>
      <c r="H24">
        <f t="shared" si="9"/>
        <v>0</v>
      </c>
      <c r="I24">
        <f t="shared" si="9"/>
        <v>0</v>
      </c>
      <c r="J24">
        <f t="shared" si="9"/>
        <v>0</v>
      </c>
    </row>
    <row r="25" spans="1:11" x14ac:dyDescent="0.2">
      <c r="A25" s="7" t="s">
        <v>167</v>
      </c>
      <c r="B25" s="7" t="s">
        <v>170</v>
      </c>
      <c r="F25">
        <v>1</v>
      </c>
    </row>
    <row r="26" spans="1:11" x14ac:dyDescent="0.2">
      <c r="A26" s="7" t="s">
        <v>168</v>
      </c>
      <c r="B26" s="7" t="s">
        <v>171</v>
      </c>
      <c r="F26">
        <v>1</v>
      </c>
    </row>
    <row r="27" spans="1:11" x14ac:dyDescent="0.2">
      <c r="A27" s="6" t="s">
        <v>164</v>
      </c>
      <c r="B27" s="13" t="s">
        <v>169</v>
      </c>
      <c r="C27">
        <f>SUM(C28:C29)</f>
        <v>1</v>
      </c>
      <c r="D27">
        <f t="shared" ref="D27:J27" si="10">SUM(D28:D29)</f>
        <v>0</v>
      </c>
      <c r="E27">
        <f t="shared" si="10"/>
        <v>0</v>
      </c>
      <c r="F27">
        <f t="shared" si="10"/>
        <v>0</v>
      </c>
      <c r="G27">
        <f t="shared" si="10"/>
        <v>0</v>
      </c>
      <c r="H27">
        <f t="shared" si="10"/>
        <v>0</v>
      </c>
      <c r="I27">
        <f t="shared" si="10"/>
        <v>0</v>
      </c>
      <c r="J27">
        <f t="shared" si="10"/>
        <v>1</v>
      </c>
    </row>
    <row r="28" spans="1:11" x14ac:dyDescent="0.2">
      <c r="A28" s="7" t="s">
        <v>165</v>
      </c>
      <c r="B28" s="7" t="s">
        <v>172</v>
      </c>
      <c r="C28">
        <v>1</v>
      </c>
    </row>
    <row r="29" spans="1:11" x14ac:dyDescent="0.2">
      <c r="A29" s="7" t="s">
        <v>166</v>
      </c>
      <c r="B29" s="7" t="s">
        <v>173</v>
      </c>
      <c r="J29">
        <v>1</v>
      </c>
    </row>
    <row r="30" spans="1:11" x14ac:dyDescent="0.2">
      <c r="A30" s="1" t="s">
        <v>14</v>
      </c>
      <c r="B30" s="11" t="s">
        <v>3</v>
      </c>
      <c r="C30">
        <f>SUM(C31,C33,C35,C38,C41,C45)</f>
        <v>7</v>
      </c>
      <c r="D30">
        <f t="shared" ref="D30:J30" si="11">SUM(D31,D33,D35,D38,D41,D45)</f>
        <v>0</v>
      </c>
      <c r="E30">
        <f t="shared" si="11"/>
        <v>1</v>
      </c>
      <c r="F30">
        <f t="shared" si="11"/>
        <v>3</v>
      </c>
      <c r="G30">
        <f t="shared" si="11"/>
        <v>0</v>
      </c>
      <c r="H30">
        <f t="shared" si="11"/>
        <v>0</v>
      </c>
      <c r="I30">
        <f t="shared" si="11"/>
        <v>0</v>
      </c>
      <c r="J30">
        <f t="shared" si="11"/>
        <v>1</v>
      </c>
      <c r="K30" s="28">
        <f>SUM(C30:J30)</f>
        <v>12</v>
      </c>
    </row>
    <row r="31" spans="1:11" x14ac:dyDescent="0.2">
      <c r="A31" s="3" t="s">
        <v>39</v>
      </c>
      <c r="B31" s="12" t="s">
        <v>45</v>
      </c>
      <c r="C31">
        <f>SUM(C32)</f>
        <v>1</v>
      </c>
      <c r="D31">
        <f t="shared" ref="D31:J31" si="12">SUM(D32)</f>
        <v>0</v>
      </c>
      <c r="E31">
        <f t="shared" si="12"/>
        <v>0</v>
      </c>
      <c r="F31">
        <f t="shared" si="12"/>
        <v>0</v>
      </c>
      <c r="G31">
        <f t="shared" si="12"/>
        <v>0</v>
      </c>
      <c r="H31">
        <f t="shared" si="12"/>
        <v>0</v>
      </c>
      <c r="I31">
        <f t="shared" si="12"/>
        <v>0</v>
      </c>
      <c r="J31">
        <f t="shared" si="12"/>
        <v>0</v>
      </c>
    </row>
    <row r="32" spans="1:11" x14ac:dyDescent="0.2">
      <c r="A32" s="6" t="s">
        <v>174</v>
      </c>
      <c r="B32" s="6" t="s">
        <v>175</v>
      </c>
      <c r="C32">
        <v>1</v>
      </c>
    </row>
    <row r="33" spans="1:11" x14ac:dyDescent="0.2">
      <c r="A33" s="3" t="s">
        <v>40</v>
      </c>
      <c r="B33" s="12" t="s">
        <v>46</v>
      </c>
      <c r="C33">
        <f>SUM(C34)</f>
        <v>0</v>
      </c>
      <c r="D33">
        <f t="shared" ref="D33:J33" si="13">SUM(D34)</f>
        <v>0</v>
      </c>
      <c r="E33">
        <f t="shared" si="13"/>
        <v>1</v>
      </c>
      <c r="F33">
        <f t="shared" si="13"/>
        <v>0</v>
      </c>
      <c r="G33">
        <f t="shared" si="13"/>
        <v>0</v>
      </c>
      <c r="H33">
        <f t="shared" si="13"/>
        <v>0</v>
      </c>
      <c r="I33">
        <f t="shared" si="13"/>
        <v>0</v>
      </c>
      <c r="J33">
        <f t="shared" si="13"/>
        <v>0</v>
      </c>
    </row>
    <row r="34" spans="1:11" x14ac:dyDescent="0.2">
      <c r="A34" s="6" t="s">
        <v>176</v>
      </c>
      <c r="B34" s="6" t="s">
        <v>177</v>
      </c>
      <c r="E34">
        <v>1</v>
      </c>
    </row>
    <row r="35" spans="1:11" x14ac:dyDescent="0.2">
      <c r="A35" s="3" t="s">
        <v>41</v>
      </c>
      <c r="B35" s="12" t="s">
        <v>47</v>
      </c>
      <c r="C35">
        <f>SUM(C36:C37)</f>
        <v>2</v>
      </c>
      <c r="D35">
        <f t="shared" ref="D35:J35" si="14">SUM(D36:D37)</f>
        <v>0</v>
      </c>
      <c r="E35">
        <f t="shared" si="14"/>
        <v>0</v>
      </c>
      <c r="F35">
        <f t="shared" si="14"/>
        <v>0</v>
      </c>
      <c r="G35">
        <f t="shared" si="14"/>
        <v>0</v>
      </c>
      <c r="H35">
        <f t="shared" si="14"/>
        <v>0</v>
      </c>
      <c r="I35">
        <f t="shared" si="14"/>
        <v>0</v>
      </c>
      <c r="J35">
        <f t="shared" si="14"/>
        <v>0</v>
      </c>
    </row>
    <row r="36" spans="1:11" x14ac:dyDescent="0.2">
      <c r="A36" s="6" t="s">
        <v>178</v>
      </c>
      <c r="B36" s="6" t="s">
        <v>180</v>
      </c>
      <c r="C36">
        <v>1</v>
      </c>
    </row>
    <row r="37" spans="1:11" x14ac:dyDescent="0.2">
      <c r="A37" s="6" t="s">
        <v>179</v>
      </c>
      <c r="B37" s="6" t="s">
        <v>181</v>
      </c>
      <c r="C37">
        <v>1</v>
      </c>
    </row>
    <row r="38" spans="1:11" x14ac:dyDescent="0.2">
      <c r="A38" s="3" t="s">
        <v>42</v>
      </c>
      <c r="B38" s="12" t="s">
        <v>48</v>
      </c>
      <c r="C38">
        <f>SUM(C39:C40)</f>
        <v>1</v>
      </c>
      <c r="D38">
        <f t="shared" ref="D38:J38" si="15">SUM(D39:D40)</f>
        <v>0</v>
      </c>
      <c r="E38">
        <f t="shared" si="15"/>
        <v>0</v>
      </c>
      <c r="F38">
        <f t="shared" si="15"/>
        <v>2</v>
      </c>
      <c r="G38">
        <f t="shared" si="15"/>
        <v>0</v>
      </c>
      <c r="H38">
        <f t="shared" si="15"/>
        <v>0</v>
      </c>
      <c r="I38">
        <f t="shared" si="15"/>
        <v>0</v>
      </c>
      <c r="J38">
        <f t="shared" si="15"/>
        <v>0</v>
      </c>
    </row>
    <row r="39" spans="1:11" x14ac:dyDescent="0.2">
      <c r="A39" s="6" t="s">
        <v>182</v>
      </c>
      <c r="B39" s="6" t="s">
        <v>70</v>
      </c>
      <c r="F39">
        <v>1</v>
      </c>
    </row>
    <row r="40" spans="1:11" x14ac:dyDescent="0.2">
      <c r="A40" s="6" t="s">
        <v>183</v>
      </c>
      <c r="B40" s="6" t="s">
        <v>184</v>
      </c>
      <c r="C40">
        <v>1</v>
      </c>
      <c r="F40">
        <v>1</v>
      </c>
    </row>
    <row r="41" spans="1:11" x14ac:dyDescent="0.2">
      <c r="A41" s="3" t="s">
        <v>43</v>
      </c>
      <c r="B41" s="12" t="s">
        <v>49</v>
      </c>
      <c r="C41">
        <f>SUM(C42:C44)</f>
        <v>2</v>
      </c>
      <c r="D41">
        <f t="shared" ref="D41:J41" si="16">SUM(D42:D44)</f>
        <v>0</v>
      </c>
      <c r="E41">
        <f t="shared" si="16"/>
        <v>0</v>
      </c>
      <c r="F41">
        <f t="shared" si="16"/>
        <v>1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</row>
    <row r="42" spans="1:11" x14ac:dyDescent="0.2">
      <c r="A42" s="6" t="s">
        <v>185</v>
      </c>
      <c r="B42" s="6" t="s">
        <v>189</v>
      </c>
      <c r="C42">
        <v>1</v>
      </c>
    </row>
    <row r="43" spans="1:11" x14ac:dyDescent="0.2">
      <c r="A43" s="6" t="s">
        <v>186</v>
      </c>
      <c r="B43" s="6" t="s">
        <v>188</v>
      </c>
      <c r="F43">
        <v>1</v>
      </c>
    </row>
    <row r="44" spans="1:11" x14ac:dyDescent="0.2">
      <c r="A44" s="6" t="s">
        <v>187</v>
      </c>
      <c r="B44" s="6" t="s">
        <v>190</v>
      </c>
      <c r="C44">
        <v>1</v>
      </c>
    </row>
    <row r="45" spans="1:11" x14ac:dyDescent="0.2">
      <c r="A45" s="3" t="s">
        <v>44</v>
      </c>
      <c r="B45" s="12" t="s">
        <v>50</v>
      </c>
      <c r="C45">
        <f>SUM(C46:C47)</f>
        <v>1</v>
      </c>
      <c r="D45">
        <f t="shared" ref="D45:J45" si="17">SUM(D46:D47)</f>
        <v>0</v>
      </c>
      <c r="E45">
        <f t="shared" si="17"/>
        <v>0</v>
      </c>
      <c r="F45">
        <f t="shared" si="17"/>
        <v>0</v>
      </c>
      <c r="G45">
        <f t="shared" si="17"/>
        <v>0</v>
      </c>
      <c r="H45">
        <f t="shared" si="17"/>
        <v>0</v>
      </c>
      <c r="I45">
        <f t="shared" si="17"/>
        <v>0</v>
      </c>
      <c r="J45">
        <f t="shared" si="17"/>
        <v>1</v>
      </c>
    </row>
    <row r="46" spans="1:11" x14ac:dyDescent="0.2">
      <c r="A46" s="6" t="s">
        <v>191</v>
      </c>
      <c r="B46" s="6" t="s">
        <v>193</v>
      </c>
      <c r="C46">
        <v>1</v>
      </c>
    </row>
    <row r="47" spans="1:11" x14ac:dyDescent="0.2">
      <c r="A47" s="6" t="s">
        <v>192</v>
      </c>
      <c r="B47" s="6" t="s">
        <v>173</v>
      </c>
      <c r="J47">
        <v>1</v>
      </c>
    </row>
    <row r="48" spans="1:11" x14ac:dyDescent="0.2">
      <c r="A48" s="1" t="s">
        <v>15</v>
      </c>
      <c r="B48" s="11" t="s">
        <v>57</v>
      </c>
      <c r="C48">
        <f>SUM(C49,C52,C59,C66,C68,C72)</f>
        <v>6</v>
      </c>
      <c r="D48">
        <f t="shared" ref="D48:J48" si="18">SUM(D49,D52,D59,D66,D68,D72)</f>
        <v>6</v>
      </c>
      <c r="E48">
        <f t="shared" si="18"/>
        <v>7</v>
      </c>
      <c r="F48">
        <f t="shared" si="18"/>
        <v>0</v>
      </c>
      <c r="G48">
        <f t="shared" si="18"/>
        <v>0</v>
      </c>
      <c r="H48">
        <f t="shared" si="18"/>
        <v>2</v>
      </c>
      <c r="I48">
        <f t="shared" si="18"/>
        <v>9</v>
      </c>
      <c r="J48">
        <f t="shared" si="18"/>
        <v>0</v>
      </c>
      <c r="K48" s="28">
        <f>SUM(C48:J48)</f>
        <v>30</v>
      </c>
    </row>
    <row r="49" spans="1:10" x14ac:dyDescent="0.2">
      <c r="A49" s="3" t="s">
        <v>51</v>
      </c>
      <c r="B49" s="12" t="s">
        <v>58</v>
      </c>
      <c r="C49">
        <f>SUM(C50:C51)</f>
        <v>1</v>
      </c>
      <c r="D49">
        <f t="shared" ref="D49:J49" si="19">SUM(D50:D51)</f>
        <v>0</v>
      </c>
      <c r="E49">
        <f t="shared" si="19"/>
        <v>1</v>
      </c>
      <c r="F49">
        <f t="shared" si="19"/>
        <v>0</v>
      </c>
      <c r="G49">
        <f t="shared" si="19"/>
        <v>0</v>
      </c>
      <c r="H49">
        <f t="shared" si="19"/>
        <v>0</v>
      </c>
      <c r="I49">
        <f t="shared" si="19"/>
        <v>0</v>
      </c>
      <c r="J49">
        <f t="shared" si="19"/>
        <v>0</v>
      </c>
    </row>
    <row r="50" spans="1:10" x14ac:dyDescent="0.2">
      <c r="A50" s="6" t="s">
        <v>194</v>
      </c>
      <c r="B50" s="6" t="s">
        <v>58</v>
      </c>
      <c r="C50">
        <v>1</v>
      </c>
    </row>
    <row r="51" spans="1:10" x14ac:dyDescent="0.2">
      <c r="A51" s="6" t="s">
        <v>195</v>
      </c>
      <c r="B51" s="6" t="s">
        <v>196</v>
      </c>
      <c r="E51">
        <v>1</v>
      </c>
    </row>
    <row r="52" spans="1:10" x14ac:dyDescent="0.2">
      <c r="A52" s="3" t="s">
        <v>52</v>
      </c>
      <c r="B52" s="12" t="s">
        <v>59</v>
      </c>
      <c r="C52">
        <f>SUM(C53:C58)</f>
        <v>3</v>
      </c>
      <c r="D52">
        <f t="shared" ref="D52:J52" si="20">SUM(D53:D58)</f>
        <v>6</v>
      </c>
      <c r="E52">
        <f t="shared" si="20"/>
        <v>0</v>
      </c>
      <c r="F52">
        <f t="shared" si="20"/>
        <v>0</v>
      </c>
      <c r="G52">
        <f t="shared" si="20"/>
        <v>0</v>
      </c>
      <c r="H52">
        <f t="shared" si="20"/>
        <v>0</v>
      </c>
      <c r="I52">
        <f t="shared" si="20"/>
        <v>0</v>
      </c>
      <c r="J52">
        <f t="shared" si="20"/>
        <v>0</v>
      </c>
    </row>
    <row r="53" spans="1:10" x14ac:dyDescent="0.2">
      <c r="A53" s="6" t="s">
        <v>197</v>
      </c>
      <c r="B53" s="6" t="s">
        <v>199</v>
      </c>
      <c r="D53">
        <v>1</v>
      </c>
    </row>
    <row r="54" spans="1:10" x14ac:dyDescent="0.2">
      <c r="A54" s="6" t="s">
        <v>198</v>
      </c>
      <c r="B54" s="6" t="s">
        <v>200</v>
      </c>
      <c r="C54">
        <v>1</v>
      </c>
      <c r="D54">
        <v>1</v>
      </c>
    </row>
    <row r="55" spans="1:10" x14ac:dyDescent="0.2">
      <c r="A55" s="6" t="s">
        <v>203</v>
      </c>
      <c r="B55" s="6" t="s">
        <v>201</v>
      </c>
      <c r="D55">
        <v>1</v>
      </c>
    </row>
    <row r="56" spans="1:10" x14ac:dyDescent="0.2">
      <c r="A56" s="6" t="s">
        <v>204</v>
      </c>
      <c r="B56" s="6" t="s">
        <v>202</v>
      </c>
      <c r="C56">
        <v>1</v>
      </c>
      <c r="D56">
        <v>1</v>
      </c>
    </row>
    <row r="57" spans="1:10" x14ac:dyDescent="0.2">
      <c r="A57" s="6" t="s">
        <v>205</v>
      </c>
      <c r="B57" s="6" t="s">
        <v>201</v>
      </c>
      <c r="D57">
        <v>1</v>
      </c>
    </row>
    <row r="58" spans="1:10" x14ac:dyDescent="0.2">
      <c r="A58" s="6" t="s">
        <v>206</v>
      </c>
      <c r="B58" s="6" t="s">
        <v>202</v>
      </c>
      <c r="C58">
        <v>1</v>
      </c>
      <c r="D58">
        <v>1</v>
      </c>
    </row>
    <row r="59" spans="1:10" x14ac:dyDescent="0.2">
      <c r="A59" s="3" t="s">
        <v>53</v>
      </c>
      <c r="B59" s="12" t="s">
        <v>60</v>
      </c>
      <c r="C59">
        <f>SUM(C60:C65)</f>
        <v>0</v>
      </c>
      <c r="D59">
        <f t="shared" ref="D59:J59" si="21">SUM(D60:D65)</f>
        <v>0</v>
      </c>
      <c r="E59">
        <f t="shared" si="21"/>
        <v>6</v>
      </c>
      <c r="F59">
        <f t="shared" si="21"/>
        <v>0</v>
      </c>
      <c r="G59">
        <f t="shared" si="21"/>
        <v>0</v>
      </c>
      <c r="H59">
        <f t="shared" si="21"/>
        <v>0</v>
      </c>
      <c r="I59">
        <f t="shared" si="21"/>
        <v>0</v>
      </c>
      <c r="J59">
        <f t="shared" si="21"/>
        <v>0</v>
      </c>
    </row>
    <row r="60" spans="1:10" x14ac:dyDescent="0.2">
      <c r="A60" s="6" t="s">
        <v>207</v>
      </c>
      <c r="B60" s="6" t="s">
        <v>213</v>
      </c>
      <c r="E60">
        <v>1</v>
      </c>
    </row>
    <row r="61" spans="1:10" x14ac:dyDescent="0.2">
      <c r="A61" s="6" t="s">
        <v>208</v>
      </c>
      <c r="B61" s="6" t="s">
        <v>214</v>
      </c>
      <c r="E61">
        <v>1</v>
      </c>
    </row>
    <row r="62" spans="1:10" x14ac:dyDescent="0.2">
      <c r="A62" s="6" t="s">
        <v>209</v>
      </c>
      <c r="B62" s="6" t="s">
        <v>215</v>
      </c>
      <c r="E62">
        <v>1</v>
      </c>
    </row>
    <row r="63" spans="1:10" x14ac:dyDescent="0.2">
      <c r="A63" s="6" t="s">
        <v>210</v>
      </c>
      <c r="B63" s="6" t="s">
        <v>216</v>
      </c>
      <c r="E63">
        <v>1</v>
      </c>
    </row>
    <row r="64" spans="1:10" x14ac:dyDescent="0.2">
      <c r="A64" s="6" t="s">
        <v>211</v>
      </c>
      <c r="B64" s="6" t="s">
        <v>217</v>
      </c>
      <c r="E64">
        <v>1</v>
      </c>
    </row>
    <row r="65" spans="1:10" x14ac:dyDescent="0.2">
      <c r="A65" s="6" t="s">
        <v>212</v>
      </c>
      <c r="B65" s="6" t="s">
        <v>218</v>
      </c>
      <c r="E65">
        <v>1</v>
      </c>
    </row>
    <row r="66" spans="1:10" x14ac:dyDescent="0.2">
      <c r="A66" s="3" t="s">
        <v>54</v>
      </c>
      <c r="B66" s="12" t="s">
        <v>61</v>
      </c>
      <c r="C66">
        <f>SUM(C67)</f>
        <v>1</v>
      </c>
      <c r="D66">
        <f t="shared" ref="D66:J66" si="22">SUM(D67)</f>
        <v>0</v>
      </c>
      <c r="E66">
        <f t="shared" si="22"/>
        <v>0</v>
      </c>
      <c r="F66">
        <f t="shared" si="22"/>
        <v>0</v>
      </c>
      <c r="G66">
        <f t="shared" si="22"/>
        <v>0</v>
      </c>
      <c r="H66">
        <f t="shared" si="22"/>
        <v>0</v>
      </c>
      <c r="I66">
        <f t="shared" si="22"/>
        <v>0</v>
      </c>
      <c r="J66">
        <f t="shared" si="22"/>
        <v>0</v>
      </c>
    </row>
    <row r="67" spans="1:10" x14ac:dyDescent="0.2">
      <c r="A67" s="6" t="s">
        <v>219</v>
      </c>
      <c r="B67" s="6" t="s">
        <v>220</v>
      </c>
      <c r="C67">
        <v>1</v>
      </c>
    </row>
    <row r="68" spans="1:10" x14ac:dyDescent="0.2">
      <c r="A68" s="3" t="s">
        <v>55</v>
      </c>
      <c r="B68" s="12" t="s">
        <v>62</v>
      </c>
      <c r="C68">
        <f>SUM(C69:C71)</f>
        <v>1</v>
      </c>
      <c r="D68">
        <f t="shared" ref="D68:J68" si="23">SUM(D69:D71)</f>
        <v>0</v>
      </c>
      <c r="E68">
        <f t="shared" si="23"/>
        <v>0</v>
      </c>
      <c r="F68">
        <f t="shared" si="23"/>
        <v>0</v>
      </c>
      <c r="G68">
        <f t="shared" si="23"/>
        <v>0</v>
      </c>
      <c r="H68">
        <f t="shared" si="23"/>
        <v>2</v>
      </c>
      <c r="I68">
        <f t="shared" si="23"/>
        <v>0</v>
      </c>
      <c r="J68">
        <f t="shared" si="23"/>
        <v>0</v>
      </c>
    </row>
    <row r="69" spans="1:10" x14ac:dyDescent="0.2">
      <c r="A69" s="6" t="s">
        <v>221</v>
      </c>
      <c r="B69" s="6" t="s">
        <v>224</v>
      </c>
      <c r="H69">
        <v>1</v>
      </c>
    </row>
    <row r="70" spans="1:10" x14ac:dyDescent="0.2">
      <c r="A70" s="6" t="s">
        <v>222</v>
      </c>
      <c r="B70" s="6" t="s">
        <v>225</v>
      </c>
      <c r="C70">
        <v>1</v>
      </c>
    </row>
    <row r="71" spans="1:10" x14ac:dyDescent="0.2">
      <c r="A71" s="6" t="s">
        <v>223</v>
      </c>
      <c r="B71" s="6" t="s">
        <v>226</v>
      </c>
      <c r="H71">
        <v>1</v>
      </c>
    </row>
    <row r="72" spans="1:10" x14ac:dyDescent="0.2">
      <c r="A72" s="3" t="s">
        <v>56</v>
      </c>
      <c r="B72" s="12" t="s">
        <v>63</v>
      </c>
      <c r="C72">
        <f>SUM(C73,C77,C81)</f>
        <v>0</v>
      </c>
      <c r="D72">
        <f t="shared" ref="D72:J72" si="24">SUM(D73,D77,D81)</f>
        <v>0</v>
      </c>
      <c r="E72">
        <f t="shared" si="24"/>
        <v>0</v>
      </c>
      <c r="F72">
        <f t="shared" si="24"/>
        <v>0</v>
      </c>
      <c r="G72">
        <f t="shared" si="24"/>
        <v>0</v>
      </c>
      <c r="H72">
        <f t="shared" si="24"/>
        <v>0</v>
      </c>
      <c r="I72">
        <f t="shared" si="24"/>
        <v>9</v>
      </c>
      <c r="J72">
        <f t="shared" si="24"/>
        <v>0</v>
      </c>
    </row>
    <row r="73" spans="1:10" x14ac:dyDescent="0.2">
      <c r="A73" s="6" t="s">
        <v>236</v>
      </c>
      <c r="B73" s="13" t="s">
        <v>239</v>
      </c>
      <c r="C73">
        <f>SUM(C74:C76)</f>
        <v>0</v>
      </c>
      <c r="D73">
        <f t="shared" ref="D73:J73" si="25">SUM(D74:D76)</f>
        <v>0</v>
      </c>
      <c r="E73">
        <f t="shared" si="25"/>
        <v>0</v>
      </c>
      <c r="F73">
        <f t="shared" si="25"/>
        <v>0</v>
      </c>
      <c r="G73">
        <f t="shared" si="25"/>
        <v>0</v>
      </c>
      <c r="H73">
        <f t="shared" si="25"/>
        <v>0</v>
      </c>
      <c r="I73">
        <f t="shared" si="25"/>
        <v>3</v>
      </c>
      <c r="J73">
        <f t="shared" si="25"/>
        <v>0</v>
      </c>
    </row>
    <row r="74" spans="1:10" x14ac:dyDescent="0.2">
      <c r="A74" s="7" t="s">
        <v>242</v>
      </c>
      <c r="B74" s="7" t="s">
        <v>227</v>
      </c>
      <c r="I74">
        <v>1</v>
      </c>
    </row>
    <row r="75" spans="1:10" x14ac:dyDescent="0.2">
      <c r="A75" s="7" t="s">
        <v>245</v>
      </c>
      <c r="B75" s="7" t="s">
        <v>228</v>
      </c>
      <c r="I75">
        <v>1</v>
      </c>
    </row>
    <row r="76" spans="1:10" x14ac:dyDescent="0.2">
      <c r="A76" s="7" t="s">
        <v>246</v>
      </c>
      <c r="B76" s="7" t="s">
        <v>229</v>
      </c>
      <c r="I76">
        <v>1</v>
      </c>
    </row>
    <row r="77" spans="1:10" x14ac:dyDescent="0.2">
      <c r="A77" s="6" t="s">
        <v>237</v>
      </c>
      <c r="B77" s="13" t="s">
        <v>240</v>
      </c>
      <c r="C77">
        <f>SUM(C78:C80)</f>
        <v>0</v>
      </c>
      <c r="D77">
        <f t="shared" ref="D77:J77" si="26">SUM(D78:D80)</f>
        <v>0</v>
      </c>
      <c r="E77">
        <f t="shared" si="26"/>
        <v>0</v>
      </c>
      <c r="F77">
        <f t="shared" si="26"/>
        <v>0</v>
      </c>
      <c r="G77">
        <f t="shared" si="26"/>
        <v>0</v>
      </c>
      <c r="H77">
        <f t="shared" si="26"/>
        <v>0</v>
      </c>
      <c r="I77">
        <f t="shared" si="26"/>
        <v>3</v>
      </c>
      <c r="J77">
        <f t="shared" si="26"/>
        <v>0</v>
      </c>
    </row>
    <row r="78" spans="1:10" x14ac:dyDescent="0.2">
      <c r="A78" s="7" t="s">
        <v>243</v>
      </c>
      <c r="B78" s="7" t="s">
        <v>230</v>
      </c>
      <c r="I78">
        <v>1</v>
      </c>
    </row>
    <row r="79" spans="1:10" x14ac:dyDescent="0.2">
      <c r="A79" s="7" t="s">
        <v>247</v>
      </c>
      <c r="B79" s="7" t="s">
        <v>231</v>
      </c>
      <c r="I79">
        <v>1</v>
      </c>
    </row>
    <row r="80" spans="1:10" x14ac:dyDescent="0.2">
      <c r="A80" s="7" t="s">
        <v>248</v>
      </c>
      <c r="B80" s="7" t="s">
        <v>232</v>
      </c>
      <c r="I80">
        <v>1</v>
      </c>
    </row>
    <row r="81" spans="1:11" x14ac:dyDescent="0.2">
      <c r="A81" s="6" t="s">
        <v>238</v>
      </c>
      <c r="B81" s="13" t="s">
        <v>241</v>
      </c>
      <c r="C81">
        <f>SUM(C82:C84)</f>
        <v>0</v>
      </c>
      <c r="D81">
        <f t="shared" ref="D81:J81" si="27">SUM(D82:D84)</f>
        <v>0</v>
      </c>
      <c r="E81">
        <f t="shared" si="27"/>
        <v>0</v>
      </c>
      <c r="F81">
        <f t="shared" si="27"/>
        <v>0</v>
      </c>
      <c r="G81">
        <f t="shared" si="27"/>
        <v>0</v>
      </c>
      <c r="H81">
        <f t="shared" si="27"/>
        <v>0</v>
      </c>
      <c r="I81">
        <f t="shared" si="27"/>
        <v>3</v>
      </c>
      <c r="J81">
        <f t="shared" si="27"/>
        <v>0</v>
      </c>
    </row>
    <row r="82" spans="1:11" x14ac:dyDescent="0.2">
      <c r="A82" s="7" t="s">
        <v>244</v>
      </c>
      <c r="B82" s="7" t="s">
        <v>233</v>
      </c>
      <c r="I82">
        <v>1</v>
      </c>
    </row>
    <row r="83" spans="1:11" x14ac:dyDescent="0.2">
      <c r="A83" s="7" t="s">
        <v>249</v>
      </c>
      <c r="B83" s="7" t="s">
        <v>234</v>
      </c>
      <c r="I83">
        <v>1</v>
      </c>
    </row>
    <row r="84" spans="1:11" x14ac:dyDescent="0.2">
      <c r="A84" s="7" t="s">
        <v>250</v>
      </c>
      <c r="B84" s="7" t="s">
        <v>235</v>
      </c>
      <c r="I84">
        <v>1</v>
      </c>
    </row>
    <row r="85" spans="1:11" x14ac:dyDescent="0.2">
      <c r="A85" s="1" t="s">
        <v>16</v>
      </c>
      <c r="B85" s="11" t="s">
        <v>4</v>
      </c>
      <c r="C85">
        <f>SUM(C86,C88,C90,C92)</f>
        <v>2</v>
      </c>
      <c r="D85">
        <f t="shared" ref="D85:J85" si="28">SUM(D86,D88,D90,D92)</f>
        <v>1</v>
      </c>
      <c r="E85">
        <f t="shared" si="28"/>
        <v>0</v>
      </c>
      <c r="F85">
        <f t="shared" si="28"/>
        <v>1</v>
      </c>
      <c r="G85">
        <f t="shared" si="28"/>
        <v>0</v>
      </c>
      <c r="H85">
        <f t="shared" si="28"/>
        <v>0</v>
      </c>
      <c r="I85">
        <f t="shared" si="28"/>
        <v>0</v>
      </c>
      <c r="J85">
        <f t="shared" si="28"/>
        <v>0</v>
      </c>
      <c r="K85" s="28">
        <f>SUM(C85:J85)</f>
        <v>4</v>
      </c>
    </row>
    <row r="86" spans="1:11" x14ac:dyDescent="0.2">
      <c r="A86" s="3" t="s">
        <v>64</v>
      </c>
      <c r="B86" s="12" t="s">
        <v>68</v>
      </c>
      <c r="C86">
        <f>SUM(C87)</f>
        <v>1</v>
      </c>
      <c r="D86">
        <f t="shared" ref="D86:J86" si="29">SUM(D87)</f>
        <v>0</v>
      </c>
      <c r="E86">
        <f t="shared" si="29"/>
        <v>0</v>
      </c>
      <c r="F86">
        <f t="shared" si="29"/>
        <v>0</v>
      </c>
      <c r="G86">
        <f t="shared" si="29"/>
        <v>0</v>
      </c>
      <c r="H86">
        <f t="shared" si="29"/>
        <v>0</v>
      </c>
      <c r="I86">
        <f t="shared" si="29"/>
        <v>0</v>
      </c>
      <c r="J86">
        <f t="shared" si="29"/>
        <v>0</v>
      </c>
    </row>
    <row r="87" spans="1:11" x14ac:dyDescent="0.2">
      <c r="A87" s="6" t="s">
        <v>251</v>
      </c>
      <c r="B87" s="6" t="s">
        <v>68</v>
      </c>
      <c r="C87">
        <v>1</v>
      </c>
    </row>
    <row r="88" spans="1:11" x14ac:dyDescent="0.2">
      <c r="A88" s="3" t="s">
        <v>65</v>
      </c>
      <c r="B88" s="12" t="s">
        <v>256</v>
      </c>
      <c r="C88">
        <f>SUM(C89)</f>
        <v>0</v>
      </c>
      <c r="D88">
        <f t="shared" ref="D88:J88" si="30">SUM(D89)</f>
        <v>1</v>
      </c>
      <c r="E88">
        <f t="shared" si="30"/>
        <v>0</v>
      </c>
      <c r="F88">
        <f t="shared" si="30"/>
        <v>0</v>
      </c>
      <c r="G88">
        <f t="shared" si="30"/>
        <v>0</v>
      </c>
      <c r="H88">
        <f t="shared" si="30"/>
        <v>0</v>
      </c>
      <c r="I88">
        <f t="shared" si="30"/>
        <v>0</v>
      </c>
      <c r="J88">
        <f t="shared" si="30"/>
        <v>0</v>
      </c>
    </row>
    <row r="89" spans="1:11" x14ac:dyDescent="0.2">
      <c r="A89" s="6" t="s">
        <v>252</v>
      </c>
      <c r="B89" s="6" t="s">
        <v>255</v>
      </c>
      <c r="D89">
        <v>1</v>
      </c>
    </row>
    <row r="90" spans="1:11" x14ac:dyDescent="0.2">
      <c r="A90" s="3" t="s">
        <v>66</v>
      </c>
      <c r="B90" s="12" t="s">
        <v>70</v>
      </c>
      <c r="C90">
        <f>SUM(C91)</f>
        <v>0</v>
      </c>
      <c r="D90">
        <f t="shared" ref="D90:J90" si="31">SUM(D91)</f>
        <v>0</v>
      </c>
      <c r="E90">
        <f t="shared" si="31"/>
        <v>0</v>
      </c>
      <c r="F90">
        <f t="shared" si="31"/>
        <v>1</v>
      </c>
      <c r="G90">
        <f t="shared" si="31"/>
        <v>0</v>
      </c>
      <c r="H90">
        <f t="shared" si="31"/>
        <v>0</v>
      </c>
      <c r="I90">
        <f t="shared" si="31"/>
        <v>0</v>
      </c>
      <c r="J90">
        <f t="shared" si="31"/>
        <v>0</v>
      </c>
    </row>
    <row r="91" spans="1:11" x14ac:dyDescent="0.2">
      <c r="A91" s="6" t="s">
        <v>253</v>
      </c>
      <c r="B91" s="6" t="s">
        <v>257</v>
      </c>
      <c r="F91">
        <v>1</v>
      </c>
    </row>
    <row r="92" spans="1:11" x14ac:dyDescent="0.2">
      <c r="A92" s="3" t="s">
        <v>67</v>
      </c>
      <c r="B92" s="12" t="s">
        <v>71</v>
      </c>
      <c r="C92">
        <f>SUM(C93)</f>
        <v>1</v>
      </c>
      <c r="D92">
        <f t="shared" ref="D92:J92" si="32">SUM(D93)</f>
        <v>0</v>
      </c>
      <c r="E92">
        <f t="shared" si="32"/>
        <v>0</v>
      </c>
      <c r="F92">
        <f t="shared" si="32"/>
        <v>0</v>
      </c>
      <c r="G92">
        <f t="shared" si="32"/>
        <v>0</v>
      </c>
      <c r="H92">
        <f t="shared" si="32"/>
        <v>0</v>
      </c>
      <c r="I92">
        <f t="shared" si="32"/>
        <v>0</v>
      </c>
      <c r="J92">
        <f t="shared" si="32"/>
        <v>0</v>
      </c>
    </row>
    <row r="93" spans="1:11" x14ac:dyDescent="0.2">
      <c r="A93" s="6" t="s">
        <v>254</v>
      </c>
      <c r="B93" s="6" t="s">
        <v>258</v>
      </c>
      <c r="C93">
        <v>1</v>
      </c>
    </row>
    <row r="94" spans="1:11" x14ac:dyDescent="0.2">
      <c r="A94" s="1" t="s">
        <v>17</v>
      </c>
      <c r="B94" s="11" t="s">
        <v>5</v>
      </c>
      <c r="C94">
        <f>SUM(C95,C98,C101,C108)</f>
        <v>4</v>
      </c>
      <c r="D94">
        <f t="shared" ref="D94:J94" si="33">SUM(D95,D98,D101,D108)</f>
        <v>11</v>
      </c>
      <c r="E94">
        <f t="shared" si="33"/>
        <v>1</v>
      </c>
      <c r="F94">
        <f t="shared" si="33"/>
        <v>0</v>
      </c>
      <c r="G94">
        <f t="shared" si="33"/>
        <v>0</v>
      </c>
      <c r="H94">
        <f t="shared" si="33"/>
        <v>0</v>
      </c>
      <c r="I94">
        <f t="shared" si="33"/>
        <v>0</v>
      </c>
      <c r="J94">
        <f t="shared" si="33"/>
        <v>0</v>
      </c>
      <c r="K94" s="28">
        <f>SUM(C94:J94)</f>
        <v>16</v>
      </c>
    </row>
    <row r="95" spans="1:11" x14ac:dyDescent="0.2">
      <c r="A95" s="3" t="s">
        <v>72</v>
      </c>
      <c r="B95" s="12" t="s">
        <v>76</v>
      </c>
      <c r="C95">
        <f>SUM(C96:C97)</f>
        <v>1</v>
      </c>
      <c r="D95">
        <f t="shared" ref="D95:J95" si="34">SUM(D96:D97)</f>
        <v>0</v>
      </c>
      <c r="E95">
        <f t="shared" si="34"/>
        <v>1</v>
      </c>
      <c r="F95">
        <f t="shared" si="34"/>
        <v>0</v>
      </c>
      <c r="G95">
        <f t="shared" si="34"/>
        <v>0</v>
      </c>
      <c r="H95">
        <f t="shared" si="34"/>
        <v>0</v>
      </c>
      <c r="I95">
        <f t="shared" si="34"/>
        <v>0</v>
      </c>
      <c r="J95">
        <f t="shared" si="34"/>
        <v>0</v>
      </c>
    </row>
    <row r="96" spans="1:11" x14ac:dyDescent="0.2">
      <c r="A96" s="6" t="s">
        <v>259</v>
      </c>
      <c r="B96" s="6" t="s">
        <v>261</v>
      </c>
      <c r="C96">
        <v>1</v>
      </c>
    </row>
    <row r="97" spans="1:10" x14ac:dyDescent="0.2">
      <c r="A97" s="6" t="s">
        <v>260</v>
      </c>
      <c r="B97" s="6" t="s">
        <v>262</v>
      </c>
      <c r="E97">
        <v>1</v>
      </c>
    </row>
    <row r="98" spans="1:10" x14ac:dyDescent="0.2">
      <c r="A98" s="3" t="s">
        <v>73</v>
      </c>
      <c r="B98" s="12" t="s">
        <v>77</v>
      </c>
      <c r="C98">
        <f>SUM(C99:C100)</f>
        <v>2</v>
      </c>
      <c r="D98">
        <f t="shared" ref="D98:J98" si="35">SUM(D99:D100)</f>
        <v>0</v>
      </c>
      <c r="E98">
        <f t="shared" si="35"/>
        <v>0</v>
      </c>
      <c r="F98">
        <f t="shared" si="35"/>
        <v>0</v>
      </c>
      <c r="G98">
        <f t="shared" si="35"/>
        <v>0</v>
      </c>
      <c r="H98">
        <f t="shared" si="35"/>
        <v>0</v>
      </c>
      <c r="I98">
        <f t="shared" si="35"/>
        <v>0</v>
      </c>
      <c r="J98">
        <f t="shared" si="35"/>
        <v>0</v>
      </c>
    </row>
    <row r="99" spans="1:10" x14ac:dyDescent="0.2">
      <c r="A99" s="6" t="s">
        <v>265</v>
      </c>
      <c r="B99" s="6" t="s">
        <v>264</v>
      </c>
      <c r="C99">
        <v>1</v>
      </c>
    </row>
    <row r="100" spans="1:10" x14ac:dyDescent="0.2">
      <c r="A100" s="6" t="s">
        <v>266</v>
      </c>
      <c r="B100" s="6" t="s">
        <v>263</v>
      </c>
      <c r="C100">
        <v>1</v>
      </c>
    </row>
    <row r="101" spans="1:10" x14ac:dyDescent="0.2">
      <c r="A101" s="3" t="s">
        <v>74</v>
      </c>
      <c r="B101" s="12" t="s">
        <v>78</v>
      </c>
      <c r="C101">
        <f>SUM(C102,C106,C107)</f>
        <v>1</v>
      </c>
      <c r="D101">
        <f t="shared" ref="D101:J101" si="36">SUM(D102,D106,D107)</f>
        <v>4</v>
      </c>
      <c r="E101">
        <f t="shared" si="36"/>
        <v>0</v>
      </c>
      <c r="F101">
        <f t="shared" si="36"/>
        <v>0</v>
      </c>
      <c r="G101">
        <f t="shared" si="36"/>
        <v>0</v>
      </c>
      <c r="H101">
        <f t="shared" si="36"/>
        <v>0</v>
      </c>
      <c r="I101">
        <f t="shared" si="36"/>
        <v>0</v>
      </c>
      <c r="J101">
        <f t="shared" si="36"/>
        <v>0</v>
      </c>
    </row>
    <row r="102" spans="1:10" x14ac:dyDescent="0.2">
      <c r="A102" s="6" t="s">
        <v>267</v>
      </c>
      <c r="B102" s="13" t="s">
        <v>270</v>
      </c>
      <c r="C102">
        <f>SUM(C103:C105)</f>
        <v>0</v>
      </c>
      <c r="D102">
        <f t="shared" ref="D102:J102" si="37">SUM(D103:D105)</f>
        <v>3</v>
      </c>
      <c r="E102">
        <f t="shared" si="37"/>
        <v>0</v>
      </c>
      <c r="F102">
        <f t="shared" si="37"/>
        <v>0</v>
      </c>
      <c r="G102">
        <f t="shared" si="37"/>
        <v>0</v>
      </c>
      <c r="H102">
        <f t="shared" si="37"/>
        <v>0</v>
      </c>
      <c r="I102">
        <f t="shared" si="37"/>
        <v>0</v>
      </c>
      <c r="J102">
        <f t="shared" si="37"/>
        <v>0</v>
      </c>
    </row>
    <row r="103" spans="1:10" x14ac:dyDescent="0.2">
      <c r="A103" s="7" t="s">
        <v>271</v>
      </c>
      <c r="B103" s="7" t="s">
        <v>274</v>
      </c>
      <c r="D103">
        <v>1</v>
      </c>
    </row>
    <row r="104" spans="1:10" x14ac:dyDescent="0.2">
      <c r="A104" s="7" t="s">
        <v>272</v>
      </c>
      <c r="B104" s="7" t="s">
        <v>275</v>
      </c>
      <c r="D104">
        <v>1</v>
      </c>
    </row>
    <row r="105" spans="1:10" x14ac:dyDescent="0.2">
      <c r="A105" s="7" t="s">
        <v>273</v>
      </c>
      <c r="B105" s="7" t="s">
        <v>276</v>
      </c>
      <c r="D105">
        <v>1</v>
      </c>
    </row>
    <row r="106" spans="1:10" x14ac:dyDescent="0.2">
      <c r="A106" s="6" t="s">
        <v>268</v>
      </c>
      <c r="B106" s="13" t="s">
        <v>277</v>
      </c>
      <c r="D106">
        <v>1</v>
      </c>
    </row>
    <row r="107" spans="1:10" x14ac:dyDescent="0.2">
      <c r="A107" s="6" t="s">
        <v>269</v>
      </c>
      <c r="B107" s="13" t="s">
        <v>278</v>
      </c>
      <c r="C107">
        <v>1</v>
      </c>
    </row>
    <row r="108" spans="1:10" x14ac:dyDescent="0.2">
      <c r="A108" s="3" t="s">
        <v>75</v>
      </c>
      <c r="B108" s="12" t="s">
        <v>79</v>
      </c>
      <c r="C108">
        <f>SUM(C109,C112,C115,C118)</f>
        <v>0</v>
      </c>
      <c r="D108">
        <f t="shared" ref="D108:J108" si="38">SUM(D109,D112,D115,D118)</f>
        <v>7</v>
      </c>
      <c r="E108">
        <f t="shared" si="38"/>
        <v>0</v>
      </c>
      <c r="F108">
        <f t="shared" si="38"/>
        <v>0</v>
      </c>
      <c r="G108">
        <f t="shared" si="38"/>
        <v>0</v>
      </c>
      <c r="H108">
        <f t="shared" si="38"/>
        <v>0</v>
      </c>
      <c r="I108">
        <f t="shared" si="38"/>
        <v>0</v>
      </c>
      <c r="J108">
        <f t="shared" si="38"/>
        <v>0</v>
      </c>
    </row>
    <row r="109" spans="1:10" x14ac:dyDescent="0.2">
      <c r="A109" s="6" t="s">
        <v>286</v>
      </c>
      <c r="B109" s="13" t="s">
        <v>279</v>
      </c>
      <c r="C109">
        <f>SUM(C110:C111)</f>
        <v>0</v>
      </c>
      <c r="D109">
        <f t="shared" ref="D109:J109" si="39">SUM(D110:D111)</f>
        <v>2</v>
      </c>
      <c r="E109">
        <f t="shared" si="39"/>
        <v>0</v>
      </c>
      <c r="F109">
        <f t="shared" si="39"/>
        <v>0</v>
      </c>
      <c r="G109">
        <f t="shared" si="39"/>
        <v>0</v>
      </c>
      <c r="H109">
        <f t="shared" si="39"/>
        <v>0</v>
      </c>
      <c r="I109">
        <f t="shared" si="39"/>
        <v>0</v>
      </c>
      <c r="J109">
        <f t="shared" si="39"/>
        <v>0</v>
      </c>
    </row>
    <row r="110" spans="1:10" x14ac:dyDescent="0.2">
      <c r="A110" s="7" t="s">
        <v>291</v>
      </c>
      <c r="B110" s="8" t="s">
        <v>282</v>
      </c>
      <c r="D110">
        <v>1</v>
      </c>
    </row>
    <row r="111" spans="1:10" x14ac:dyDescent="0.2">
      <c r="A111" s="7" t="s">
        <v>292</v>
      </c>
      <c r="B111" s="8" t="s">
        <v>283</v>
      </c>
      <c r="D111">
        <v>1</v>
      </c>
    </row>
    <row r="112" spans="1:10" x14ac:dyDescent="0.2">
      <c r="A112" s="6" t="s">
        <v>287</v>
      </c>
      <c r="B112" s="13" t="s">
        <v>280</v>
      </c>
      <c r="C112">
        <f>SUM(C113:C114)</f>
        <v>0</v>
      </c>
      <c r="D112">
        <f t="shared" ref="D112:J112" si="40">SUM(D113:D114)</f>
        <v>2</v>
      </c>
      <c r="E112">
        <f t="shared" si="40"/>
        <v>0</v>
      </c>
      <c r="F112">
        <f t="shared" si="40"/>
        <v>0</v>
      </c>
      <c r="G112">
        <f t="shared" si="40"/>
        <v>0</v>
      </c>
      <c r="H112">
        <f t="shared" si="40"/>
        <v>0</v>
      </c>
      <c r="I112">
        <f t="shared" si="40"/>
        <v>0</v>
      </c>
      <c r="J112">
        <f t="shared" si="40"/>
        <v>0</v>
      </c>
    </row>
    <row r="113" spans="1:11" x14ac:dyDescent="0.2">
      <c r="A113" s="7" t="s">
        <v>293</v>
      </c>
      <c r="B113" s="8" t="s">
        <v>282</v>
      </c>
      <c r="D113">
        <v>1</v>
      </c>
    </row>
    <row r="114" spans="1:11" x14ac:dyDescent="0.2">
      <c r="A114" s="7" t="s">
        <v>294</v>
      </c>
      <c r="B114" s="8" t="s">
        <v>283</v>
      </c>
      <c r="D114">
        <v>1</v>
      </c>
    </row>
    <row r="115" spans="1:11" x14ac:dyDescent="0.2">
      <c r="A115" s="6" t="s">
        <v>288</v>
      </c>
      <c r="B115" s="13" t="s">
        <v>281</v>
      </c>
      <c r="C115">
        <f>SUM(C116:C117)</f>
        <v>0</v>
      </c>
      <c r="D115">
        <f t="shared" ref="D115:J115" si="41">SUM(D116:D117)</f>
        <v>2</v>
      </c>
      <c r="E115">
        <f t="shared" si="41"/>
        <v>0</v>
      </c>
      <c r="F115">
        <f t="shared" si="41"/>
        <v>0</v>
      </c>
      <c r="G115">
        <f t="shared" si="41"/>
        <v>0</v>
      </c>
      <c r="H115">
        <f t="shared" si="41"/>
        <v>0</v>
      </c>
      <c r="I115">
        <f t="shared" si="41"/>
        <v>0</v>
      </c>
      <c r="J115">
        <f t="shared" si="41"/>
        <v>0</v>
      </c>
    </row>
    <row r="116" spans="1:11" x14ac:dyDescent="0.2">
      <c r="A116" s="7" t="s">
        <v>295</v>
      </c>
      <c r="B116" s="8" t="s">
        <v>282</v>
      </c>
      <c r="D116">
        <v>1</v>
      </c>
    </row>
    <row r="117" spans="1:11" x14ac:dyDescent="0.2">
      <c r="A117" s="7" t="s">
        <v>296</v>
      </c>
      <c r="B117" s="8" t="s">
        <v>283</v>
      </c>
      <c r="D117">
        <v>1</v>
      </c>
    </row>
    <row r="118" spans="1:11" x14ac:dyDescent="0.2">
      <c r="A118" s="6" t="s">
        <v>289</v>
      </c>
      <c r="B118" s="13" t="s">
        <v>284</v>
      </c>
      <c r="C118">
        <f>SUM(C119)</f>
        <v>0</v>
      </c>
      <c r="D118">
        <f t="shared" ref="D118:J118" si="42">SUM(D119)</f>
        <v>1</v>
      </c>
      <c r="E118">
        <f t="shared" si="42"/>
        <v>0</v>
      </c>
      <c r="F118">
        <f t="shared" si="42"/>
        <v>0</v>
      </c>
      <c r="G118">
        <f t="shared" si="42"/>
        <v>0</v>
      </c>
      <c r="H118">
        <f t="shared" si="42"/>
        <v>0</v>
      </c>
      <c r="I118">
        <f t="shared" si="42"/>
        <v>0</v>
      </c>
      <c r="J118">
        <f t="shared" si="42"/>
        <v>0</v>
      </c>
    </row>
    <row r="119" spans="1:11" x14ac:dyDescent="0.2">
      <c r="A119" s="7" t="s">
        <v>290</v>
      </c>
      <c r="B119" s="9" t="s">
        <v>285</v>
      </c>
      <c r="D119">
        <v>1</v>
      </c>
    </row>
    <row r="120" spans="1:11" x14ac:dyDescent="0.2">
      <c r="A120" s="1" t="s">
        <v>18</v>
      </c>
      <c r="B120" s="11" t="s">
        <v>6</v>
      </c>
      <c r="C120">
        <f>SUM(C121,C128,C138,C145)</f>
        <v>13</v>
      </c>
      <c r="D120">
        <f t="shared" ref="D120:J120" si="43">SUM(D121,D128,D138,D145)</f>
        <v>0</v>
      </c>
      <c r="E120">
        <f t="shared" si="43"/>
        <v>0</v>
      </c>
      <c r="F120">
        <f t="shared" si="43"/>
        <v>6</v>
      </c>
      <c r="G120">
        <f t="shared" si="43"/>
        <v>0</v>
      </c>
      <c r="H120">
        <f t="shared" si="43"/>
        <v>0</v>
      </c>
      <c r="I120">
        <f t="shared" si="43"/>
        <v>0</v>
      </c>
      <c r="J120">
        <f t="shared" si="43"/>
        <v>4</v>
      </c>
      <c r="K120" s="28">
        <f>SUM(C120:J120)</f>
        <v>23</v>
      </c>
    </row>
    <row r="121" spans="1:11" x14ac:dyDescent="0.2">
      <c r="A121" s="3" t="s">
        <v>80</v>
      </c>
      <c r="B121" s="12" t="s">
        <v>299</v>
      </c>
      <c r="C121">
        <f>SUM(C122:C127)</f>
        <v>0</v>
      </c>
      <c r="D121">
        <f t="shared" ref="D121:J121" si="44">SUM(D122:D127)</f>
        <v>0</v>
      </c>
      <c r="E121">
        <f t="shared" si="44"/>
        <v>0</v>
      </c>
      <c r="F121">
        <f t="shared" si="44"/>
        <v>3</v>
      </c>
      <c r="G121">
        <f t="shared" si="44"/>
        <v>0</v>
      </c>
      <c r="H121">
        <f t="shared" si="44"/>
        <v>0</v>
      </c>
      <c r="I121">
        <f t="shared" si="44"/>
        <v>0</v>
      </c>
      <c r="J121">
        <f t="shared" si="44"/>
        <v>3</v>
      </c>
    </row>
    <row r="122" spans="1:11" x14ac:dyDescent="0.2">
      <c r="A122" s="6" t="s">
        <v>297</v>
      </c>
      <c r="B122" s="6" t="s">
        <v>300</v>
      </c>
      <c r="F122">
        <v>1</v>
      </c>
    </row>
    <row r="123" spans="1:11" x14ac:dyDescent="0.2">
      <c r="A123" s="6" t="s">
        <v>298</v>
      </c>
      <c r="B123" s="6" t="s">
        <v>301</v>
      </c>
      <c r="J123">
        <v>1</v>
      </c>
    </row>
    <row r="124" spans="1:11" x14ac:dyDescent="0.2">
      <c r="A124" s="6" t="s">
        <v>306</v>
      </c>
      <c r="B124" s="6" t="s">
        <v>302</v>
      </c>
      <c r="F124">
        <v>1</v>
      </c>
    </row>
    <row r="125" spans="1:11" x14ac:dyDescent="0.2">
      <c r="A125" s="6" t="s">
        <v>307</v>
      </c>
      <c r="B125" s="6" t="s">
        <v>304</v>
      </c>
      <c r="J125">
        <v>1</v>
      </c>
    </row>
    <row r="126" spans="1:11" x14ac:dyDescent="0.2">
      <c r="A126" s="6" t="s">
        <v>308</v>
      </c>
      <c r="B126" s="6" t="s">
        <v>303</v>
      </c>
      <c r="F126">
        <v>1</v>
      </c>
    </row>
    <row r="127" spans="1:11" x14ac:dyDescent="0.2">
      <c r="A127" s="6" t="s">
        <v>309</v>
      </c>
      <c r="B127" s="6" t="s">
        <v>305</v>
      </c>
      <c r="J127">
        <v>1</v>
      </c>
    </row>
    <row r="128" spans="1:11" x14ac:dyDescent="0.2">
      <c r="A128" s="3" t="s">
        <v>81</v>
      </c>
      <c r="B128" s="12" t="s">
        <v>85</v>
      </c>
      <c r="C128">
        <f>SUM(C129:C137)</f>
        <v>6</v>
      </c>
      <c r="D128">
        <f t="shared" ref="D128:J128" si="45">SUM(D129:D137)</f>
        <v>0</v>
      </c>
      <c r="E128">
        <f t="shared" si="45"/>
        <v>0</v>
      </c>
      <c r="F128">
        <f t="shared" si="45"/>
        <v>3</v>
      </c>
      <c r="G128">
        <f t="shared" si="45"/>
        <v>0</v>
      </c>
      <c r="H128">
        <f t="shared" si="45"/>
        <v>0</v>
      </c>
      <c r="I128">
        <f t="shared" si="45"/>
        <v>0</v>
      </c>
      <c r="J128">
        <f t="shared" si="45"/>
        <v>0</v>
      </c>
    </row>
    <row r="129" spans="1:10" x14ac:dyDescent="0.2">
      <c r="A129" s="6" t="s">
        <v>319</v>
      </c>
      <c r="B129" s="6" t="s">
        <v>310</v>
      </c>
      <c r="F129">
        <v>1</v>
      </c>
    </row>
    <row r="130" spans="1:10" x14ac:dyDescent="0.2">
      <c r="A130" s="6" t="s">
        <v>320</v>
      </c>
      <c r="B130" s="6" t="s">
        <v>311</v>
      </c>
      <c r="C130">
        <v>1</v>
      </c>
    </row>
    <row r="131" spans="1:10" x14ac:dyDescent="0.2">
      <c r="A131" s="6" t="s">
        <v>321</v>
      </c>
      <c r="B131" s="6" t="s">
        <v>312</v>
      </c>
      <c r="C131">
        <v>1</v>
      </c>
    </row>
    <row r="132" spans="1:10" x14ac:dyDescent="0.2">
      <c r="A132" s="6" t="s">
        <v>322</v>
      </c>
      <c r="B132" s="6" t="s">
        <v>313</v>
      </c>
      <c r="F132">
        <v>1</v>
      </c>
    </row>
    <row r="133" spans="1:10" x14ac:dyDescent="0.2">
      <c r="A133" s="6" t="s">
        <v>323</v>
      </c>
      <c r="B133" s="6" t="s">
        <v>314</v>
      </c>
      <c r="C133">
        <v>1</v>
      </c>
    </row>
    <row r="134" spans="1:10" x14ac:dyDescent="0.2">
      <c r="A134" s="6" t="s">
        <v>324</v>
      </c>
      <c r="B134" s="6" t="s">
        <v>315</v>
      </c>
      <c r="C134">
        <v>1</v>
      </c>
    </row>
    <row r="135" spans="1:10" x14ac:dyDescent="0.2">
      <c r="A135" s="6" t="s">
        <v>325</v>
      </c>
      <c r="B135" s="6" t="s">
        <v>316</v>
      </c>
      <c r="F135">
        <v>1</v>
      </c>
    </row>
    <row r="136" spans="1:10" x14ac:dyDescent="0.2">
      <c r="A136" s="6" t="s">
        <v>326</v>
      </c>
      <c r="B136" s="6" t="s">
        <v>317</v>
      </c>
      <c r="C136">
        <v>1</v>
      </c>
    </row>
    <row r="137" spans="1:10" x14ac:dyDescent="0.2">
      <c r="A137" s="6" t="s">
        <v>327</v>
      </c>
      <c r="B137" s="6" t="s">
        <v>318</v>
      </c>
      <c r="C137">
        <v>1</v>
      </c>
    </row>
    <row r="138" spans="1:10" x14ac:dyDescent="0.2">
      <c r="A138" s="3" t="s">
        <v>82</v>
      </c>
      <c r="B138" s="12" t="s">
        <v>330</v>
      </c>
      <c r="C138">
        <f>SUM(C139:C144)</f>
        <v>6</v>
      </c>
      <c r="D138">
        <f t="shared" ref="D138:J138" si="46">SUM(D139:D144)</f>
        <v>0</v>
      </c>
      <c r="E138">
        <f t="shared" si="46"/>
        <v>0</v>
      </c>
      <c r="F138">
        <f t="shared" si="46"/>
        <v>0</v>
      </c>
      <c r="G138">
        <f t="shared" si="46"/>
        <v>0</v>
      </c>
      <c r="H138">
        <f t="shared" si="46"/>
        <v>0</v>
      </c>
      <c r="I138">
        <f t="shared" si="46"/>
        <v>0</v>
      </c>
      <c r="J138">
        <f t="shared" si="46"/>
        <v>0</v>
      </c>
    </row>
    <row r="139" spans="1:10" x14ac:dyDescent="0.2">
      <c r="A139" s="6" t="s">
        <v>335</v>
      </c>
      <c r="B139" s="6" t="s">
        <v>328</v>
      </c>
      <c r="C139">
        <v>1</v>
      </c>
    </row>
    <row r="140" spans="1:10" x14ac:dyDescent="0.2">
      <c r="A140" s="6" t="s">
        <v>336</v>
      </c>
      <c r="B140" s="6" t="s">
        <v>329</v>
      </c>
      <c r="C140">
        <v>1</v>
      </c>
    </row>
    <row r="141" spans="1:10" x14ac:dyDescent="0.2">
      <c r="A141" s="6" t="s">
        <v>337</v>
      </c>
      <c r="B141" s="6" t="s">
        <v>331</v>
      </c>
      <c r="C141">
        <v>1</v>
      </c>
    </row>
    <row r="142" spans="1:10" x14ac:dyDescent="0.2">
      <c r="A142" s="6" t="s">
        <v>338</v>
      </c>
      <c r="B142" s="6" t="s">
        <v>332</v>
      </c>
      <c r="C142">
        <v>1</v>
      </c>
    </row>
    <row r="143" spans="1:10" x14ac:dyDescent="0.2">
      <c r="A143" s="6" t="s">
        <v>339</v>
      </c>
      <c r="B143" s="6" t="s">
        <v>333</v>
      </c>
      <c r="C143">
        <v>1</v>
      </c>
    </row>
    <row r="144" spans="1:10" x14ac:dyDescent="0.2">
      <c r="A144" s="6" t="s">
        <v>340</v>
      </c>
      <c r="B144" s="6" t="s">
        <v>334</v>
      </c>
      <c r="C144">
        <v>1</v>
      </c>
    </row>
    <row r="145" spans="1:11" x14ac:dyDescent="0.2">
      <c r="A145" s="3" t="s">
        <v>83</v>
      </c>
      <c r="B145" s="12" t="s">
        <v>87</v>
      </c>
      <c r="C145">
        <f>SUM(C146:C147)</f>
        <v>1</v>
      </c>
      <c r="D145">
        <f t="shared" ref="D145:J145" si="47">SUM(D146:D147)</f>
        <v>0</v>
      </c>
      <c r="E145">
        <f t="shared" si="47"/>
        <v>0</v>
      </c>
      <c r="F145">
        <f t="shared" si="47"/>
        <v>0</v>
      </c>
      <c r="G145">
        <f t="shared" si="47"/>
        <v>0</v>
      </c>
      <c r="H145">
        <f t="shared" si="47"/>
        <v>0</v>
      </c>
      <c r="I145">
        <f t="shared" si="47"/>
        <v>0</v>
      </c>
      <c r="J145">
        <f t="shared" si="47"/>
        <v>1</v>
      </c>
    </row>
    <row r="146" spans="1:11" x14ac:dyDescent="0.2">
      <c r="A146" s="6" t="s">
        <v>343</v>
      </c>
      <c r="B146" s="6" t="s">
        <v>341</v>
      </c>
      <c r="C146">
        <v>1</v>
      </c>
    </row>
    <row r="147" spans="1:11" x14ac:dyDescent="0.2">
      <c r="A147" s="6" t="s">
        <v>344</v>
      </c>
      <c r="B147" s="6" t="s">
        <v>342</v>
      </c>
      <c r="J147">
        <v>1</v>
      </c>
    </row>
    <row r="148" spans="1:11" x14ac:dyDescent="0.2">
      <c r="A148" s="1" t="s">
        <v>19</v>
      </c>
      <c r="B148" s="11" t="s">
        <v>7</v>
      </c>
      <c r="C148">
        <f>SUM(C149,C152,C155)</f>
        <v>1</v>
      </c>
      <c r="D148">
        <f t="shared" ref="D148:J148" si="48">SUM(D149,D152,D155)</f>
        <v>3</v>
      </c>
      <c r="E148">
        <f t="shared" si="48"/>
        <v>0</v>
      </c>
      <c r="F148">
        <f t="shared" si="48"/>
        <v>1</v>
      </c>
      <c r="G148">
        <f t="shared" si="48"/>
        <v>0</v>
      </c>
      <c r="H148">
        <f t="shared" si="48"/>
        <v>0</v>
      </c>
      <c r="I148">
        <f t="shared" si="48"/>
        <v>0</v>
      </c>
      <c r="J148">
        <f t="shared" si="48"/>
        <v>1</v>
      </c>
      <c r="K148" s="28">
        <f>SUM(C148:J148)</f>
        <v>6</v>
      </c>
    </row>
    <row r="149" spans="1:11" x14ac:dyDescent="0.2">
      <c r="A149" s="3" t="s">
        <v>88</v>
      </c>
      <c r="B149" s="12" t="s">
        <v>91</v>
      </c>
      <c r="C149">
        <f>SUM(C150:C151)</f>
        <v>0</v>
      </c>
      <c r="D149">
        <f t="shared" ref="D149:J149" si="49">SUM(D150:D151)</f>
        <v>2</v>
      </c>
      <c r="E149">
        <f t="shared" si="49"/>
        <v>0</v>
      </c>
      <c r="F149">
        <f t="shared" si="49"/>
        <v>0</v>
      </c>
      <c r="G149">
        <f t="shared" si="49"/>
        <v>0</v>
      </c>
      <c r="H149">
        <f t="shared" si="49"/>
        <v>0</v>
      </c>
      <c r="I149">
        <f t="shared" si="49"/>
        <v>0</v>
      </c>
      <c r="J149">
        <f t="shared" si="49"/>
        <v>0</v>
      </c>
    </row>
    <row r="150" spans="1:11" x14ac:dyDescent="0.2">
      <c r="A150" s="6" t="s">
        <v>347</v>
      </c>
      <c r="B150" s="6" t="s">
        <v>345</v>
      </c>
      <c r="D150">
        <v>1</v>
      </c>
    </row>
    <row r="151" spans="1:11" x14ac:dyDescent="0.2">
      <c r="A151" s="6" t="s">
        <v>348</v>
      </c>
      <c r="B151" s="6" t="s">
        <v>346</v>
      </c>
      <c r="D151">
        <v>1</v>
      </c>
    </row>
    <row r="152" spans="1:11" x14ac:dyDescent="0.2">
      <c r="A152" s="3" t="s">
        <v>89</v>
      </c>
      <c r="B152" s="12" t="s">
        <v>92</v>
      </c>
      <c r="C152">
        <f>SUM(C153:C154)</f>
        <v>1</v>
      </c>
      <c r="D152">
        <f t="shared" ref="D152:J152" si="50">SUM(D153:D154)</f>
        <v>0</v>
      </c>
      <c r="E152">
        <f t="shared" si="50"/>
        <v>0</v>
      </c>
      <c r="F152">
        <f t="shared" si="50"/>
        <v>1</v>
      </c>
      <c r="G152">
        <f t="shared" si="50"/>
        <v>0</v>
      </c>
      <c r="H152">
        <f t="shared" si="50"/>
        <v>0</v>
      </c>
      <c r="I152">
        <f t="shared" si="50"/>
        <v>0</v>
      </c>
      <c r="J152">
        <f t="shared" si="50"/>
        <v>0</v>
      </c>
    </row>
    <row r="153" spans="1:11" x14ac:dyDescent="0.2">
      <c r="A153" s="6" t="s">
        <v>351</v>
      </c>
      <c r="B153" s="6" t="s">
        <v>349</v>
      </c>
      <c r="F153">
        <v>1</v>
      </c>
    </row>
    <row r="154" spans="1:11" x14ac:dyDescent="0.2">
      <c r="A154" s="6" t="s">
        <v>352</v>
      </c>
      <c r="B154" s="6" t="s">
        <v>350</v>
      </c>
      <c r="C154">
        <v>1</v>
      </c>
    </row>
    <row r="155" spans="1:11" x14ac:dyDescent="0.2">
      <c r="A155" s="3" t="s">
        <v>90</v>
      </c>
      <c r="B155" s="12" t="s">
        <v>93</v>
      </c>
      <c r="C155">
        <f>SUM(C156:C157)</f>
        <v>0</v>
      </c>
      <c r="D155">
        <f t="shared" ref="D155:J155" si="51">SUM(D156:D157)</f>
        <v>1</v>
      </c>
      <c r="E155">
        <f t="shared" si="51"/>
        <v>0</v>
      </c>
      <c r="F155">
        <f t="shared" si="51"/>
        <v>0</v>
      </c>
      <c r="G155">
        <f t="shared" si="51"/>
        <v>0</v>
      </c>
      <c r="H155">
        <f t="shared" si="51"/>
        <v>0</v>
      </c>
      <c r="I155">
        <f t="shared" si="51"/>
        <v>0</v>
      </c>
      <c r="J155">
        <f t="shared" si="51"/>
        <v>1</v>
      </c>
    </row>
    <row r="156" spans="1:11" x14ac:dyDescent="0.2">
      <c r="A156" s="6" t="s">
        <v>354</v>
      </c>
      <c r="B156" s="6" t="s">
        <v>353</v>
      </c>
      <c r="D156">
        <v>1</v>
      </c>
    </row>
    <row r="157" spans="1:11" x14ac:dyDescent="0.2">
      <c r="A157" s="6" t="s">
        <v>355</v>
      </c>
      <c r="B157" s="6" t="s">
        <v>173</v>
      </c>
      <c r="J157">
        <v>1</v>
      </c>
    </row>
    <row r="158" spans="1:11" x14ac:dyDescent="0.2">
      <c r="A158" s="1" t="s">
        <v>20</v>
      </c>
      <c r="B158" s="11" t="s">
        <v>8</v>
      </c>
      <c r="C158">
        <f>SUM(C159,C163,C166)</f>
        <v>1</v>
      </c>
      <c r="D158">
        <f t="shared" ref="D158:J158" si="52">SUM(D159,D163,D166)</f>
        <v>0</v>
      </c>
      <c r="E158">
        <f t="shared" si="52"/>
        <v>0</v>
      </c>
      <c r="F158">
        <f t="shared" si="52"/>
        <v>6</v>
      </c>
      <c r="G158">
        <f t="shared" si="52"/>
        <v>0</v>
      </c>
      <c r="H158">
        <f t="shared" si="52"/>
        <v>0</v>
      </c>
      <c r="I158">
        <f t="shared" si="52"/>
        <v>0</v>
      </c>
      <c r="J158">
        <f t="shared" si="52"/>
        <v>1</v>
      </c>
      <c r="K158" s="28">
        <f>SUM(C158:J158)</f>
        <v>8</v>
      </c>
    </row>
    <row r="159" spans="1:11" x14ac:dyDescent="0.2">
      <c r="A159" s="3" t="s">
        <v>94</v>
      </c>
      <c r="B159" s="12" t="s">
        <v>96</v>
      </c>
      <c r="C159">
        <f>SUM(C160:C162)</f>
        <v>0</v>
      </c>
      <c r="D159">
        <f t="shared" ref="D159:J159" si="53">SUM(D160:D162)</f>
        <v>0</v>
      </c>
      <c r="E159">
        <f t="shared" si="53"/>
        <v>0</v>
      </c>
      <c r="F159">
        <f t="shared" si="53"/>
        <v>3</v>
      </c>
      <c r="G159">
        <f t="shared" si="53"/>
        <v>0</v>
      </c>
      <c r="H159">
        <f t="shared" si="53"/>
        <v>0</v>
      </c>
      <c r="I159">
        <f t="shared" si="53"/>
        <v>0</v>
      </c>
      <c r="J159">
        <f t="shared" si="53"/>
        <v>0</v>
      </c>
    </row>
    <row r="160" spans="1:11" x14ac:dyDescent="0.2">
      <c r="A160" s="6" t="s">
        <v>362</v>
      </c>
      <c r="B160" s="6" t="s">
        <v>356</v>
      </c>
      <c r="F160">
        <v>1</v>
      </c>
    </row>
    <row r="161" spans="1:11" x14ac:dyDescent="0.2">
      <c r="A161" s="6" t="s">
        <v>363</v>
      </c>
      <c r="B161" s="6" t="s">
        <v>357</v>
      </c>
      <c r="F161">
        <v>1</v>
      </c>
    </row>
    <row r="162" spans="1:11" x14ac:dyDescent="0.2">
      <c r="A162" s="6" t="s">
        <v>364</v>
      </c>
      <c r="B162" s="6" t="s">
        <v>358</v>
      </c>
      <c r="F162">
        <v>1</v>
      </c>
    </row>
    <row r="163" spans="1:11" x14ac:dyDescent="0.2">
      <c r="A163" s="3" t="s">
        <v>95</v>
      </c>
      <c r="B163" s="12" t="s">
        <v>359</v>
      </c>
      <c r="C163">
        <f>SUM(C164:C165)</f>
        <v>0</v>
      </c>
      <c r="D163">
        <f t="shared" ref="D163:J163" si="54">SUM(D164:D165)</f>
        <v>0</v>
      </c>
      <c r="E163">
        <f t="shared" si="54"/>
        <v>0</v>
      </c>
      <c r="F163">
        <f t="shared" si="54"/>
        <v>2</v>
      </c>
      <c r="G163">
        <f t="shared" si="54"/>
        <v>0</v>
      </c>
      <c r="H163">
        <f t="shared" si="54"/>
        <v>0</v>
      </c>
      <c r="I163">
        <f t="shared" si="54"/>
        <v>0</v>
      </c>
      <c r="J163">
        <f t="shared" si="54"/>
        <v>0</v>
      </c>
    </row>
    <row r="164" spans="1:11" x14ac:dyDescent="0.2">
      <c r="A164" s="6" t="s">
        <v>365</v>
      </c>
      <c r="B164" s="6" t="s">
        <v>361</v>
      </c>
      <c r="F164">
        <v>1</v>
      </c>
    </row>
    <row r="165" spans="1:11" x14ac:dyDescent="0.2">
      <c r="A165" s="6" t="s">
        <v>366</v>
      </c>
      <c r="B165" s="6" t="s">
        <v>360</v>
      </c>
      <c r="F165">
        <v>1</v>
      </c>
    </row>
    <row r="166" spans="1:11" x14ac:dyDescent="0.2">
      <c r="A166" s="3" t="s">
        <v>552</v>
      </c>
      <c r="B166" s="12" t="s">
        <v>367</v>
      </c>
      <c r="C166">
        <f>SUM(C167:C169)</f>
        <v>1</v>
      </c>
      <c r="D166">
        <f t="shared" ref="D166:J166" si="55">SUM(D167:D169)</f>
        <v>0</v>
      </c>
      <c r="E166">
        <f t="shared" si="55"/>
        <v>0</v>
      </c>
      <c r="F166">
        <f t="shared" si="55"/>
        <v>1</v>
      </c>
      <c r="G166">
        <f t="shared" si="55"/>
        <v>0</v>
      </c>
      <c r="H166">
        <f t="shared" si="55"/>
        <v>0</v>
      </c>
      <c r="I166">
        <f t="shared" si="55"/>
        <v>0</v>
      </c>
      <c r="J166">
        <f t="shared" si="55"/>
        <v>1</v>
      </c>
    </row>
    <row r="167" spans="1:11" x14ac:dyDescent="0.2">
      <c r="A167" s="6" t="s">
        <v>553</v>
      </c>
      <c r="B167" s="6" t="s">
        <v>341</v>
      </c>
      <c r="C167">
        <v>1</v>
      </c>
    </row>
    <row r="168" spans="1:11" x14ac:dyDescent="0.2">
      <c r="A168" s="6" t="s">
        <v>554</v>
      </c>
      <c r="B168" s="6" t="s">
        <v>368</v>
      </c>
      <c r="F168">
        <v>1</v>
      </c>
    </row>
    <row r="169" spans="1:11" x14ac:dyDescent="0.2">
      <c r="A169" s="6" t="s">
        <v>555</v>
      </c>
      <c r="B169" s="6" t="s">
        <v>173</v>
      </c>
      <c r="J169">
        <v>1</v>
      </c>
    </row>
    <row r="170" spans="1:11" x14ac:dyDescent="0.2">
      <c r="A170" s="1" t="s">
        <v>21</v>
      </c>
      <c r="B170" s="11" t="s">
        <v>9</v>
      </c>
      <c r="C170">
        <f>SUM(C171,C173,C176,C179)</f>
        <v>4</v>
      </c>
      <c r="D170">
        <f t="shared" ref="D170:J170" si="56">SUM(D171,D173,D176,D179)</f>
        <v>1</v>
      </c>
      <c r="E170">
        <f t="shared" si="56"/>
        <v>0</v>
      </c>
      <c r="F170">
        <f t="shared" si="56"/>
        <v>2</v>
      </c>
      <c r="G170">
        <f t="shared" si="56"/>
        <v>0</v>
      </c>
      <c r="H170">
        <f t="shared" si="56"/>
        <v>0</v>
      </c>
      <c r="I170">
        <f t="shared" si="56"/>
        <v>0</v>
      </c>
      <c r="J170">
        <f t="shared" si="56"/>
        <v>1</v>
      </c>
      <c r="K170" s="28">
        <f>SUM(C170:J170)</f>
        <v>8</v>
      </c>
    </row>
    <row r="171" spans="1:11" x14ac:dyDescent="0.2">
      <c r="A171" s="3" t="s">
        <v>98</v>
      </c>
      <c r="B171" s="12" t="s">
        <v>69</v>
      </c>
      <c r="C171">
        <f>SUM(C172)</f>
        <v>0</v>
      </c>
      <c r="D171">
        <f t="shared" ref="D171:J171" si="57">SUM(D172)</f>
        <v>1</v>
      </c>
      <c r="E171">
        <f t="shared" si="57"/>
        <v>0</v>
      </c>
      <c r="F171">
        <f t="shared" si="57"/>
        <v>0</v>
      </c>
      <c r="G171">
        <f t="shared" si="57"/>
        <v>0</v>
      </c>
      <c r="H171">
        <f t="shared" si="57"/>
        <v>0</v>
      </c>
      <c r="I171">
        <f t="shared" si="57"/>
        <v>0</v>
      </c>
      <c r="J171">
        <f t="shared" si="57"/>
        <v>0</v>
      </c>
    </row>
    <row r="172" spans="1:11" x14ac:dyDescent="0.2">
      <c r="A172" s="6" t="s">
        <v>370</v>
      </c>
      <c r="B172" s="6" t="s">
        <v>371</v>
      </c>
      <c r="D172">
        <v>1</v>
      </c>
    </row>
    <row r="173" spans="1:11" x14ac:dyDescent="0.2">
      <c r="A173" s="3" t="s">
        <v>99</v>
      </c>
      <c r="B173" s="12" t="s">
        <v>84</v>
      </c>
      <c r="C173">
        <f>SUM(C174:C175)</f>
        <v>1</v>
      </c>
      <c r="D173">
        <f t="shared" ref="D173:J173" si="58">SUM(D174:D175)</f>
        <v>0</v>
      </c>
      <c r="E173">
        <f t="shared" si="58"/>
        <v>0</v>
      </c>
      <c r="F173">
        <f t="shared" si="58"/>
        <v>1</v>
      </c>
      <c r="G173">
        <f t="shared" si="58"/>
        <v>0</v>
      </c>
      <c r="H173">
        <f t="shared" si="58"/>
        <v>0</v>
      </c>
      <c r="I173">
        <f t="shared" si="58"/>
        <v>0</v>
      </c>
      <c r="J173">
        <f t="shared" si="58"/>
        <v>0</v>
      </c>
    </row>
    <row r="174" spans="1:11" x14ac:dyDescent="0.2">
      <c r="A174" s="6" t="s">
        <v>374</v>
      </c>
      <c r="B174" s="6" t="s">
        <v>372</v>
      </c>
      <c r="F174">
        <v>1</v>
      </c>
    </row>
    <row r="175" spans="1:11" x14ac:dyDescent="0.2">
      <c r="A175" s="6" t="s">
        <v>375</v>
      </c>
      <c r="B175" s="6" t="s">
        <v>373</v>
      </c>
      <c r="C175">
        <v>1</v>
      </c>
    </row>
    <row r="176" spans="1:11" x14ac:dyDescent="0.2">
      <c r="A176" s="3" t="s">
        <v>100</v>
      </c>
      <c r="B176" s="12" t="s">
        <v>102</v>
      </c>
      <c r="C176">
        <f>SUM(C177:C178)</f>
        <v>2</v>
      </c>
      <c r="D176">
        <f t="shared" ref="D176:J176" si="59">SUM(D177:D178)</f>
        <v>0</v>
      </c>
      <c r="E176">
        <f t="shared" si="59"/>
        <v>0</v>
      </c>
      <c r="F176">
        <f t="shared" si="59"/>
        <v>1</v>
      </c>
      <c r="G176">
        <f t="shared" si="59"/>
        <v>0</v>
      </c>
      <c r="H176">
        <f t="shared" si="59"/>
        <v>0</v>
      </c>
      <c r="I176">
        <f t="shared" si="59"/>
        <v>0</v>
      </c>
      <c r="J176">
        <f t="shared" si="59"/>
        <v>0</v>
      </c>
    </row>
    <row r="177" spans="1:11" x14ac:dyDescent="0.2">
      <c r="A177" s="6" t="s">
        <v>378</v>
      </c>
      <c r="B177" s="6" t="s">
        <v>376</v>
      </c>
      <c r="C177">
        <v>1</v>
      </c>
    </row>
    <row r="178" spans="1:11" x14ac:dyDescent="0.2">
      <c r="A178" s="6" t="s">
        <v>379</v>
      </c>
      <c r="B178" s="6" t="s">
        <v>377</v>
      </c>
      <c r="C178">
        <v>1</v>
      </c>
      <c r="F178">
        <v>1</v>
      </c>
    </row>
    <row r="179" spans="1:11" x14ac:dyDescent="0.2">
      <c r="A179" s="3" t="s">
        <v>101</v>
      </c>
      <c r="B179" s="12" t="s">
        <v>103</v>
      </c>
      <c r="C179">
        <f>SUM(C180:C181)</f>
        <v>1</v>
      </c>
      <c r="D179">
        <f t="shared" ref="D179:J179" si="60">SUM(D180:D181)</f>
        <v>0</v>
      </c>
      <c r="E179">
        <f t="shared" si="60"/>
        <v>0</v>
      </c>
      <c r="F179">
        <f t="shared" si="60"/>
        <v>0</v>
      </c>
      <c r="G179">
        <f t="shared" si="60"/>
        <v>0</v>
      </c>
      <c r="H179">
        <f t="shared" si="60"/>
        <v>0</v>
      </c>
      <c r="I179">
        <f t="shared" si="60"/>
        <v>0</v>
      </c>
      <c r="J179">
        <f t="shared" si="60"/>
        <v>1</v>
      </c>
    </row>
    <row r="180" spans="1:11" x14ac:dyDescent="0.2">
      <c r="A180" s="6" t="s">
        <v>380</v>
      </c>
      <c r="B180" s="6" t="s">
        <v>382</v>
      </c>
      <c r="C180">
        <v>1</v>
      </c>
    </row>
    <row r="181" spans="1:11" x14ac:dyDescent="0.2">
      <c r="A181" s="6" t="s">
        <v>381</v>
      </c>
      <c r="B181" s="6" t="s">
        <v>173</v>
      </c>
      <c r="J181">
        <v>1</v>
      </c>
    </row>
    <row r="182" spans="1:11" x14ac:dyDescent="0.2">
      <c r="A182" s="1" t="s">
        <v>22</v>
      </c>
      <c r="B182" s="11" t="s">
        <v>10</v>
      </c>
      <c r="C182">
        <f>SUM(C183,C185,C189,C211)</f>
        <v>15</v>
      </c>
      <c r="D182">
        <f t="shared" ref="D182:J182" si="61">SUM(D183,D185,D189,D211)</f>
        <v>0</v>
      </c>
      <c r="E182">
        <f t="shared" si="61"/>
        <v>8</v>
      </c>
      <c r="F182">
        <f t="shared" si="61"/>
        <v>0</v>
      </c>
      <c r="G182">
        <f t="shared" si="61"/>
        <v>0</v>
      </c>
      <c r="H182">
        <f t="shared" si="61"/>
        <v>0</v>
      </c>
      <c r="I182">
        <f t="shared" si="61"/>
        <v>0</v>
      </c>
      <c r="J182">
        <f t="shared" si="61"/>
        <v>0</v>
      </c>
      <c r="K182" s="28">
        <f>SUM(C182:J182)</f>
        <v>23</v>
      </c>
    </row>
    <row r="183" spans="1:11" x14ac:dyDescent="0.2">
      <c r="A183" s="3" t="s">
        <v>104</v>
      </c>
      <c r="B183" s="12" t="s">
        <v>109</v>
      </c>
      <c r="C183">
        <f>SUM(C184)</f>
        <v>0</v>
      </c>
      <c r="D183">
        <f t="shared" ref="D183:J183" si="62">SUM(D184)</f>
        <v>0</v>
      </c>
      <c r="E183">
        <f t="shared" si="62"/>
        <v>1</v>
      </c>
      <c r="F183">
        <f t="shared" si="62"/>
        <v>0</v>
      </c>
      <c r="G183">
        <f t="shared" si="62"/>
        <v>0</v>
      </c>
      <c r="H183">
        <f t="shared" si="62"/>
        <v>0</v>
      </c>
      <c r="I183">
        <f t="shared" si="62"/>
        <v>0</v>
      </c>
      <c r="J183">
        <f t="shared" si="62"/>
        <v>0</v>
      </c>
    </row>
    <row r="184" spans="1:11" x14ac:dyDescent="0.2">
      <c r="A184" s="6" t="s">
        <v>383</v>
      </c>
      <c r="B184" s="6" t="s">
        <v>384</v>
      </c>
      <c r="E184">
        <v>1</v>
      </c>
    </row>
    <row r="185" spans="1:11" x14ac:dyDescent="0.2">
      <c r="A185" s="3" t="s">
        <v>105</v>
      </c>
      <c r="B185" s="12" t="s">
        <v>110</v>
      </c>
      <c r="C185">
        <f>SUM(C186:C188)</f>
        <v>2</v>
      </c>
      <c r="D185">
        <f t="shared" ref="D185:J185" si="63">SUM(D186:D188)</f>
        <v>0</v>
      </c>
      <c r="E185">
        <f t="shared" si="63"/>
        <v>1</v>
      </c>
      <c r="F185">
        <f t="shared" si="63"/>
        <v>0</v>
      </c>
      <c r="G185">
        <f t="shared" si="63"/>
        <v>0</v>
      </c>
      <c r="H185">
        <f t="shared" si="63"/>
        <v>0</v>
      </c>
      <c r="I185">
        <f t="shared" si="63"/>
        <v>0</v>
      </c>
      <c r="J185">
        <f t="shared" si="63"/>
        <v>0</v>
      </c>
    </row>
    <row r="186" spans="1:11" x14ac:dyDescent="0.2">
      <c r="A186" s="6" t="s">
        <v>388</v>
      </c>
      <c r="B186" s="6" t="s">
        <v>385</v>
      </c>
      <c r="C186">
        <v>1</v>
      </c>
    </row>
    <row r="187" spans="1:11" x14ac:dyDescent="0.2">
      <c r="A187" s="6" t="s">
        <v>389</v>
      </c>
      <c r="B187" s="6" t="s">
        <v>386</v>
      </c>
      <c r="C187">
        <v>1</v>
      </c>
    </row>
    <row r="188" spans="1:11" x14ac:dyDescent="0.2">
      <c r="A188" s="6" t="s">
        <v>390</v>
      </c>
      <c r="B188" s="6" t="s">
        <v>387</v>
      </c>
      <c r="E188">
        <v>1</v>
      </c>
    </row>
    <row r="189" spans="1:11" x14ac:dyDescent="0.2">
      <c r="A189" s="3" t="s">
        <v>106</v>
      </c>
      <c r="B189" s="12" t="s">
        <v>111</v>
      </c>
      <c r="C189">
        <f>SUM(C190,C197,C204)</f>
        <v>12</v>
      </c>
      <c r="D189">
        <f t="shared" ref="D189:J189" si="64">SUM(D190,D197,D204)</f>
        <v>0</v>
      </c>
      <c r="E189">
        <f t="shared" si="64"/>
        <v>6</v>
      </c>
      <c r="F189">
        <f t="shared" si="64"/>
        <v>0</v>
      </c>
      <c r="G189">
        <f t="shared" si="64"/>
        <v>0</v>
      </c>
      <c r="H189">
        <f t="shared" si="64"/>
        <v>0</v>
      </c>
      <c r="I189">
        <f t="shared" si="64"/>
        <v>0</v>
      </c>
      <c r="J189">
        <f t="shared" si="64"/>
        <v>0</v>
      </c>
    </row>
    <row r="190" spans="1:11" x14ac:dyDescent="0.2">
      <c r="A190" s="6" t="s">
        <v>412</v>
      </c>
      <c r="B190" s="13" t="s">
        <v>391</v>
      </c>
      <c r="C190">
        <f>SUM(C191:C196)</f>
        <v>6</v>
      </c>
      <c r="D190">
        <f t="shared" ref="D190:J190" si="65">SUM(D191:D196)</f>
        <v>0</v>
      </c>
      <c r="E190">
        <f t="shared" si="65"/>
        <v>0</v>
      </c>
      <c r="F190">
        <f t="shared" si="65"/>
        <v>0</v>
      </c>
      <c r="G190">
        <f t="shared" si="65"/>
        <v>0</v>
      </c>
      <c r="H190">
        <f t="shared" si="65"/>
        <v>0</v>
      </c>
      <c r="I190">
        <f t="shared" si="65"/>
        <v>0</v>
      </c>
      <c r="J190">
        <f t="shared" si="65"/>
        <v>0</v>
      </c>
    </row>
    <row r="191" spans="1:11" x14ac:dyDescent="0.2">
      <c r="A191" s="7" t="s">
        <v>415</v>
      </c>
      <c r="B191" s="7" t="s">
        <v>394</v>
      </c>
      <c r="C191">
        <v>1</v>
      </c>
    </row>
    <row r="192" spans="1:11" x14ac:dyDescent="0.2">
      <c r="A192" s="7" t="s">
        <v>416</v>
      </c>
      <c r="B192" s="7" t="s">
        <v>395</v>
      </c>
      <c r="C192">
        <v>1</v>
      </c>
    </row>
    <row r="193" spans="1:10" x14ac:dyDescent="0.2">
      <c r="A193" s="7" t="s">
        <v>417</v>
      </c>
      <c r="B193" s="7" t="s">
        <v>396</v>
      </c>
      <c r="C193">
        <v>1</v>
      </c>
    </row>
    <row r="194" spans="1:10" x14ac:dyDescent="0.2">
      <c r="A194" s="7" t="s">
        <v>418</v>
      </c>
      <c r="B194" s="7" t="s">
        <v>397</v>
      </c>
      <c r="C194">
        <v>1</v>
      </c>
    </row>
    <row r="195" spans="1:10" x14ac:dyDescent="0.2">
      <c r="A195" s="7" t="s">
        <v>419</v>
      </c>
      <c r="B195" s="7" t="s">
        <v>398</v>
      </c>
      <c r="C195">
        <v>1</v>
      </c>
    </row>
    <row r="196" spans="1:10" x14ac:dyDescent="0.2">
      <c r="A196" s="7" t="s">
        <v>420</v>
      </c>
      <c r="B196" s="7" t="s">
        <v>399</v>
      </c>
      <c r="C196">
        <v>1</v>
      </c>
    </row>
    <row r="197" spans="1:10" x14ac:dyDescent="0.2">
      <c r="A197" s="6" t="s">
        <v>413</v>
      </c>
      <c r="B197" s="13" t="s">
        <v>392</v>
      </c>
      <c r="C197">
        <f>SUM(C198:C203)</f>
        <v>6</v>
      </c>
      <c r="D197">
        <f t="shared" ref="D197:J197" si="66">SUM(D198:D203)</f>
        <v>0</v>
      </c>
      <c r="E197">
        <f t="shared" si="66"/>
        <v>0</v>
      </c>
      <c r="F197">
        <f t="shared" si="66"/>
        <v>0</v>
      </c>
      <c r="G197">
        <f t="shared" si="66"/>
        <v>0</v>
      </c>
      <c r="H197">
        <f t="shared" si="66"/>
        <v>0</v>
      </c>
      <c r="I197">
        <f t="shared" si="66"/>
        <v>0</v>
      </c>
      <c r="J197">
        <f t="shared" si="66"/>
        <v>0</v>
      </c>
    </row>
    <row r="198" spans="1:10" x14ac:dyDescent="0.2">
      <c r="A198" s="7" t="s">
        <v>421</v>
      </c>
      <c r="B198" s="7" t="s">
        <v>400</v>
      </c>
      <c r="C198">
        <v>1</v>
      </c>
    </row>
    <row r="199" spans="1:10" x14ac:dyDescent="0.2">
      <c r="A199" s="7" t="s">
        <v>422</v>
      </c>
      <c r="B199" s="7" t="s">
        <v>401</v>
      </c>
      <c r="C199">
        <v>1</v>
      </c>
    </row>
    <row r="200" spans="1:10" x14ac:dyDescent="0.2">
      <c r="A200" s="7" t="s">
        <v>423</v>
      </c>
      <c r="B200" s="7" t="s">
        <v>402</v>
      </c>
      <c r="C200">
        <v>1</v>
      </c>
    </row>
    <row r="201" spans="1:10" x14ac:dyDescent="0.2">
      <c r="A201" s="7" t="s">
        <v>424</v>
      </c>
      <c r="B201" s="7" t="s">
        <v>403</v>
      </c>
      <c r="C201">
        <v>1</v>
      </c>
    </row>
    <row r="202" spans="1:10" x14ac:dyDescent="0.2">
      <c r="A202" s="7" t="s">
        <v>425</v>
      </c>
      <c r="B202" s="7" t="s">
        <v>404</v>
      </c>
      <c r="C202">
        <v>1</v>
      </c>
    </row>
    <row r="203" spans="1:10" x14ac:dyDescent="0.2">
      <c r="A203" s="7" t="s">
        <v>426</v>
      </c>
      <c r="B203" s="7" t="s">
        <v>405</v>
      </c>
      <c r="C203">
        <v>1</v>
      </c>
    </row>
    <row r="204" spans="1:10" x14ac:dyDescent="0.2">
      <c r="A204" s="6" t="s">
        <v>414</v>
      </c>
      <c r="B204" s="13" t="s">
        <v>393</v>
      </c>
      <c r="C204">
        <f>SUM(C205:C210)</f>
        <v>0</v>
      </c>
      <c r="D204">
        <f t="shared" ref="D204:J204" si="67">SUM(D205:D210)</f>
        <v>0</v>
      </c>
      <c r="E204">
        <f t="shared" si="67"/>
        <v>6</v>
      </c>
      <c r="F204">
        <f t="shared" si="67"/>
        <v>0</v>
      </c>
      <c r="G204">
        <f t="shared" si="67"/>
        <v>0</v>
      </c>
      <c r="H204">
        <f t="shared" si="67"/>
        <v>0</v>
      </c>
      <c r="I204">
        <f t="shared" si="67"/>
        <v>0</v>
      </c>
      <c r="J204">
        <f t="shared" si="67"/>
        <v>0</v>
      </c>
    </row>
    <row r="205" spans="1:10" x14ac:dyDescent="0.2">
      <c r="A205" s="7" t="s">
        <v>427</v>
      </c>
      <c r="B205" s="7" t="s">
        <v>406</v>
      </c>
      <c r="E205">
        <v>1</v>
      </c>
    </row>
    <row r="206" spans="1:10" x14ac:dyDescent="0.2">
      <c r="A206" s="7" t="s">
        <v>428</v>
      </c>
      <c r="B206" s="7" t="s">
        <v>407</v>
      </c>
      <c r="E206">
        <v>1</v>
      </c>
    </row>
    <row r="207" spans="1:10" x14ac:dyDescent="0.2">
      <c r="A207" s="7" t="s">
        <v>429</v>
      </c>
      <c r="B207" s="7" t="s">
        <v>408</v>
      </c>
      <c r="E207">
        <v>1</v>
      </c>
    </row>
    <row r="208" spans="1:10" x14ac:dyDescent="0.2">
      <c r="A208" s="7" t="s">
        <v>430</v>
      </c>
      <c r="B208" s="7" t="s">
        <v>409</v>
      </c>
      <c r="E208">
        <v>1</v>
      </c>
    </row>
    <row r="209" spans="1:11" x14ac:dyDescent="0.2">
      <c r="A209" s="7" t="s">
        <v>431</v>
      </c>
      <c r="B209" s="7" t="s">
        <v>410</v>
      </c>
      <c r="E209">
        <v>1</v>
      </c>
    </row>
    <row r="210" spans="1:11" x14ac:dyDescent="0.2">
      <c r="A210" s="7" t="s">
        <v>432</v>
      </c>
      <c r="B210" s="7" t="s">
        <v>411</v>
      </c>
      <c r="E210">
        <v>1</v>
      </c>
    </row>
    <row r="211" spans="1:11" x14ac:dyDescent="0.2">
      <c r="A211" s="3" t="s">
        <v>107</v>
      </c>
      <c r="B211" s="12" t="s">
        <v>112</v>
      </c>
      <c r="C211">
        <f>SUM(C212:C213)</f>
        <v>1</v>
      </c>
      <c r="D211">
        <f t="shared" ref="D211:J211" si="68">SUM(D212:D213)</f>
        <v>0</v>
      </c>
      <c r="E211">
        <f t="shared" si="68"/>
        <v>0</v>
      </c>
      <c r="F211">
        <f t="shared" si="68"/>
        <v>0</v>
      </c>
      <c r="G211">
        <f t="shared" si="68"/>
        <v>0</v>
      </c>
      <c r="H211">
        <f t="shared" si="68"/>
        <v>0</v>
      </c>
      <c r="I211">
        <f t="shared" si="68"/>
        <v>0</v>
      </c>
      <c r="J211">
        <f t="shared" si="68"/>
        <v>0</v>
      </c>
    </row>
    <row r="212" spans="1:11" x14ac:dyDescent="0.2">
      <c r="A212" s="6" t="s">
        <v>550</v>
      </c>
      <c r="B212" s="6" t="s">
        <v>433</v>
      </c>
      <c r="C212">
        <v>1</v>
      </c>
    </row>
    <row r="213" spans="1:11" x14ac:dyDescent="0.2">
      <c r="A213" s="6" t="s">
        <v>551</v>
      </c>
      <c r="B213" s="6" t="s">
        <v>434</v>
      </c>
    </row>
    <row r="214" spans="1:11" x14ac:dyDescent="0.2">
      <c r="A214" s="1" t="s">
        <v>23</v>
      </c>
      <c r="B214" s="11" t="s">
        <v>11</v>
      </c>
      <c r="C214">
        <f>SUM(C215,C217,C219,C221)</f>
        <v>4</v>
      </c>
      <c r="D214">
        <f t="shared" ref="D214:J214" si="69">SUM(D215,D217,D219,D221)</f>
        <v>0</v>
      </c>
      <c r="E214">
        <f t="shared" si="69"/>
        <v>0</v>
      </c>
      <c r="F214">
        <f t="shared" si="69"/>
        <v>0</v>
      </c>
      <c r="G214">
        <f t="shared" si="69"/>
        <v>0</v>
      </c>
      <c r="H214">
        <f t="shared" si="69"/>
        <v>0</v>
      </c>
      <c r="I214">
        <f t="shared" si="69"/>
        <v>0</v>
      </c>
      <c r="J214">
        <f t="shared" si="69"/>
        <v>0</v>
      </c>
      <c r="K214" s="28">
        <f>SUM(C214:J214)</f>
        <v>4</v>
      </c>
    </row>
    <row r="215" spans="1:11" x14ac:dyDescent="0.2">
      <c r="A215" s="3" t="s">
        <v>114</v>
      </c>
      <c r="B215" s="12" t="s">
        <v>118</v>
      </c>
      <c r="C215">
        <f>SUM(C216)</f>
        <v>1</v>
      </c>
      <c r="D215">
        <f t="shared" ref="D215:J215" si="70">SUM(D216)</f>
        <v>0</v>
      </c>
      <c r="E215">
        <f t="shared" si="70"/>
        <v>0</v>
      </c>
      <c r="F215">
        <f t="shared" si="70"/>
        <v>0</v>
      </c>
      <c r="G215">
        <f t="shared" si="70"/>
        <v>0</v>
      </c>
      <c r="H215">
        <f t="shared" si="70"/>
        <v>0</v>
      </c>
      <c r="I215">
        <f t="shared" si="70"/>
        <v>0</v>
      </c>
      <c r="J215">
        <f t="shared" si="70"/>
        <v>0</v>
      </c>
    </row>
    <row r="216" spans="1:11" x14ac:dyDescent="0.2">
      <c r="A216" s="6" t="s">
        <v>435</v>
      </c>
      <c r="B216" s="6" t="s">
        <v>436</v>
      </c>
      <c r="C216">
        <v>1</v>
      </c>
    </row>
    <row r="217" spans="1:11" x14ac:dyDescent="0.2">
      <c r="A217" s="3" t="s">
        <v>115</v>
      </c>
      <c r="B217" s="12" t="s">
        <v>119</v>
      </c>
      <c r="C217">
        <f>SUM(C218)</f>
        <v>1</v>
      </c>
      <c r="D217">
        <f t="shared" ref="D217:J217" si="71">SUM(D218)</f>
        <v>0</v>
      </c>
      <c r="E217">
        <f t="shared" si="71"/>
        <v>0</v>
      </c>
      <c r="F217">
        <f t="shared" si="71"/>
        <v>0</v>
      </c>
      <c r="G217">
        <f t="shared" si="71"/>
        <v>0</v>
      </c>
      <c r="H217">
        <f t="shared" si="71"/>
        <v>0</v>
      </c>
      <c r="I217">
        <f t="shared" si="71"/>
        <v>0</v>
      </c>
      <c r="J217">
        <f t="shared" si="71"/>
        <v>0</v>
      </c>
    </row>
    <row r="218" spans="1:11" x14ac:dyDescent="0.2">
      <c r="A218" s="6" t="s">
        <v>437</v>
      </c>
      <c r="B218" s="6" t="s">
        <v>438</v>
      </c>
      <c r="C218">
        <v>1</v>
      </c>
    </row>
    <row r="219" spans="1:11" x14ac:dyDescent="0.2">
      <c r="A219" s="3" t="s">
        <v>116</v>
      </c>
      <c r="B219" s="12" t="s">
        <v>120</v>
      </c>
      <c r="C219">
        <f>SUM(C220)</f>
        <v>1</v>
      </c>
      <c r="D219">
        <f t="shared" ref="D219:J219" si="72">SUM(D220)</f>
        <v>0</v>
      </c>
      <c r="E219">
        <f t="shared" si="72"/>
        <v>0</v>
      </c>
      <c r="F219">
        <f t="shared" si="72"/>
        <v>0</v>
      </c>
      <c r="G219">
        <f t="shared" si="72"/>
        <v>0</v>
      </c>
      <c r="H219">
        <f t="shared" si="72"/>
        <v>0</v>
      </c>
      <c r="I219">
        <f t="shared" si="72"/>
        <v>0</v>
      </c>
      <c r="J219">
        <f t="shared" si="72"/>
        <v>0</v>
      </c>
    </row>
    <row r="220" spans="1:11" x14ac:dyDescent="0.2">
      <c r="A220" s="6" t="s">
        <v>439</v>
      </c>
      <c r="B220" s="6" t="s">
        <v>440</v>
      </c>
      <c r="C220">
        <v>1</v>
      </c>
    </row>
    <row r="221" spans="1:11" x14ac:dyDescent="0.2">
      <c r="A221" s="3" t="s">
        <v>117</v>
      </c>
      <c r="B221" s="12" t="s">
        <v>121</v>
      </c>
      <c r="C221">
        <f>SUM(C222)</f>
        <v>1</v>
      </c>
      <c r="D221">
        <f t="shared" ref="D221:J221" si="73">SUM(D222)</f>
        <v>0</v>
      </c>
      <c r="E221">
        <f t="shared" si="73"/>
        <v>0</v>
      </c>
      <c r="F221">
        <f t="shared" si="73"/>
        <v>0</v>
      </c>
      <c r="G221">
        <f t="shared" si="73"/>
        <v>0</v>
      </c>
      <c r="H221">
        <f t="shared" si="73"/>
        <v>0</v>
      </c>
      <c r="I221">
        <f t="shared" si="73"/>
        <v>0</v>
      </c>
      <c r="J221">
        <f t="shared" si="73"/>
        <v>0</v>
      </c>
    </row>
    <row r="222" spans="1:11" x14ac:dyDescent="0.2">
      <c r="A222" s="10" t="s">
        <v>441</v>
      </c>
      <c r="B222" s="6" t="s">
        <v>442</v>
      </c>
      <c r="C222">
        <v>1</v>
      </c>
    </row>
    <row r="223" spans="1:11" x14ac:dyDescent="0.2">
      <c r="A223" s="1" t="s">
        <v>24</v>
      </c>
      <c r="B223" s="11" t="s">
        <v>12</v>
      </c>
      <c r="C223">
        <f>SUM(C221:C222,C224,C226,C231,C235,C296)</f>
        <v>45</v>
      </c>
      <c r="D223">
        <f t="shared" ref="D223:J223" si="74">SUM(D221:D222,D224,D226,D231,D235,D296)</f>
        <v>1</v>
      </c>
      <c r="E223">
        <f t="shared" si="74"/>
        <v>14</v>
      </c>
      <c r="F223">
        <f t="shared" si="74"/>
        <v>1</v>
      </c>
      <c r="G223">
        <f t="shared" si="74"/>
        <v>4</v>
      </c>
      <c r="H223">
        <f t="shared" si="74"/>
        <v>0</v>
      </c>
      <c r="I223">
        <f t="shared" si="74"/>
        <v>2</v>
      </c>
      <c r="J223">
        <f t="shared" si="74"/>
        <v>9</v>
      </c>
      <c r="K223" s="28">
        <f>SUM(C223:J223)</f>
        <v>76</v>
      </c>
    </row>
    <row r="224" spans="1:11" x14ac:dyDescent="0.2">
      <c r="A224" s="3" t="s">
        <v>122</v>
      </c>
      <c r="B224" s="12" t="s">
        <v>128</v>
      </c>
      <c r="C224">
        <f>SUM(C225)</f>
        <v>0</v>
      </c>
      <c r="D224">
        <f t="shared" ref="D224:J224" si="75">SUM(D225)</f>
        <v>0</v>
      </c>
      <c r="E224">
        <f t="shared" si="75"/>
        <v>0</v>
      </c>
      <c r="F224">
        <f t="shared" si="75"/>
        <v>1</v>
      </c>
      <c r="G224">
        <f t="shared" si="75"/>
        <v>0</v>
      </c>
      <c r="H224">
        <f t="shared" si="75"/>
        <v>0</v>
      </c>
      <c r="I224">
        <f t="shared" si="75"/>
        <v>0</v>
      </c>
      <c r="J224">
        <f t="shared" si="75"/>
        <v>0</v>
      </c>
    </row>
    <row r="225" spans="1:10" x14ac:dyDescent="0.2">
      <c r="A225" s="6" t="s">
        <v>443</v>
      </c>
      <c r="B225" s="6" t="s">
        <v>444</v>
      </c>
      <c r="F225">
        <v>1</v>
      </c>
    </row>
    <row r="226" spans="1:10" x14ac:dyDescent="0.2">
      <c r="A226" s="3" t="s">
        <v>123</v>
      </c>
      <c r="B226" s="12" t="s">
        <v>130</v>
      </c>
      <c r="C226">
        <f>SUM(C227:C230)</f>
        <v>0</v>
      </c>
      <c r="D226">
        <f t="shared" ref="D226:J226" si="76">SUM(D227:D230)</f>
        <v>0</v>
      </c>
      <c r="E226">
        <f t="shared" si="76"/>
        <v>0</v>
      </c>
      <c r="F226">
        <f t="shared" si="76"/>
        <v>0</v>
      </c>
      <c r="G226">
        <f t="shared" si="76"/>
        <v>2</v>
      </c>
      <c r="H226">
        <f t="shared" si="76"/>
        <v>0</v>
      </c>
      <c r="I226">
        <f t="shared" si="76"/>
        <v>2</v>
      </c>
      <c r="J226">
        <f t="shared" si="76"/>
        <v>0</v>
      </c>
    </row>
    <row r="227" spans="1:10" x14ac:dyDescent="0.2">
      <c r="A227" s="6" t="s">
        <v>449</v>
      </c>
      <c r="B227" s="6" t="s">
        <v>446</v>
      </c>
      <c r="G227">
        <v>1</v>
      </c>
    </row>
    <row r="228" spans="1:10" x14ac:dyDescent="0.2">
      <c r="A228" s="6" t="s">
        <v>450</v>
      </c>
      <c r="B228" s="6" t="s">
        <v>447</v>
      </c>
      <c r="I228">
        <v>1</v>
      </c>
    </row>
    <row r="229" spans="1:10" x14ac:dyDescent="0.2">
      <c r="A229" s="6" t="s">
        <v>451</v>
      </c>
      <c r="B229" s="6" t="s">
        <v>445</v>
      </c>
      <c r="G229">
        <v>1</v>
      </c>
    </row>
    <row r="230" spans="1:10" x14ac:dyDescent="0.2">
      <c r="A230" s="6" t="s">
        <v>452</v>
      </c>
      <c r="B230" s="6" t="s">
        <v>448</v>
      </c>
      <c r="I230">
        <v>1</v>
      </c>
    </row>
    <row r="231" spans="1:10" x14ac:dyDescent="0.2">
      <c r="A231" s="3" t="s">
        <v>124</v>
      </c>
      <c r="B231" s="12" t="s">
        <v>129</v>
      </c>
      <c r="C231">
        <f>SUM(C232:C234)</f>
        <v>1</v>
      </c>
      <c r="D231">
        <f t="shared" ref="D231:J231" si="77">SUM(D232:D234)</f>
        <v>0</v>
      </c>
      <c r="E231">
        <f t="shared" si="77"/>
        <v>0</v>
      </c>
      <c r="F231">
        <f t="shared" si="77"/>
        <v>0</v>
      </c>
      <c r="G231">
        <f t="shared" si="77"/>
        <v>1</v>
      </c>
      <c r="H231">
        <f t="shared" si="77"/>
        <v>0</v>
      </c>
      <c r="I231">
        <f t="shared" si="77"/>
        <v>0</v>
      </c>
      <c r="J231">
        <f t="shared" si="77"/>
        <v>1</v>
      </c>
    </row>
    <row r="232" spans="1:10" x14ac:dyDescent="0.2">
      <c r="A232" s="6" t="s">
        <v>455</v>
      </c>
      <c r="B232" s="6" t="s">
        <v>454</v>
      </c>
      <c r="C232">
        <v>1</v>
      </c>
      <c r="G232" t="s">
        <v>583</v>
      </c>
    </row>
    <row r="233" spans="1:10" x14ac:dyDescent="0.2">
      <c r="A233" s="6" t="s">
        <v>456</v>
      </c>
      <c r="B233" s="6" t="s">
        <v>453</v>
      </c>
      <c r="G233">
        <v>1</v>
      </c>
    </row>
    <row r="234" spans="1:10" x14ac:dyDescent="0.2">
      <c r="A234" s="6" t="s">
        <v>457</v>
      </c>
      <c r="B234" s="6" t="s">
        <v>173</v>
      </c>
      <c r="J234">
        <v>1</v>
      </c>
    </row>
    <row r="235" spans="1:10" x14ac:dyDescent="0.2">
      <c r="A235" s="3" t="s">
        <v>125</v>
      </c>
      <c r="B235" s="12" t="s">
        <v>458</v>
      </c>
      <c r="C235">
        <f>SUM(C236,C250,C264,C278,C292,C294)</f>
        <v>39</v>
      </c>
      <c r="D235">
        <f t="shared" ref="D235:J235" si="78">SUM(D236,D250,D264,D278,D292,D294)</f>
        <v>0</v>
      </c>
      <c r="E235">
        <f t="shared" si="78"/>
        <v>13</v>
      </c>
      <c r="F235">
        <f t="shared" si="78"/>
        <v>0</v>
      </c>
      <c r="G235">
        <f t="shared" si="78"/>
        <v>1</v>
      </c>
      <c r="H235">
        <f t="shared" si="78"/>
        <v>0</v>
      </c>
      <c r="I235">
        <f t="shared" si="78"/>
        <v>0</v>
      </c>
      <c r="J235">
        <f t="shared" si="78"/>
        <v>8</v>
      </c>
    </row>
    <row r="236" spans="1:10" x14ac:dyDescent="0.2">
      <c r="A236" s="3" t="s">
        <v>480</v>
      </c>
      <c r="B236" s="13" t="s">
        <v>459</v>
      </c>
      <c r="C236">
        <f>SUM(C237:C249)</f>
        <v>0</v>
      </c>
      <c r="D236">
        <f t="shared" ref="D236:J236" si="79">SUM(D237:D249)</f>
        <v>0</v>
      </c>
      <c r="E236">
        <f t="shared" si="79"/>
        <v>13</v>
      </c>
      <c r="F236">
        <f t="shared" si="79"/>
        <v>0</v>
      </c>
      <c r="G236">
        <f t="shared" si="79"/>
        <v>0</v>
      </c>
      <c r="H236">
        <f t="shared" si="79"/>
        <v>0</v>
      </c>
      <c r="I236">
        <f t="shared" si="79"/>
        <v>0</v>
      </c>
      <c r="J236">
        <f t="shared" si="79"/>
        <v>0</v>
      </c>
    </row>
    <row r="237" spans="1:10" x14ac:dyDescent="0.2">
      <c r="A237" s="6" t="s">
        <v>486</v>
      </c>
      <c r="B237" s="7" t="s">
        <v>465</v>
      </c>
      <c r="E237">
        <v>1</v>
      </c>
    </row>
    <row r="238" spans="1:10" x14ac:dyDescent="0.2">
      <c r="A238" s="6" t="s">
        <v>487</v>
      </c>
      <c r="B238" s="7" t="s">
        <v>466</v>
      </c>
      <c r="E238">
        <v>1</v>
      </c>
    </row>
    <row r="239" spans="1:10" x14ac:dyDescent="0.2">
      <c r="A239" s="6" t="s">
        <v>488</v>
      </c>
      <c r="B239" s="7" t="s">
        <v>467</v>
      </c>
      <c r="E239">
        <v>1</v>
      </c>
    </row>
    <row r="240" spans="1:10" x14ac:dyDescent="0.2">
      <c r="A240" s="6" t="s">
        <v>489</v>
      </c>
      <c r="B240" s="7" t="s">
        <v>468</v>
      </c>
      <c r="E240">
        <v>1</v>
      </c>
    </row>
    <row r="241" spans="1:10" x14ac:dyDescent="0.2">
      <c r="A241" s="6" t="s">
        <v>490</v>
      </c>
      <c r="B241" s="7" t="s">
        <v>469</v>
      </c>
      <c r="E241">
        <v>1</v>
      </c>
    </row>
    <row r="242" spans="1:10" x14ac:dyDescent="0.2">
      <c r="A242" s="6" t="s">
        <v>491</v>
      </c>
      <c r="B242" s="7" t="s">
        <v>470</v>
      </c>
      <c r="E242">
        <v>1</v>
      </c>
    </row>
    <row r="243" spans="1:10" x14ac:dyDescent="0.2">
      <c r="A243" s="6" t="s">
        <v>492</v>
      </c>
      <c r="B243" s="7" t="s">
        <v>471</v>
      </c>
      <c r="E243">
        <v>1</v>
      </c>
    </row>
    <row r="244" spans="1:10" x14ac:dyDescent="0.2">
      <c r="A244" s="6" t="s">
        <v>493</v>
      </c>
      <c r="B244" s="7" t="s">
        <v>472</v>
      </c>
      <c r="E244">
        <v>1</v>
      </c>
    </row>
    <row r="245" spans="1:10" x14ac:dyDescent="0.2">
      <c r="A245" s="6" t="s">
        <v>494</v>
      </c>
      <c r="B245" s="7" t="s">
        <v>473</v>
      </c>
      <c r="E245">
        <v>1</v>
      </c>
    </row>
    <row r="246" spans="1:10" x14ac:dyDescent="0.2">
      <c r="A246" s="6" t="s">
        <v>495</v>
      </c>
      <c r="B246" s="7" t="s">
        <v>474</v>
      </c>
      <c r="E246">
        <v>1</v>
      </c>
    </row>
    <row r="247" spans="1:10" x14ac:dyDescent="0.2">
      <c r="A247" s="6" t="s">
        <v>496</v>
      </c>
      <c r="B247" s="7" t="s">
        <v>475</v>
      </c>
      <c r="E247">
        <v>1</v>
      </c>
    </row>
    <row r="248" spans="1:10" x14ac:dyDescent="0.2">
      <c r="A248" s="6" t="s">
        <v>497</v>
      </c>
      <c r="B248" s="7" t="s">
        <v>476</v>
      </c>
      <c r="E248">
        <v>1</v>
      </c>
    </row>
    <row r="249" spans="1:10" x14ac:dyDescent="0.2">
      <c r="A249" s="6" t="s">
        <v>498</v>
      </c>
      <c r="B249" s="7" t="s">
        <v>477</v>
      </c>
      <c r="E249">
        <v>1</v>
      </c>
    </row>
    <row r="250" spans="1:10" x14ac:dyDescent="0.2">
      <c r="A250" s="3" t="s">
        <v>481</v>
      </c>
      <c r="B250" s="13" t="s">
        <v>460</v>
      </c>
      <c r="C250">
        <f>SUM(C251:C263)</f>
        <v>13</v>
      </c>
      <c r="D250">
        <f t="shared" ref="D250:J250" si="80">SUM(D251:D263)</f>
        <v>0</v>
      </c>
      <c r="E250">
        <f t="shared" si="80"/>
        <v>0</v>
      </c>
      <c r="F250">
        <f t="shared" si="80"/>
        <v>0</v>
      </c>
      <c r="G250">
        <f t="shared" si="80"/>
        <v>0</v>
      </c>
      <c r="H250">
        <f t="shared" si="80"/>
        <v>0</v>
      </c>
      <c r="I250">
        <f t="shared" si="80"/>
        <v>0</v>
      </c>
      <c r="J250">
        <f t="shared" si="80"/>
        <v>0</v>
      </c>
    </row>
    <row r="251" spans="1:10" x14ac:dyDescent="0.2">
      <c r="A251" s="6" t="s">
        <v>499</v>
      </c>
      <c r="B251" s="7" t="s">
        <v>465</v>
      </c>
      <c r="C251">
        <v>1</v>
      </c>
    </row>
    <row r="252" spans="1:10" x14ac:dyDescent="0.2">
      <c r="A252" s="6" t="s">
        <v>500</v>
      </c>
      <c r="B252" s="7" t="s">
        <v>466</v>
      </c>
      <c r="C252">
        <v>1</v>
      </c>
    </row>
    <row r="253" spans="1:10" x14ac:dyDescent="0.2">
      <c r="A253" s="6" t="s">
        <v>501</v>
      </c>
      <c r="B253" s="7" t="s">
        <v>467</v>
      </c>
      <c r="C253">
        <v>1</v>
      </c>
    </row>
    <row r="254" spans="1:10" x14ac:dyDescent="0.2">
      <c r="A254" s="6" t="s">
        <v>502</v>
      </c>
      <c r="B254" s="7" t="s">
        <v>468</v>
      </c>
      <c r="C254">
        <v>1</v>
      </c>
    </row>
    <row r="255" spans="1:10" x14ac:dyDescent="0.2">
      <c r="A255" s="6" t="s">
        <v>503</v>
      </c>
      <c r="B255" s="7" t="s">
        <v>469</v>
      </c>
      <c r="C255">
        <v>1</v>
      </c>
    </row>
    <row r="256" spans="1:10" x14ac:dyDescent="0.2">
      <c r="A256" s="6" t="s">
        <v>504</v>
      </c>
      <c r="B256" s="7" t="s">
        <v>470</v>
      </c>
      <c r="C256">
        <v>1</v>
      </c>
    </row>
    <row r="257" spans="1:10" x14ac:dyDescent="0.2">
      <c r="A257" s="6" t="s">
        <v>505</v>
      </c>
      <c r="B257" s="7" t="s">
        <v>471</v>
      </c>
      <c r="C257">
        <v>1</v>
      </c>
    </row>
    <row r="258" spans="1:10" x14ac:dyDescent="0.2">
      <c r="A258" s="6" t="s">
        <v>506</v>
      </c>
      <c r="B258" s="7" t="s">
        <v>472</v>
      </c>
      <c r="C258">
        <v>1</v>
      </c>
    </row>
    <row r="259" spans="1:10" x14ac:dyDescent="0.2">
      <c r="A259" s="6" t="s">
        <v>507</v>
      </c>
      <c r="B259" s="7" t="s">
        <v>473</v>
      </c>
      <c r="C259">
        <v>1</v>
      </c>
    </row>
    <row r="260" spans="1:10" x14ac:dyDescent="0.2">
      <c r="A260" s="6" t="s">
        <v>508</v>
      </c>
      <c r="B260" s="7" t="s">
        <v>474</v>
      </c>
      <c r="C260">
        <v>1</v>
      </c>
    </row>
    <row r="261" spans="1:10" x14ac:dyDescent="0.2">
      <c r="A261" s="6" t="s">
        <v>509</v>
      </c>
      <c r="B261" s="7" t="s">
        <v>475</v>
      </c>
      <c r="C261">
        <v>1</v>
      </c>
    </row>
    <row r="262" spans="1:10" x14ac:dyDescent="0.2">
      <c r="A262" s="6" t="s">
        <v>510</v>
      </c>
      <c r="B262" s="7" t="s">
        <v>476</v>
      </c>
      <c r="C262">
        <v>1</v>
      </c>
    </row>
    <row r="263" spans="1:10" x14ac:dyDescent="0.2">
      <c r="A263" s="6" t="s">
        <v>511</v>
      </c>
      <c r="B263" s="7" t="s">
        <v>477</v>
      </c>
      <c r="C263">
        <v>1</v>
      </c>
    </row>
    <row r="264" spans="1:10" x14ac:dyDescent="0.2">
      <c r="A264" s="3" t="s">
        <v>482</v>
      </c>
      <c r="B264" s="13" t="s">
        <v>461</v>
      </c>
      <c r="C264">
        <f>SUM(C265:C277)</f>
        <v>13</v>
      </c>
      <c r="D264">
        <f t="shared" ref="D264:J264" si="81">SUM(D265:D277)</f>
        <v>0</v>
      </c>
      <c r="E264">
        <f t="shared" si="81"/>
        <v>0</v>
      </c>
      <c r="F264">
        <f t="shared" si="81"/>
        <v>0</v>
      </c>
      <c r="G264">
        <f t="shared" si="81"/>
        <v>0</v>
      </c>
      <c r="H264">
        <f t="shared" si="81"/>
        <v>0</v>
      </c>
      <c r="I264">
        <f t="shared" si="81"/>
        <v>0</v>
      </c>
      <c r="J264">
        <f t="shared" si="81"/>
        <v>0</v>
      </c>
    </row>
    <row r="265" spans="1:10" x14ac:dyDescent="0.2">
      <c r="A265" s="6" t="s">
        <v>512</v>
      </c>
      <c r="B265" s="7" t="s">
        <v>465</v>
      </c>
      <c r="C265">
        <v>1</v>
      </c>
    </row>
    <row r="266" spans="1:10" x14ac:dyDescent="0.2">
      <c r="A266" s="6" t="s">
        <v>513</v>
      </c>
      <c r="B266" s="7" t="s">
        <v>466</v>
      </c>
      <c r="C266">
        <v>1</v>
      </c>
    </row>
    <row r="267" spans="1:10" x14ac:dyDescent="0.2">
      <c r="A267" s="6" t="s">
        <v>514</v>
      </c>
      <c r="B267" s="7" t="s">
        <v>467</v>
      </c>
      <c r="C267">
        <v>1</v>
      </c>
    </row>
    <row r="268" spans="1:10" x14ac:dyDescent="0.2">
      <c r="A268" s="6" t="s">
        <v>515</v>
      </c>
      <c r="B268" s="7" t="s">
        <v>468</v>
      </c>
      <c r="C268">
        <v>1</v>
      </c>
    </row>
    <row r="269" spans="1:10" x14ac:dyDescent="0.2">
      <c r="A269" s="6" t="s">
        <v>516</v>
      </c>
      <c r="B269" s="7" t="s">
        <v>469</v>
      </c>
      <c r="C269">
        <v>1</v>
      </c>
    </row>
    <row r="270" spans="1:10" x14ac:dyDescent="0.2">
      <c r="A270" s="6" t="s">
        <v>517</v>
      </c>
      <c r="B270" s="7" t="s">
        <v>470</v>
      </c>
      <c r="C270">
        <v>1</v>
      </c>
    </row>
    <row r="271" spans="1:10" x14ac:dyDescent="0.2">
      <c r="A271" s="6" t="s">
        <v>518</v>
      </c>
      <c r="B271" s="7" t="s">
        <v>471</v>
      </c>
      <c r="C271">
        <v>1</v>
      </c>
    </row>
    <row r="272" spans="1:10" x14ac:dyDescent="0.2">
      <c r="A272" s="6" t="s">
        <v>519</v>
      </c>
      <c r="B272" s="7" t="s">
        <v>472</v>
      </c>
      <c r="C272">
        <v>1</v>
      </c>
    </row>
    <row r="273" spans="1:10" x14ac:dyDescent="0.2">
      <c r="A273" s="6" t="s">
        <v>520</v>
      </c>
      <c r="B273" s="7" t="s">
        <v>473</v>
      </c>
      <c r="C273">
        <v>1</v>
      </c>
    </row>
    <row r="274" spans="1:10" x14ac:dyDescent="0.2">
      <c r="A274" s="6" t="s">
        <v>521</v>
      </c>
      <c r="B274" s="7" t="s">
        <v>474</v>
      </c>
      <c r="C274">
        <v>1</v>
      </c>
    </row>
    <row r="275" spans="1:10" x14ac:dyDescent="0.2">
      <c r="A275" s="6" t="s">
        <v>522</v>
      </c>
      <c r="B275" s="7" t="s">
        <v>475</v>
      </c>
      <c r="C275">
        <v>1</v>
      </c>
    </row>
    <row r="276" spans="1:10" x14ac:dyDescent="0.2">
      <c r="A276" s="6" t="s">
        <v>523</v>
      </c>
      <c r="B276" s="7" t="s">
        <v>476</v>
      </c>
      <c r="C276">
        <v>1</v>
      </c>
    </row>
    <row r="277" spans="1:10" x14ac:dyDescent="0.2">
      <c r="A277" s="6" t="s">
        <v>524</v>
      </c>
      <c r="B277" s="7" t="s">
        <v>477</v>
      </c>
      <c r="C277">
        <v>1</v>
      </c>
    </row>
    <row r="278" spans="1:10" x14ac:dyDescent="0.2">
      <c r="A278" s="3" t="s">
        <v>483</v>
      </c>
      <c r="B278" s="13" t="s">
        <v>462</v>
      </c>
      <c r="C278">
        <f>SUM(C279:C291)</f>
        <v>13</v>
      </c>
      <c r="D278">
        <f t="shared" ref="D278:J278" si="82">SUM(D279:D291)</f>
        <v>0</v>
      </c>
      <c r="E278">
        <f t="shared" si="82"/>
        <v>0</v>
      </c>
      <c r="F278">
        <f t="shared" si="82"/>
        <v>0</v>
      </c>
      <c r="G278">
        <f t="shared" si="82"/>
        <v>0</v>
      </c>
      <c r="H278">
        <f t="shared" si="82"/>
        <v>0</v>
      </c>
      <c r="I278">
        <f t="shared" si="82"/>
        <v>0</v>
      </c>
      <c r="J278">
        <f t="shared" si="82"/>
        <v>0</v>
      </c>
    </row>
    <row r="279" spans="1:10" x14ac:dyDescent="0.2">
      <c r="A279" s="6" t="s">
        <v>525</v>
      </c>
      <c r="B279" s="7" t="s">
        <v>465</v>
      </c>
      <c r="C279">
        <v>1</v>
      </c>
    </row>
    <row r="280" spans="1:10" x14ac:dyDescent="0.2">
      <c r="A280" s="6" t="s">
        <v>526</v>
      </c>
      <c r="B280" s="7" t="s">
        <v>466</v>
      </c>
      <c r="C280">
        <v>1</v>
      </c>
    </row>
    <row r="281" spans="1:10" x14ac:dyDescent="0.2">
      <c r="A281" s="6" t="s">
        <v>527</v>
      </c>
      <c r="B281" s="7" t="s">
        <v>467</v>
      </c>
      <c r="C281">
        <v>1</v>
      </c>
    </row>
    <row r="282" spans="1:10" x14ac:dyDescent="0.2">
      <c r="A282" s="6" t="s">
        <v>528</v>
      </c>
      <c r="B282" s="7" t="s">
        <v>468</v>
      </c>
      <c r="C282">
        <v>1</v>
      </c>
    </row>
    <row r="283" spans="1:10" x14ac:dyDescent="0.2">
      <c r="A283" s="6" t="s">
        <v>529</v>
      </c>
      <c r="B283" s="7" t="s">
        <v>469</v>
      </c>
      <c r="C283">
        <v>1</v>
      </c>
    </row>
    <row r="284" spans="1:10" x14ac:dyDescent="0.2">
      <c r="A284" s="6" t="s">
        <v>530</v>
      </c>
      <c r="B284" s="7" t="s">
        <v>470</v>
      </c>
      <c r="C284">
        <v>1</v>
      </c>
    </row>
    <row r="285" spans="1:10" x14ac:dyDescent="0.2">
      <c r="A285" s="6" t="s">
        <v>531</v>
      </c>
      <c r="B285" s="7" t="s">
        <v>471</v>
      </c>
      <c r="C285">
        <v>1</v>
      </c>
    </row>
    <row r="286" spans="1:10" x14ac:dyDescent="0.2">
      <c r="A286" s="6" t="s">
        <v>532</v>
      </c>
      <c r="B286" s="7" t="s">
        <v>472</v>
      </c>
      <c r="C286">
        <v>1</v>
      </c>
    </row>
    <row r="287" spans="1:10" x14ac:dyDescent="0.2">
      <c r="A287" s="6" t="s">
        <v>533</v>
      </c>
      <c r="B287" s="7" t="s">
        <v>473</v>
      </c>
      <c r="C287">
        <v>1</v>
      </c>
    </row>
    <row r="288" spans="1:10" x14ac:dyDescent="0.2">
      <c r="A288" s="6" t="s">
        <v>534</v>
      </c>
      <c r="B288" s="7" t="s">
        <v>474</v>
      </c>
      <c r="C288">
        <v>1</v>
      </c>
    </row>
    <row r="289" spans="1:14" x14ac:dyDescent="0.2">
      <c r="A289" s="6" t="s">
        <v>535</v>
      </c>
      <c r="B289" s="7" t="s">
        <v>475</v>
      </c>
      <c r="C289">
        <v>1</v>
      </c>
    </row>
    <row r="290" spans="1:14" x14ac:dyDescent="0.2">
      <c r="A290" s="6" t="s">
        <v>536</v>
      </c>
      <c r="B290" s="7" t="s">
        <v>476</v>
      </c>
      <c r="C290">
        <v>1</v>
      </c>
    </row>
    <row r="291" spans="1:14" x14ac:dyDescent="0.2">
      <c r="A291" s="6" t="s">
        <v>537</v>
      </c>
      <c r="B291" s="7" t="s">
        <v>477</v>
      </c>
      <c r="C291">
        <v>1</v>
      </c>
    </row>
    <row r="292" spans="1:14" x14ac:dyDescent="0.2">
      <c r="A292" s="3" t="s">
        <v>484</v>
      </c>
      <c r="B292" s="13" t="s">
        <v>463</v>
      </c>
      <c r="C292">
        <f>SUM(C293)</f>
        <v>0</v>
      </c>
      <c r="D292">
        <f t="shared" ref="D292:J292" si="83">SUM(D293)</f>
        <v>0</v>
      </c>
      <c r="E292">
        <f t="shared" si="83"/>
        <v>0</v>
      </c>
      <c r="F292">
        <f t="shared" si="83"/>
        <v>0</v>
      </c>
      <c r="G292">
        <f t="shared" si="83"/>
        <v>0</v>
      </c>
      <c r="H292">
        <f t="shared" si="83"/>
        <v>0</v>
      </c>
      <c r="I292">
        <f t="shared" si="83"/>
        <v>0</v>
      </c>
      <c r="J292">
        <f t="shared" si="83"/>
        <v>8</v>
      </c>
    </row>
    <row r="293" spans="1:14" x14ac:dyDescent="0.2">
      <c r="A293" s="6" t="s">
        <v>538</v>
      </c>
      <c r="B293" s="7" t="s">
        <v>479</v>
      </c>
      <c r="J293">
        <v>8</v>
      </c>
    </row>
    <row r="294" spans="1:14" x14ac:dyDescent="0.2">
      <c r="A294" s="3" t="s">
        <v>485</v>
      </c>
      <c r="B294" s="13" t="s">
        <v>464</v>
      </c>
      <c r="C294">
        <f>SUM(C295)</f>
        <v>0</v>
      </c>
      <c r="D294">
        <f t="shared" ref="D294:J294" si="84">SUM(D295)</f>
        <v>0</v>
      </c>
      <c r="E294">
        <f t="shared" si="84"/>
        <v>0</v>
      </c>
      <c r="F294">
        <f t="shared" si="84"/>
        <v>0</v>
      </c>
      <c r="G294">
        <f t="shared" si="84"/>
        <v>1</v>
      </c>
      <c r="H294">
        <f t="shared" si="84"/>
        <v>0</v>
      </c>
      <c r="I294">
        <f t="shared" si="84"/>
        <v>0</v>
      </c>
      <c r="J294">
        <f t="shared" si="84"/>
        <v>0</v>
      </c>
    </row>
    <row r="295" spans="1:14" x14ac:dyDescent="0.2">
      <c r="A295" s="6" t="s">
        <v>480</v>
      </c>
      <c r="B295" s="7" t="s">
        <v>478</v>
      </c>
      <c r="G295">
        <v>1</v>
      </c>
    </row>
    <row r="296" spans="1:14" x14ac:dyDescent="0.2">
      <c r="A296" s="3" t="s">
        <v>126</v>
      </c>
      <c r="B296" s="12" t="s">
        <v>539</v>
      </c>
      <c r="C296">
        <f>SUM(C297:C301)</f>
        <v>3</v>
      </c>
      <c r="D296">
        <f t="shared" ref="D296:J296" si="85">SUM(D297:D301)</f>
        <v>1</v>
      </c>
      <c r="E296">
        <f t="shared" si="85"/>
        <v>1</v>
      </c>
      <c r="F296">
        <f t="shared" si="85"/>
        <v>0</v>
      </c>
      <c r="G296">
        <f t="shared" si="85"/>
        <v>0</v>
      </c>
      <c r="H296">
        <f t="shared" si="85"/>
        <v>0</v>
      </c>
      <c r="I296">
        <f t="shared" si="85"/>
        <v>0</v>
      </c>
      <c r="J296">
        <f t="shared" si="85"/>
        <v>0</v>
      </c>
    </row>
    <row r="297" spans="1:14" x14ac:dyDescent="0.2">
      <c r="A297" s="6" t="s">
        <v>538</v>
      </c>
      <c r="B297" s="6" t="s">
        <v>540</v>
      </c>
      <c r="C297">
        <v>1</v>
      </c>
    </row>
    <row r="298" spans="1:14" x14ac:dyDescent="0.2">
      <c r="A298" s="6" t="s">
        <v>545</v>
      </c>
      <c r="B298" s="6" t="s">
        <v>541</v>
      </c>
      <c r="E298">
        <v>1</v>
      </c>
    </row>
    <row r="299" spans="1:14" x14ac:dyDescent="0.2">
      <c r="A299" s="6" t="s">
        <v>546</v>
      </c>
      <c r="B299" s="6" t="s">
        <v>542</v>
      </c>
      <c r="D299">
        <v>1</v>
      </c>
    </row>
    <row r="300" spans="1:14" x14ac:dyDescent="0.2">
      <c r="A300" s="6" t="s">
        <v>547</v>
      </c>
      <c r="B300" s="6" t="s">
        <v>543</v>
      </c>
      <c r="C300">
        <v>1</v>
      </c>
    </row>
    <row r="301" spans="1:14" x14ac:dyDescent="0.2">
      <c r="A301" s="6" t="s">
        <v>548</v>
      </c>
      <c r="B301" s="6" t="s">
        <v>544</v>
      </c>
      <c r="C301">
        <v>1</v>
      </c>
    </row>
    <row r="302" spans="1:14" ht="13.5" thickBot="1" x14ac:dyDescent="0.25"/>
    <row r="303" spans="1:14" ht="13.5" thickBot="1" x14ac:dyDescent="0.25">
      <c r="B303" s="25" t="s">
        <v>564</v>
      </c>
      <c r="C303">
        <f>SUM(C2,C30,C48,C85,C94,C120,C148,C158,C170,C182,C214,C223)</f>
        <v>112</v>
      </c>
      <c r="D303">
        <f t="shared" ref="D303:J303" si="86">SUM(D2,D30,D48,D85,D94,D120,D148,D158,D170,D182,D214,D223)</f>
        <v>27</v>
      </c>
      <c r="E303">
        <f t="shared" si="86"/>
        <v>32</v>
      </c>
      <c r="F303">
        <f t="shared" si="86"/>
        <v>22</v>
      </c>
      <c r="G303">
        <f t="shared" si="86"/>
        <v>4</v>
      </c>
      <c r="H303">
        <f t="shared" si="86"/>
        <v>2</v>
      </c>
      <c r="I303">
        <f t="shared" si="86"/>
        <v>11</v>
      </c>
      <c r="J303">
        <f t="shared" si="86"/>
        <v>18</v>
      </c>
      <c r="K303" s="29">
        <f>SUM(C303:J303)</f>
        <v>228</v>
      </c>
      <c r="L303" s="26" t="s">
        <v>569</v>
      </c>
      <c r="M303" s="26"/>
      <c r="N303" s="26"/>
    </row>
    <row r="304" spans="1:14" ht="13.5" thickBot="1" x14ac:dyDescent="0.25">
      <c r="B304" s="25" t="s">
        <v>565</v>
      </c>
      <c r="C304" s="24">
        <f>Rates!$A$3</f>
        <v>35</v>
      </c>
      <c r="D304" s="24">
        <f>Rates!B3</f>
        <v>28</v>
      </c>
      <c r="E304" s="24">
        <f>Rates!C3</f>
        <v>37</v>
      </c>
      <c r="F304" s="24">
        <f>Rates!D3</f>
        <v>25</v>
      </c>
      <c r="G304" s="24">
        <f>Rates!E3</f>
        <v>20.75</v>
      </c>
      <c r="H304" s="24">
        <f>Rates!F3</f>
        <v>35</v>
      </c>
      <c r="I304" s="24">
        <f>Rates!G3</f>
        <v>37</v>
      </c>
      <c r="J304" s="24"/>
    </row>
    <row r="305" spans="2:12" ht="13.5" thickBot="1" x14ac:dyDescent="0.25">
      <c r="B305" s="25" t="s">
        <v>566</v>
      </c>
      <c r="C305" s="24">
        <f>SUM(C304*C303)</f>
        <v>3920</v>
      </c>
      <c r="D305" s="24">
        <f t="shared" ref="D305:I305" si="87">SUM(D304*D303)</f>
        <v>756</v>
      </c>
      <c r="E305" s="24">
        <f t="shared" si="87"/>
        <v>1184</v>
      </c>
      <c r="F305" s="24">
        <f t="shared" si="87"/>
        <v>550</v>
      </c>
      <c r="G305" s="24">
        <f t="shared" si="87"/>
        <v>83</v>
      </c>
      <c r="H305" s="24">
        <f t="shared" si="87"/>
        <v>70</v>
      </c>
      <c r="I305" s="24">
        <f t="shared" si="87"/>
        <v>407</v>
      </c>
      <c r="J305" s="24">
        <f>SUM(J304*J303)</f>
        <v>0</v>
      </c>
      <c r="K305" s="33">
        <f>SUM(C305:J305)</f>
        <v>6970</v>
      </c>
      <c r="L305" s="26" t="s">
        <v>567</v>
      </c>
    </row>
  </sheetData>
  <customSheetViews>
    <customSheetView guid="{C6577475-2D28-48D6-BD34-82E8F0E6005C}" scale="75" state="hidden">
      <pane ySplit="1" topLeftCell="A2" activePane="bottomLeft" state="frozen"/>
      <selection pane="bottomLeft" activeCell="A2" sqref="A2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353E38E2-979D-4D96-AF8B-C06FBAFB9E9A}" scale="75">
      <pane ySplit="1" topLeftCell="A2" activePane="bottomLeft" state="frozen"/>
      <selection pane="bottomLeft" activeCell="A2" sqref="A2"/>
      <pageMargins left="0.75" right="0.75" top="1" bottom="1" header="0.5" footer="0.5"/>
      <pageSetup orientation="portrait" horizontalDpi="300" verticalDpi="300" r:id="rId2"/>
      <headerFooter alignWithMargins="0"/>
    </customSheetView>
    <customSheetView guid="{4A1C0BF2-0C02-4D2C-8CA6-ED8B1118AD8B}" scale="75">
      <pane ySplit="1" topLeftCell="A2" activePane="bottomLeft" state="frozen"/>
      <selection pane="bottomLeft" activeCell="A2" sqref="A2"/>
      <pageMargins left="0.75" right="0.75" top="1" bottom="1" header="0.5" footer="0.5"/>
      <pageSetup orientation="portrait" horizontalDpi="300" verticalDpi="300" r:id="rId3"/>
      <headerFooter alignWithMargins="0"/>
    </customSheetView>
    <customSheetView guid="{6A846533-AD2D-4CF2-9512-97FF4B42ABD1}" scale="75" state="hidden">
      <pane ySplit="1" topLeftCell="A2" activePane="bottomLeft" state="frozen"/>
      <selection pane="bottomLeft" activeCell="A2" sqref="A2"/>
      <pageMargins left="0.75" right="0.75" top="1" bottom="1" header="0.5" footer="0.5"/>
      <pageSetup orientation="portrait" horizontalDpi="300" verticalDpi="300" r:id="rId4"/>
      <headerFooter alignWithMargins="0"/>
    </customSheetView>
  </customSheetViews>
  <phoneticPr fontId="0" type="noConversion"/>
  <pageMargins left="0.75" right="0.75" top="1" bottom="1" header="0.5" footer="0.5"/>
  <pageSetup orientation="portrait" horizontalDpi="300" verticalDpi="300" r:id="rId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01"/>
  <sheetViews>
    <sheetView workbookViewId="0">
      <selection activeCell="K1" sqref="K1"/>
    </sheetView>
  </sheetViews>
  <sheetFormatPr defaultRowHeight="12.75" x14ac:dyDescent="0.2"/>
  <cols>
    <col min="1" max="1" width="7" bestFit="1" customWidth="1"/>
    <col min="2" max="2" width="47.85546875" customWidth="1"/>
  </cols>
  <sheetData>
    <row r="1" spans="1:16" s="30" customFormat="1" ht="38.25" x14ac:dyDescent="0.2">
      <c r="A1" s="34" t="s">
        <v>0</v>
      </c>
      <c r="B1" s="34" t="s">
        <v>586</v>
      </c>
      <c r="C1" s="30" t="s">
        <v>570</v>
      </c>
      <c r="D1" s="30" t="s">
        <v>572</v>
      </c>
      <c r="E1" s="30" t="s">
        <v>590</v>
      </c>
      <c r="F1" s="30" t="s">
        <v>573</v>
      </c>
      <c r="G1" s="30" t="s">
        <v>574</v>
      </c>
      <c r="H1" s="30" t="s">
        <v>571</v>
      </c>
      <c r="I1" s="30" t="s">
        <v>575</v>
      </c>
      <c r="J1" s="30" t="s">
        <v>576</v>
      </c>
      <c r="K1" s="30" t="s">
        <v>577</v>
      </c>
      <c r="L1" s="30" t="s">
        <v>578</v>
      </c>
      <c r="M1" s="30" t="s">
        <v>579</v>
      </c>
      <c r="N1" s="30" t="s">
        <v>580</v>
      </c>
      <c r="O1" s="30" t="s">
        <v>581</v>
      </c>
      <c r="P1" s="30" t="s">
        <v>582</v>
      </c>
    </row>
    <row r="2" spans="1:16" x14ac:dyDescent="0.2">
      <c r="A2" s="1" t="s">
        <v>13</v>
      </c>
      <c r="B2" s="1" t="s">
        <v>2</v>
      </c>
    </row>
    <row r="3" spans="1:16" x14ac:dyDescent="0.2">
      <c r="A3" s="1" t="s">
        <v>14</v>
      </c>
      <c r="B3" s="1" t="s">
        <v>3</v>
      </c>
    </row>
    <row r="4" spans="1:16" x14ac:dyDescent="0.2">
      <c r="A4" s="1" t="s">
        <v>15</v>
      </c>
      <c r="B4" s="1" t="s">
        <v>57</v>
      </c>
    </row>
    <row r="5" spans="1:16" x14ac:dyDescent="0.2">
      <c r="A5" s="1" t="s">
        <v>16</v>
      </c>
      <c r="B5" s="1" t="s">
        <v>4</v>
      </c>
    </row>
    <row r="6" spans="1:16" x14ac:dyDescent="0.2">
      <c r="A6" s="1" t="s">
        <v>17</v>
      </c>
      <c r="B6" s="1" t="s">
        <v>5</v>
      </c>
    </row>
    <row r="7" spans="1:16" x14ac:dyDescent="0.2">
      <c r="A7" s="1" t="s">
        <v>18</v>
      </c>
      <c r="B7" s="1" t="s">
        <v>6</v>
      </c>
    </row>
    <row r="8" spans="1:16" x14ac:dyDescent="0.2">
      <c r="A8" s="1" t="s">
        <v>19</v>
      </c>
      <c r="B8" s="1" t="s">
        <v>7</v>
      </c>
    </row>
    <row r="9" spans="1:16" x14ac:dyDescent="0.2">
      <c r="A9" s="1" t="s">
        <v>20</v>
      </c>
      <c r="B9" s="1" t="s">
        <v>8</v>
      </c>
    </row>
    <row r="10" spans="1:16" x14ac:dyDescent="0.2">
      <c r="A10" s="1" t="s">
        <v>21</v>
      </c>
      <c r="B10" s="1" t="s">
        <v>9</v>
      </c>
    </row>
    <row r="11" spans="1:16" x14ac:dyDescent="0.2">
      <c r="A11" s="1" t="s">
        <v>22</v>
      </c>
      <c r="B11" s="1" t="s">
        <v>10</v>
      </c>
    </row>
    <row r="12" spans="1:16" x14ac:dyDescent="0.2">
      <c r="A12" s="1" t="s">
        <v>23</v>
      </c>
      <c r="B12" s="1" t="s">
        <v>11</v>
      </c>
    </row>
    <row r="13" spans="1:16" x14ac:dyDescent="0.2">
      <c r="A13" s="1" t="s">
        <v>24</v>
      </c>
      <c r="B13" s="1" t="s">
        <v>12</v>
      </c>
    </row>
    <row r="14" spans="1:16" x14ac:dyDescent="0.2">
      <c r="A14" s="7"/>
      <c r="B14" s="7"/>
    </row>
    <row r="15" spans="1:16" x14ac:dyDescent="0.2">
      <c r="A15" s="12"/>
      <c r="B15" s="12"/>
    </row>
    <row r="16" spans="1:16" x14ac:dyDescent="0.2">
      <c r="A16" s="6"/>
      <c r="B16" s="6"/>
    </row>
    <row r="17" spans="1:2" x14ac:dyDescent="0.2">
      <c r="A17" s="12"/>
      <c r="B17" s="12"/>
    </row>
    <row r="18" spans="1:2" x14ac:dyDescent="0.2">
      <c r="A18" s="6"/>
      <c r="B18" s="6"/>
    </row>
    <row r="19" spans="1:2" x14ac:dyDescent="0.2">
      <c r="A19" s="6"/>
      <c r="B19" s="6"/>
    </row>
    <row r="20" spans="1:2" x14ac:dyDescent="0.2">
      <c r="A20" s="12"/>
      <c r="B20" s="12"/>
    </row>
    <row r="21" spans="1:2" x14ac:dyDescent="0.2">
      <c r="A21" s="6"/>
      <c r="B21" s="6"/>
    </row>
    <row r="22" spans="1:2" x14ac:dyDescent="0.2">
      <c r="A22" s="6"/>
      <c r="B22" s="6"/>
    </row>
    <row r="23" spans="1:2" x14ac:dyDescent="0.2">
      <c r="A23" s="12"/>
      <c r="B23" s="12"/>
    </row>
    <row r="24" spans="1:2" x14ac:dyDescent="0.2">
      <c r="A24" s="13"/>
      <c r="B24" s="13"/>
    </row>
    <row r="25" spans="1:2" x14ac:dyDescent="0.2">
      <c r="A25" s="7"/>
      <c r="B25" s="7"/>
    </row>
    <row r="26" spans="1:2" x14ac:dyDescent="0.2">
      <c r="A26" s="7"/>
      <c r="B26" s="7"/>
    </row>
    <row r="27" spans="1:2" x14ac:dyDescent="0.2">
      <c r="A27" s="13"/>
      <c r="B27" s="13"/>
    </row>
    <row r="28" spans="1:2" x14ac:dyDescent="0.2">
      <c r="A28" s="7"/>
      <c r="B28" s="7"/>
    </row>
    <row r="29" spans="1:2" x14ac:dyDescent="0.2">
      <c r="A29" s="7"/>
      <c r="B29" s="7"/>
    </row>
    <row r="30" spans="1:2" x14ac:dyDescent="0.2">
      <c r="A30" s="11"/>
      <c r="B30" s="11"/>
    </row>
    <row r="31" spans="1:2" x14ac:dyDescent="0.2">
      <c r="A31" s="12"/>
      <c r="B31" s="12"/>
    </row>
    <row r="32" spans="1:2" x14ac:dyDescent="0.2">
      <c r="A32" s="6"/>
      <c r="B32" s="6"/>
    </row>
    <row r="33" spans="1:2" x14ac:dyDescent="0.2">
      <c r="A33" s="12"/>
      <c r="B33" s="12"/>
    </row>
    <row r="34" spans="1:2" x14ac:dyDescent="0.2">
      <c r="A34" s="6"/>
      <c r="B34" s="6"/>
    </row>
    <row r="35" spans="1:2" x14ac:dyDescent="0.2">
      <c r="A35" s="12"/>
      <c r="B35" s="12"/>
    </row>
    <row r="36" spans="1:2" x14ac:dyDescent="0.2">
      <c r="A36" s="6"/>
      <c r="B36" s="6"/>
    </row>
    <row r="37" spans="1:2" x14ac:dyDescent="0.2">
      <c r="A37" s="6"/>
      <c r="B37" s="6"/>
    </row>
    <row r="38" spans="1:2" x14ac:dyDescent="0.2">
      <c r="A38" s="12"/>
      <c r="B38" s="12"/>
    </row>
    <row r="39" spans="1:2" x14ac:dyDescent="0.2">
      <c r="A39" s="6"/>
      <c r="B39" s="6"/>
    </row>
    <row r="40" spans="1:2" x14ac:dyDescent="0.2">
      <c r="A40" s="6"/>
      <c r="B40" s="6"/>
    </row>
    <row r="41" spans="1:2" x14ac:dyDescent="0.2">
      <c r="A41" s="12"/>
      <c r="B41" s="12"/>
    </row>
    <row r="42" spans="1:2" x14ac:dyDescent="0.2">
      <c r="A42" s="6"/>
      <c r="B42" s="6"/>
    </row>
    <row r="43" spans="1:2" x14ac:dyDescent="0.2">
      <c r="A43" s="6"/>
      <c r="B43" s="6"/>
    </row>
    <row r="44" spans="1:2" x14ac:dyDescent="0.2">
      <c r="A44" s="6"/>
      <c r="B44" s="6"/>
    </row>
    <row r="45" spans="1:2" x14ac:dyDescent="0.2">
      <c r="A45" s="12"/>
      <c r="B45" s="12"/>
    </row>
    <row r="46" spans="1:2" x14ac:dyDescent="0.2">
      <c r="A46" s="6"/>
      <c r="B46" s="6"/>
    </row>
    <row r="47" spans="1:2" x14ac:dyDescent="0.2">
      <c r="A47" s="6"/>
      <c r="B47" s="6"/>
    </row>
    <row r="48" spans="1:2" x14ac:dyDescent="0.2">
      <c r="A48" s="11"/>
      <c r="B48" s="11"/>
    </row>
    <row r="49" spans="1:2" x14ac:dyDescent="0.2">
      <c r="A49" s="12"/>
      <c r="B49" s="12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12"/>
      <c r="B52" s="12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59" spans="1:2" x14ac:dyDescent="0.2">
      <c r="A59" s="12"/>
      <c r="B59" s="12"/>
    </row>
    <row r="60" spans="1:2" x14ac:dyDescent="0.2">
      <c r="A60" s="6"/>
      <c r="B60" s="6"/>
    </row>
    <row r="61" spans="1:2" x14ac:dyDescent="0.2">
      <c r="A61" s="6"/>
      <c r="B61" s="6"/>
    </row>
    <row r="62" spans="1:2" x14ac:dyDescent="0.2">
      <c r="A62" s="6"/>
      <c r="B62" s="6"/>
    </row>
    <row r="63" spans="1:2" x14ac:dyDescent="0.2">
      <c r="A63" s="6"/>
      <c r="B63" s="6"/>
    </row>
    <row r="64" spans="1:2" x14ac:dyDescent="0.2">
      <c r="A64" s="6"/>
      <c r="B64" s="6"/>
    </row>
    <row r="65" spans="1:2" x14ac:dyDescent="0.2">
      <c r="A65" s="6"/>
      <c r="B65" s="6"/>
    </row>
    <row r="66" spans="1:2" x14ac:dyDescent="0.2">
      <c r="A66" s="12"/>
      <c r="B66" s="12"/>
    </row>
    <row r="67" spans="1:2" x14ac:dyDescent="0.2">
      <c r="A67" s="6"/>
      <c r="B67" s="6"/>
    </row>
    <row r="68" spans="1:2" x14ac:dyDescent="0.2">
      <c r="A68" s="12"/>
      <c r="B68" s="12"/>
    </row>
    <row r="69" spans="1:2" x14ac:dyDescent="0.2">
      <c r="A69" s="6"/>
      <c r="B69" s="6"/>
    </row>
    <row r="70" spans="1:2" x14ac:dyDescent="0.2">
      <c r="A70" s="6"/>
      <c r="B70" s="6"/>
    </row>
    <row r="71" spans="1:2" x14ac:dyDescent="0.2">
      <c r="A71" s="6"/>
      <c r="B71" s="6"/>
    </row>
    <row r="72" spans="1:2" x14ac:dyDescent="0.2">
      <c r="A72" s="12"/>
      <c r="B72" s="12"/>
    </row>
    <row r="73" spans="1:2" x14ac:dyDescent="0.2">
      <c r="A73" s="13"/>
      <c r="B73" s="13"/>
    </row>
    <row r="74" spans="1:2" x14ac:dyDescent="0.2">
      <c r="A74" s="7"/>
      <c r="B74" s="7"/>
    </row>
    <row r="75" spans="1:2" x14ac:dyDescent="0.2">
      <c r="A75" s="7"/>
      <c r="B75" s="7"/>
    </row>
    <row r="76" spans="1:2" x14ac:dyDescent="0.2">
      <c r="A76" s="7"/>
      <c r="B76" s="7"/>
    </row>
    <row r="77" spans="1:2" x14ac:dyDescent="0.2">
      <c r="A77" s="13"/>
      <c r="B77" s="13"/>
    </row>
    <row r="78" spans="1:2" x14ac:dyDescent="0.2">
      <c r="A78" s="7"/>
      <c r="B78" s="7"/>
    </row>
    <row r="79" spans="1:2" x14ac:dyDescent="0.2">
      <c r="A79" s="7"/>
      <c r="B79" s="7"/>
    </row>
    <row r="80" spans="1:2" x14ac:dyDescent="0.2">
      <c r="A80" s="7"/>
      <c r="B80" s="7"/>
    </row>
    <row r="81" spans="1:2" x14ac:dyDescent="0.2">
      <c r="A81" s="13"/>
      <c r="B81" s="13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11"/>
      <c r="B85" s="11"/>
    </row>
    <row r="86" spans="1:2" x14ac:dyDescent="0.2">
      <c r="A86" s="12"/>
      <c r="B86" s="12"/>
    </row>
    <row r="87" spans="1:2" x14ac:dyDescent="0.2">
      <c r="A87" s="6"/>
      <c r="B87" s="6"/>
    </row>
    <row r="88" spans="1:2" x14ac:dyDescent="0.2">
      <c r="A88" s="12"/>
      <c r="B88" s="12"/>
    </row>
    <row r="89" spans="1:2" x14ac:dyDescent="0.2">
      <c r="A89" s="6"/>
      <c r="B89" s="6"/>
    </row>
    <row r="90" spans="1:2" x14ac:dyDescent="0.2">
      <c r="A90" s="12"/>
      <c r="B90" s="12"/>
    </row>
    <row r="91" spans="1:2" x14ac:dyDescent="0.2">
      <c r="A91" s="6"/>
      <c r="B91" s="6"/>
    </row>
    <row r="92" spans="1:2" x14ac:dyDescent="0.2">
      <c r="A92" s="12"/>
      <c r="B92" s="12"/>
    </row>
    <row r="93" spans="1:2" x14ac:dyDescent="0.2">
      <c r="A93" s="6"/>
      <c r="B93" s="6"/>
    </row>
    <row r="94" spans="1:2" x14ac:dyDescent="0.2">
      <c r="A94" s="11"/>
      <c r="B94" s="11"/>
    </row>
    <row r="95" spans="1:2" x14ac:dyDescent="0.2">
      <c r="A95" s="12"/>
      <c r="B95" s="12"/>
    </row>
    <row r="96" spans="1:2" x14ac:dyDescent="0.2">
      <c r="A96" s="6"/>
      <c r="B96" s="6"/>
    </row>
    <row r="97" spans="1:2" x14ac:dyDescent="0.2">
      <c r="A97" s="6"/>
      <c r="B97" s="6"/>
    </row>
    <row r="98" spans="1:2" x14ac:dyDescent="0.2">
      <c r="A98" s="12"/>
      <c r="B98" s="12"/>
    </row>
    <row r="99" spans="1:2" x14ac:dyDescent="0.2">
      <c r="A99" s="6"/>
      <c r="B99" s="6"/>
    </row>
    <row r="100" spans="1:2" x14ac:dyDescent="0.2">
      <c r="A100" s="6"/>
      <c r="B100" s="6"/>
    </row>
    <row r="101" spans="1:2" x14ac:dyDescent="0.2">
      <c r="A101" s="12"/>
      <c r="B101" s="12"/>
    </row>
    <row r="102" spans="1:2" x14ac:dyDescent="0.2">
      <c r="A102" s="13"/>
      <c r="B102" s="13"/>
    </row>
    <row r="103" spans="1:2" x14ac:dyDescent="0.2">
      <c r="A103" s="7"/>
      <c r="B103" s="7"/>
    </row>
    <row r="104" spans="1:2" x14ac:dyDescent="0.2">
      <c r="A104" s="7"/>
      <c r="B104" s="7"/>
    </row>
    <row r="105" spans="1:2" x14ac:dyDescent="0.2">
      <c r="A105" s="7"/>
      <c r="B105" s="7"/>
    </row>
    <row r="106" spans="1:2" x14ac:dyDescent="0.2">
      <c r="A106" s="13"/>
      <c r="B106" s="13"/>
    </row>
    <row r="107" spans="1:2" x14ac:dyDescent="0.2">
      <c r="A107" s="13"/>
      <c r="B107" s="13"/>
    </row>
    <row r="108" spans="1:2" x14ac:dyDescent="0.2">
      <c r="A108" s="12"/>
      <c r="B108" s="12"/>
    </row>
    <row r="109" spans="1:2" x14ac:dyDescent="0.2">
      <c r="A109" s="13"/>
      <c r="B109" s="13"/>
    </row>
    <row r="110" spans="1:2" x14ac:dyDescent="0.2">
      <c r="A110" s="8"/>
      <c r="B110" s="8"/>
    </row>
    <row r="111" spans="1:2" x14ac:dyDescent="0.2">
      <c r="A111" s="8"/>
      <c r="B111" s="8"/>
    </row>
    <row r="112" spans="1:2" x14ac:dyDescent="0.2">
      <c r="A112" s="13"/>
      <c r="B112" s="13"/>
    </row>
    <row r="113" spans="1:2" x14ac:dyDescent="0.2">
      <c r="A113" s="8"/>
      <c r="B113" s="8"/>
    </row>
    <row r="114" spans="1:2" x14ac:dyDescent="0.2">
      <c r="A114" s="8"/>
      <c r="B114" s="8"/>
    </row>
    <row r="115" spans="1:2" x14ac:dyDescent="0.2">
      <c r="A115" s="13"/>
      <c r="B115" s="13"/>
    </row>
    <row r="116" spans="1:2" x14ac:dyDescent="0.2">
      <c r="A116" s="8"/>
      <c r="B116" s="8"/>
    </row>
    <row r="117" spans="1:2" x14ac:dyDescent="0.2">
      <c r="A117" s="8"/>
      <c r="B117" s="8"/>
    </row>
    <row r="118" spans="1:2" x14ac:dyDescent="0.2">
      <c r="A118" s="13"/>
      <c r="B118" s="13"/>
    </row>
    <row r="119" spans="1:2" x14ac:dyDescent="0.2">
      <c r="A119" s="9"/>
      <c r="B119" s="9"/>
    </row>
    <row r="120" spans="1:2" x14ac:dyDescent="0.2">
      <c r="A120" s="11"/>
      <c r="B120" s="11"/>
    </row>
    <row r="121" spans="1:2" x14ac:dyDescent="0.2">
      <c r="A121" s="12"/>
      <c r="B121" s="12"/>
    </row>
    <row r="122" spans="1:2" x14ac:dyDescent="0.2">
      <c r="A122" s="6"/>
      <c r="B122" s="6"/>
    </row>
    <row r="123" spans="1:2" x14ac:dyDescent="0.2">
      <c r="A123" s="6"/>
      <c r="B123" s="6"/>
    </row>
    <row r="124" spans="1:2" x14ac:dyDescent="0.2">
      <c r="A124" s="6"/>
      <c r="B124" s="6"/>
    </row>
    <row r="125" spans="1:2" x14ac:dyDescent="0.2">
      <c r="A125" s="6"/>
      <c r="B125" s="6"/>
    </row>
    <row r="126" spans="1:2" x14ac:dyDescent="0.2">
      <c r="A126" s="6"/>
      <c r="B126" s="6"/>
    </row>
    <row r="127" spans="1:2" x14ac:dyDescent="0.2">
      <c r="A127" s="6"/>
      <c r="B127" s="6"/>
    </row>
    <row r="128" spans="1:2" x14ac:dyDescent="0.2">
      <c r="A128" s="12"/>
      <c r="B128" s="12"/>
    </row>
    <row r="129" spans="1:2" x14ac:dyDescent="0.2">
      <c r="A129" s="6"/>
      <c r="B129" s="6"/>
    </row>
    <row r="130" spans="1:2" x14ac:dyDescent="0.2">
      <c r="A130" s="6"/>
      <c r="B130" s="6"/>
    </row>
    <row r="131" spans="1:2" x14ac:dyDescent="0.2">
      <c r="A131" s="6"/>
      <c r="B131" s="6"/>
    </row>
    <row r="132" spans="1:2" x14ac:dyDescent="0.2">
      <c r="A132" s="6"/>
      <c r="B132" s="6"/>
    </row>
    <row r="133" spans="1:2" x14ac:dyDescent="0.2">
      <c r="A133" s="6"/>
      <c r="B133" s="6"/>
    </row>
    <row r="134" spans="1:2" x14ac:dyDescent="0.2">
      <c r="A134" s="6"/>
      <c r="B134" s="6"/>
    </row>
    <row r="135" spans="1:2" x14ac:dyDescent="0.2">
      <c r="A135" s="6"/>
      <c r="B135" s="6"/>
    </row>
    <row r="136" spans="1:2" x14ac:dyDescent="0.2">
      <c r="A136" s="6"/>
      <c r="B136" s="6"/>
    </row>
    <row r="137" spans="1:2" x14ac:dyDescent="0.2">
      <c r="A137" s="6"/>
      <c r="B137" s="6"/>
    </row>
    <row r="138" spans="1:2" x14ac:dyDescent="0.2">
      <c r="A138" s="12"/>
      <c r="B138" s="12"/>
    </row>
    <row r="139" spans="1:2" x14ac:dyDescent="0.2">
      <c r="A139" s="6"/>
      <c r="B139" s="6"/>
    </row>
    <row r="140" spans="1:2" x14ac:dyDescent="0.2">
      <c r="A140" s="6"/>
      <c r="B140" s="6"/>
    </row>
    <row r="141" spans="1:2" x14ac:dyDescent="0.2">
      <c r="A141" s="6"/>
      <c r="B141" s="6"/>
    </row>
    <row r="142" spans="1:2" x14ac:dyDescent="0.2">
      <c r="A142" s="6"/>
      <c r="B142" s="6"/>
    </row>
    <row r="143" spans="1:2" x14ac:dyDescent="0.2">
      <c r="A143" s="6"/>
      <c r="B143" s="6"/>
    </row>
    <row r="144" spans="1:2" x14ac:dyDescent="0.2">
      <c r="A144" s="6"/>
      <c r="B144" s="6"/>
    </row>
    <row r="145" spans="1:2" x14ac:dyDescent="0.2">
      <c r="A145" s="12"/>
      <c r="B145" s="12"/>
    </row>
    <row r="146" spans="1:2" x14ac:dyDescent="0.2">
      <c r="A146" s="6"/>
      <c r="B146" s="6"/>
    </row>
    <row r="147" spans="1:2" x14ac:dyDescent="0.2">
      <c r="A147" s="6"/>
      <c r="B147" s="6"/>
    </row>
    <row r="148" spans="1:2" x14ac:dyDescent="0.2">
      <c r="A148" s="11"/>
      <c r="B148" s="11"/>
    </row>
    <row r="149" spans="1:2" x14ac:dyDescent="0.2">
      <c r="A149" s="12"/>
      <c r="B149" s="12"/>
    </row>
    <row r="150" spans="1:2" x14ac:dyDescent="0.2">
      <c r="A150" s="6"/>
      <c r="B150" s="6"/>
    </row>
    <row r="151" spans="1:2" x14ac:dyDescent="0.2">
      <c r="A151" s="6"/>
      <c r="B151" s="6"/>
    </row>
    <row r="152" spans="1:2" x14ac:dyDescent="0.2">
      <c r="A152" s="12"/>
      <c r="B152" s="12"/>
    </row>
    <row r="153" spans="1:2" x14ac:dyDescent="0.2">
      <c r="A153" s="6"/>
      <c r="B153" s="6"/>
    </row>
    <row r="154" spans="1:2" x14ac:dyDescent="0.2">
      <c r="A154" s="6"/>
      <c r="B154" s="6"/>
    </row>
    <row r="155" spans="1:2" x14ac:dyDescent="0.2">
      <c r="A155" s="12"/>
      <c r="B155" s="12"/>
    </row>
    <row r="156" spans="1:2" x14ac:dyDescent="0.2">
      <c r="A156" s="6"/>
      <c r="B156" s="6"/>
    </row>
    <row r="157" spans="1:2" x14ac:dyDescent="0.2">
      <c r="A157" s="6"/>
      <c r="B157" s="6"/>
    </row>
    <row r="158" spans="1:2" x14ac:dyDescent="0.2">
      <c r="A158" s="11"/>
      <c r="B158" s="11"/>
    </row>
    <row r="159" spans="1:2" x14ac:dyDescent="0.2">
      <c r="A159" s="12"/>
      <c r="B159" s="12"/>
    </row>
    <row r="160" spans="1:2" x14ac:dyDescent="0.2">
      <c r="A160" s="6"/>
      <c r="B160" s="6"/>
    </row>
    <row r="161" spans="1:2" x14ac:dyDescent="0.2">
      <c r="A161" s="6"/>
      <c r="B161" s="6"/>
    </row>
    <row r="162" spans="1:2" x14ac:dyDescent="0.2">
      <c r="A162" s="6"/>
      <c r="B162" s="6"/>
    </row>
    <row r="163" spans="1:2" x14ac:dyDescent="0.2">
      <c r="A163" s="12"/>
      <c r="B163" s="12"/>
    </row>
    <row r="164" spans="1:2" x14ac:dyDescent="0.2">
      <c r="A164" s="6"/>
      <c r="B164" s="6"/>
    </row>
    <row r="165" spans="1:2" x14ac:dyDescent="0.2">
      <c r="A165" s="6"/>
      <c r="B165" s="6"/>
    </row>
    <row r="166" spans="1:2" x14ac:dyDescent="0.2">
      <c r="A166" s="12"/>
      <c r="B166" s="12"/>
    </row>
    <row r="167" spans="1:2" x14ac:dyDescent="0.2">
      <c r="A167" s="6"/>
      <c r="B167" s="6"/>
    </row>
    <row r="168" spans="1:2" x14ac:dyDescent="0.2">
      <c r="A168" s="6"/>
      <c r="B168" s="6"/>
    </row>
    <row r="169" spans="1:2" x14ac:dyDescent="0.2">
      <c r="A169" s="6"/>
      <c r="B169" s="6"/>
    </row>
    <row r="170" spans="1:2" x14ac:dyDescent="0.2">
      <c r="A170" s="11"/>
      <c r="B170" s="11"/>
    </row>
    <row r="171" spans="1:2" x14ac:dyDescent="0.2">
      <c r="A171" s="12"/>
      <c r="B171" s="12"/>
    </row>
    <row r="172" spans="1:2" x14ac:dyDescent="0.2">
      <c r="A172" s="6"/>
      <c r="B172" s="6"/>
    </row>
    <row r="173" spans="1:2" x14ac:dyDescent="0.2">
      <c r="A173" s="12"/>
      <c r="B173" s="12"/>
    </row>
    <row r="174" spans="1:2" x14ac:dyDescent="0.2">
      <c r="A174" s="6"/>
      <c r="B174" s="6"/>
    </row>
    <row r="175" spans="1:2" x14ac:dyDescent="0.2">
      <c r="A175" s="6"/>
      <c r="B175" s="6"/>
    </row>
    <row r="176" spans="1:2" x14ac:dyDescent="0.2">
      <c r="A176" s="12"/>
      <c r="B176" s="12"/>
    </row>
    <row r="177" spans="1:2" x14ac:dyDescent="0.2">
      <c r="A177" s="6"/>
      <c r="B177" s="6"/>
    </row>
    <row r="178" spans="1:2" x14ac:dyDescent="0.2">
      <c r="A178" s="6"/>
      <c r="B178" s="6"/>
    </row>
    <row r="179" spans="1:2" x14ac:dyDescent="0.2">
      <c r="A179" s="12"/>
      <c r="B179" s="12"/>
    </row>
    <row r="180" spans="1:2" x14ac:dyDescent="0.2">
      <c r="A180" s="6"/>
      <c r="B180" s="6"/>
    </row>
    <row r="181" spans="1:2" x14ac:dyDescent="0.2">
      <c r="A181" s="6"/>
      <c r="B181" s="6"/>
    </row>
    <row r="182" spans="1:2" x14ac:dyDescent="0.2">
      <c r="A182" s="11"/>
      <c r="B182" s="11"/>
    </row>
    <row r="183" spans="1:2" x14ac:dyDescent="0.2">
      <c r="A183" s="12"/>
      <c r="B183" s="12"/>
    </row>
    <row r="184" spans="1:2" x14ac:dyDescent="0.2">
      <c r="A184" s="6"/>
      <c r="B184" s="6"/>
    </row>
    <row r="185" spans="1:2" x14ac:dyDescent="0.2">
      <c r="A185" s="12"/>
      <c r="B185" s="12"/>
    </row>
    <row r="186" spans="1:2" x14ac:dyDescent="0.2">
      <c r="A186" s="6"/>
      <c r="B186" s="6"/>
    </row>
    <row r="187" spans="1:2" x14ac:dyDescent="0.2">
      <c r="A187" s="6"/>
      <c r="B187" s="6"/>
    </row>
    <row r="188" spans="1:2" x14ac:dyDescent="0.2">
      <c r="A188" s="6"/>
      <c r="B188" s="6"/>
    </row>
    <row r="189" spans="1:2" x14ac:dyDescent="0.2">
      <c r="A189" s="12"/>
      <c r="B189" s="12"/>
    </row>
    <row r="190" spans="1:2" x14ac:dyDescent="0.2">
      <c r="A190" s="13"/>
      <c r="B190" s="13"/>
    </row>
    <row r="191" spans="1:2" x14ac:dyDescent="0.2">
      <c r="A191" s="7"/>
      <c r="B191" s="7"/>
    </row>
    <row r="192" spans="1:2" x14ac:dyDescent="0.2">
      <c r="A192" s="7"/>
      <c r="B192" s="7"/>
    </row>
    <row r="193" spans="1:2" x14ac:dyDescent="0.2">
      <c r="A193" s="7"/>
      <c r="B193" s="7"/>
    </row>
    <row r="194" spans="1:2" x14ac:dyDescent="0.2">
      <c r="A194" s="7"/>
      <c r="B194" s="7"/>
    </row>
    <row r="195" spans="1:2" x14ac:dyDescent="0.2">
      <c r="A195" s="7"/>
      <c r="B195" s="7"/>
    </row>
    <row r="196" spans="1:2" x14ac:dyDescent="0.2">
      <c r="A196" s="7"/>
      <c r="B196" s="7"/>
    </row>
    <row r="197" spans="1:2" x14ac:dyDescent="0.2">
      <c r="A197" s="13"/>
      <c r="B197" s="13"/>
    </row>
    <row r="198" spans="1:2" x14ac:dyDescent="0.2">
      <c r="A198" s="7"/>
      <c r="B198" s="7"/>
    </row>
    <row r="199" spans="1:2" x14ac:dyDescent="0.2">
      <c r="A199" s="7"/>
      <c r="B199" s="7"/>
    </row>
    <row r="200" spans="1:2" x14ac:dyDescent="0.2">
      <c r="A200" s="7"/>
      <c r="B200" s="7"/>
    </row>
    <row r="201" spans="1:2" x14ac:dyDescent="0.2">
      <c r="A201" s="7"/>
      <c r="B201" s="7"/>
    </row>
    <row r="202" spans="1:2" x14ac:dyDescent="0.2">
      <c r="A202" s="7"/>
      <c r="B202" s="7"/>
    </row>
    <row r="203" spans="1:2" x14ac:dyDescent="0.2">
      <c r="A203" s="7"/>
      <c r="B203" s="7"/>
    </row>
    <row r="204" spans="1:2" x14ac:dyDescent="0.2">
      <c r="A204" s="13"/>
      <c r="B204" s="13"/>
    </row>
    <row r="205" spans="1:2" x14ac:dyDescent="0.2">
      <c r="A205" s="7"/>
      <c r="B205" s="7"/>
    </row>
    <row r="206" spans="1:2" x14ac:dyDescent="0.2">
      <c r="A206" s="7"/>
      <c r="B206" s="7"/>
    </row>
    <row r="207" spans="1:2" x14ac:dyDescent="0.2">
      <c r="A207" s="7"/>
      <c r="B207" s="7"/>
    </row>
    <row r="208" spans="1:2" x14ac:dyDescent="0.2">
      <c r="A208" s="7"/>
      <c r="B208" s="7"/>
    </row>
    <row r="209" spans="1:2" x14ac:dyDescent="0.2">
      <c r="A209" s="7"/>
      <c r="B209" s="7"/>
    </row>
    <row r="210" spans="1:2" x14ac:dyDescent="0.2">
      <c r="A210" s="7"/>
      <c r="B210" s="7"/>
    </row>
    <row r="211" spans="1:2" x14ac:dyDescent="0.2">
      <c r="A211" s="12"/>
      <c r="B211" s="12"/>
    </row>
    <row r="212" spans="1:2" x14ac:dyDescent="0.2">
      <c r="A212" s="6"/>
      <c r="B212" s="6"/>
    </row>
    <row r="213" spans="1:2" x14ac:dyDescent="0.2">
      <c r="A213" s="6"/>
      <c r="B213" s="6"/>
    </row>
    <row r="214" spans="1:2" x14ac:dyDescent="0.2">
      <c r="A214" s="11"/>
      <c r="B214" s="11"/>
    </row>
    <row r="215" spans="1:2" x14ac:dyDescent="0.2">
      <c r="A215" s="12"/>
      <c r="B215" s="12"/>
    </row>
    <row r="216" spans="1:2" x14ac:dyDescent="0.2">
      <c r="A216" s="6"/>
      <c r="B216" s="6"/>
    </row>
    <row r="217" spans="1:2" x14ac:dyDescent="0.2">
      <c r="A217" s="12"/>
      <c r="B217" s="12"/>
    </row>
    <row r="218" spans="1:2" x14ac:dyDescent="0.2">
      <c r="A218" s="6"/>
      <c r="B218" s="6"/>
    </row>
    <row r="219" spans="1:2" x14ac:dyDescent="0.2">
      <c r="A219" s="12"/>
      <c r="B219" s="12"/>
    </row>
    <row r="220" spans="1:2" x14ac:dyDescent="0.2">
      <c r="A220" s="6"/>
      <c r="B220" s="6"/>
    </row>
    <row r="221" spans="1:2" x14ac:dyDescent="0.2">
      <c r="A221" s="12"/>
      <c r="B221" s="12"/>
    </row>
    <row r="222" spans="1:2" x14ac:dyDescent="0.2">
      <c r="A222" s="6"/>
      <c r="B222" s="6"/>
    </row>
    <row r="223" spans="1:2" x14ac:dyDescent="0.2">
      <c r="A223" s="11"/>
      <c r="B223" s="11"/>
    </row>
    <row r="224" spans="1:2" x14ac:dyDescent="0.2">
      <c r="A224" s="12"/>
      <c r="B224" s="12"/>
    </row>
    <row r="225" spans="1:2" x14ac:dyDescent="0.2">
      <c r="A225" s="6"/>
      <c r="B225" s="6"/>
    </row>
    <row r="226" spans="1:2" x14ac:dyDescent="0.2">
      <c r="A226" s="12"/>
      <c r="B226" s="12"/>
    </row>
    <row r="227" spans="1:2" x14ac:dyDescent="0.2">
      <c r="A227" s="6"/>
      <c r="B227" s="6"/>
    </row>
    <row r="228" spans="1:2" x14ac:dyDescent="0.2">
      <c r="A228" s="6"/>
      <c r="B228" s="6"/>
    </row>
    <row r="229" spans="1:2" x14ac:dyDescent="0.2">
      <c r="A229" s="6"/>
      <c r="B229" s="6"/>
    </row>
    <row r="230" spans="1:2" x14ac:dyDescent="0.2">
      <c r="A230" s="6"/>
      <c r="B230" s="6"/>
    </row>
    <row r="231" spans="1:2" x14ac:dyDescent="0.2">
      <c r="A231" s="12"/>
      <c r="B231" s="12"/>
    </row>
    <row r="232" spans="1:2" x14ac:dyDescent="0.2">
      <c r="A232" s="6"/>
      <c r="B232" s="6"/>
    </row>
    <row r="233" spans="1:2" x14ac:dyDescent="0.2">
      <c r="A233" s="6"/>
      <c r="B233" s="6"/>
    </row>
    <row r="234" spans="1:2" x14ac:dyDescent="0.2">
      <c r="A234" s="6"/>
      <c r="B234" s="6"/>
    </row>
    <row r="235" spans="1:2" x14ac:dyDescent="0.2">
      <c r="A235" s="12"/>
      <c r="B235" s="12"/>
    </row>
    <row r="236" spans="1:2" x14ac:dyDescent="0.2">
      <c r="A236" s="13"/>
      <c r="B236" s="13"/>
    </row>
    <row r="237" spans="1:2" x14ac:dyDescent="0.2">
      <c r="A237" s="7"/>
      <c r="B237" s="7"/>
    </row>
    <row r="238" spans="1:2" x14ac:dyDescent="0.2">
      <c r="A238" s="7"/>
      <c r="B238" s="7"/>
    </row>
    <row r="239" spans="1:2" x14ac:dyDescent="0.2">
      <c r="A239" s="7"/>
      <c r="B239" s="7"/>
    </row>
    <row r="240" spans="1:2" x14ac:dyDescent="0.2">
      <c r="A240" s="7"/>
      <c r="B240" s="7"/>
    </row>
    <row r="241" spans="1:2" x14ac:dyDescent="0.2">
      <c r="A241" s="7"/>
      <c r="B241" s="7"/>
    </row>
    <row r="242" spans="1:2" x14ac:dyDescent="0.2">
      <c r="A242" s="7"/>
      <c r="B242" s="7"/>
    </row>
    <row r="243" spans="1:2" x14ac:dyDescent="0.2">
      <c r="A243" s="7"/>
      <c r="B243" s="7"/>
    </row>
    <row r="244" spans="1:2" x14ac:dyDescent="0.2">
      <c r="A244" s="7"/>
      <c r="B244" s="7"/>
    </row>
    <row r="245" spans="1:2" x14ac:dyDescent="0.2">
      <c r="A245" s="7"/>
      <c r="B245" s="7"/>
    </row>
    <row r="246" spans="1:2" x14ac:dyDescent="0.2">
      <c r="A246" s="7"/>
      <c r="B246" s="7"/>
    </row>
    <row r="247" spans="1:2" x14ac:dyDescent="0.2">
      <c r="A247" s="7"/>
      <c r="B247" s="7"/>
    </row>
    <row r="248" spans="1:2" x14ac:dyDescent="0.2">
      <c r="A248" s="7"/>
      <c r="B248" s="7"/>
    </row>
    <row r="249" spans="1:2" x14ac:dyDescent="0.2">
      <c r="A249" s="7"/>
      <c r="B249" s="7"/>
    </row>
    <row r="250" spans="1:2" x14ac:dyDescent="0.2">
      <c r="A250" s="13"/>
      <c r="B250" s="13"/>
    </row>
    <row r="251" spans="1:2" x14ac:dyDescent="0.2">
      <c r="A251" s="7"/>
      <c r="B251" s="7"/>
    </row>
    <row r="252" spans="1:2" x14ac:dyDescent="0.2">
      <c r="A252" s="7"/>
      <c r="B252" s="7"/>
    </row>
    <row r="253" spans="1:2" x14ac:dyDescent="0.2">
      <c r="A253" s="7"/>
      <c r="B253" s="7"/>
    </row>
    <row r="254" spans="1:2" x14ac:dyDescent="0.2">
      <c r="A254" s="7"/>
      <c r="B254" s="7"/>
    </row>
    <row r="255" spans="1:2" x14ac:dyDescent="0.2">
      <c r="A255" s="7"/>
      <c r="B255" s="7"/>
    </row>
    <row r="256" spans="1:2" x14ac:dyDescent="0.2">
      <c r="A256" s="7"/>
      <c r="B256" s="7"/>
    </row>
    <row r="257" spans="1:2" x14ac:dyDescent="0.2">
      <c r="A257" s="7"/>
      <c r="B257" s="7"/>
    </row>
    <row r="258" spans="1:2" x14ac:dyDescent="0.2">
      <c r="A258" s="7"/>
      <c r="B258" s="7"/>
    </row>
    <row r="259" spans="1:2" x14ac:dyDescent="0.2">
      <c r="A259" s="7"/>
      <c r="B259" s="7"/>
    </row>
    <row r="260" spans="1:2" x14ac:dyDescent="0.2">
      <c r="A260" s="7"/>
      <c r="B260" s="7"/>
    </row>
    <row r="261" spans="1:2" x14ac:dyDescent="0.2">
      <c r="A261" s="7"/>
      <c r="B261" s="7"/>
    </row>
    <row r="262" spans="1:2" x14ac:dyDescent="0.2">
      <c r="A262" s="7"/>
      <c r="B262" s="7"/>
    </row>
    <row r="263" spans="1:2" x14ac:dyDescent="0.2">
      <c r="A263" s="7"/>
      <c r="B263" s="7"/>
    </row>
    <row r="264" spans="1:2" x14ac:dyDescent="0.2">
      <c r="A264" s="13"/>
      <c r="B264" s="13"/>
    </row>
    <row r="265" spans="1:2" x14ac:dyDescent="0.2">
      <c r="A265" s="7"/>
      <c r="B265" s="7"/>
    </row>
    <row r="266" spans="1:2" x14ac:dyDescent="0.2">
      <c r="A266" s="7"/>
      <c r="B266" s="7"/>
    </row>
    <row r="267" spans="1:2" x14ac:dyDescent="0.2">
      <c r="A267" s="7"/>
      <c r="B267" s="7"/>
    </row>
    <row r="268" spans="1:2" x14ac:dyDescent="0.2">
      <c r="A268" s="7"/>
      <c r="B268" s="7"/>
    </row>
    <row r="269" spans="1:2" x14ac:dyDescent="0.2">
      <c r="A269" s="7"/>
      <c r="B269" s="7"/>
    </row>
    <row r="270" spans="1:2" x14ac:dyDescent="0.2">
      <c r="A270" s="7"/>
      <c r="B270" s="7"/>
    </row>
    <row r="271" spans="1:2" x14ac:dyDescent="0.2">
      <c r="A271" s="7"/>
      <c r="B271" s="7"/>
    </row>
    <row r="272" spans="1:2" x14ac:dyDescent="0.2">
      <c r="A272" s="7"/>
      <c r="B272" s="7"/>
    </row>
    <row r="273" spans="1:2" x14ac:dyDescent="0.2">
      <c r="A273" s="7"/>
      <c r="B273" s="7"/>
    </row>
    <row r="274" spans="1:2" x14ac:dyDescent="0.2">
      <c r="A274" s="7"/>
      <c r="B274" s="7"/>
    </row>
    <row r="275" spans="1:2" x14ac:dyDescent="0.2">
      <c r="A275" s="7"/>
      <c r="B275" s="7"/>
    </row>
    <row r="276" spans="1:2" x14ac:dyDescent="0.2">
      <c r="A276" s="7"/>
      <c r="B276" s="7"/>
    </row>
    <row r="277" spans="1:2" x14ac:dyDescent="0.2">
      <c r="A277" s="7"/>
      <c r="B277" s="7"/>
    </row>
    <row r="278" spans="1:2" x14ac:dyDescent="0.2">
      <c r="A278" s="13"/>
      <c r="B278" s="13"/>
    </row>
    <row r="279" spans="1:2" x14ac:dyDescent="0.2">
      <c r="A279" s="7"/>
      <c r="B279" s="7"/>
    </row>
    <row r="280" spans="1:2" x14ac:dyDescent="0.2">
      <c r="A280" s="7"/>
      <c r="B280" s="7"/>
    </row>
    <row r="281" spans="1:2" x14ac:dyDescent="0.2">
      <c r="A281" s="7"/>
      <c r="B281" s="7"/>
    </row>
    <row r="282" spans="1:2" x14ac:dyDescent="0.2">
      <c r="A282" s="7"/>
      <c r="B282" s="7"/>
    </row>
    <row r="283" spans="1:2" x14ac:dyDescent="0.2">
      <c r="A283" s="7"/>
      <c r="B283" s="7"/>
    </row>
    <row r="284" spans="1:2" x14ac:dyDescent="0.2">
      <c r="A284" s="7"/>
      <c r="B284" s="7"/>
    </row>
    <row r="285" spans="1:2" x14ac:dyDescent="0.2">
      <c r="A285" s="7"/>
      <c r="B285" s="7"/>
    </row>
    <row r="286" spans="1:2" x14ac:dyDescent="0.2">
      <c r="A286" s="7"/>
      <c r="B286" s="7"/>
    </row>
    <row r="287" spans="1:2" x14ac:dyDescent="0.2">
      <c r="A287" s="7"/>
      <c r="B287" s="7"/>
    </row>
    <row r="288" spans="1:2" x14ac:dyDescent="0.2">
      <c r="A288" s="7"/>
      <c r="B288" s="7"/>
    </row>
    <row r="289" spans="1:2" x14ac:dyDescent="0.2">
      <c r="A289" s="7"/>
      <c r="B289" s="7"/>
    </row>
    <row r="290" spans="1:2" x14ac:dyDescent="0.2">
      <c r="A290" s="7"/>
      <c r="B290" s="7"/>
    </row>
    <row r="291" spans="1:2" x14ac:dyDescent="0.2">
      <c r="A291" s="7"/>
      <c r="B291" s="7"/>
    </row>
    <row r="292" spans="1:2" x14ac:dyDescent="0.2">
      <c r="A292" s="13"/>
      <c r="B292" s="13"/>
    </row>
    <row r="293" spans="1:2" x14ac:dyDescent="0.2">
      <c r="A293" s="7"/>
      <c r="B293" s="7"/>
    </row>
    <row r="294" spans="1:2" x14ac:dyDescent="0.2">
      <c r="A294" s="13"/>
      <c r="B294" s="13"/>
    </row>
    <row r="295" spans="1:2" x14ac:dyDescent="0.2">
      <c r="A295" s="7"/>
      <c r="B295" s="7"/>
    </row>
    <row r="296" spans="1:2" x14ac:dyDescent="0.2">
      <c r="A296" s="12"/>
      <c r="B296" s="12"/>
    </row>
    <row r="297" spans="1:2" x14ac:dyDescent="0.2">
      <c r="A297" s="6"/>
      <c r="B297" s="6"/>
    </row>
    <row r="298" spans="1:2" x14ac:dyDescent="0.2">
      <c r="A298" s="6"/>
      <c r="B298" s="6"/>
    </row>
    <row r="299" spans="1:2" x14ac:dyDescent="0.2">
      <c r="A299" s="6"/>
      <c r="B299" s="6"/>
    </row>
    <row r="300" spans="1:2" x14ac:dyDescent="0.2">
      <c r="A300" s="6"/>
      <c r="B300" s="6"/>
    </row>
    <row r="301" spans="1:2" x14ac:dyDescent="0.2">
      <c r="A301" s="6"/>
      <c r="B301" s="6"/>
    </row>
  </sheetData>
  <customSheetViews>
    <customSheetView guid="{C6577475-2D28-48D6-BD34-82E8F0E6005C}" state="hidden">
      <selection activeCell="K1" sqref="K1"/>
      <pageMargins left="0.75" right="0.75" top="1" bottom="1" header="0.5" footer="0.5"/>
      <headerFooter alignWithMargins="0"/>
    </customSheetView>
    <customSheetView guid="{353E38E2-979D-4D96-AF8B-C06FBAFB9E9A}">
      <selection activeCell="K1" sqref="K1"/>
      <pageMargins left="0.75" right="0.75" top="1" bottom="1" header="0.5" footer="0.5"/>
      <headerFooter alignWithMargins="0"/>
    </customSheetView>
    <customSheetView guid="{4A1C0BF2-0C02-4D2C-8CA6-ED8B1118AD8B}">
      <selection activeCell="K1" sqref="K1"/>
      <pageMargins left="0.75" right="0.75" top="1" bottom="1" header="0.5" footer="0.5"/>
      <headerFooter alignWithMargins="0"/>
    </customSheetView>
    <customSheetView guid="{6A846533-AD2D-4CF2-9512-97FF4B42ABD1}" state="hidden">
      <selection activeCell="K1" sqref="K1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01"/>
  <sheetViews>
    <sheetView zoomScale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00" activeCellId="3" sqref="A295:IV295 A293:IV293 A297:IV297 A300:IV301"/>
    </sheetView>
  </sheetViews>
  <sheetFormatPr defaultRowHeight="12.75" x14ac:dyDescent="0.2"/>
  <cols>
    <col min="1" max="1" width="12.85546875" bestFit="1" customWidth="1"/>
    <col min="2" max="2" width="55" customWidth="1"/>
    <col min="3" max="3" width="12.85546875" bestFit="1" customWidth="1"/>
    <col min="4" max="4" width="10.42578125" customWidth="1"/>
    <col min="5" max="5" width="11.42578125" customWidth="1"/>
  </cols>
  <sheetData>
    <row r="1" spans="1:21" x14ac:dyDescent="0.2">
      <c r="A1" s="4" t="s">
        <v>0</v>
      </c>
      <c r="B1" s="4" t="s">
        <v>1</v>
      </c>
      <c r="C1" s="35" t="s">
        <v>587</v>
      </c>
      <c r="D1" s="35" t="s">
        <v>588</v>
      </c>
      <c r="E1" s="35" t="s">
        <v>589</v>
      </c>
      <c r="F1" s="35" t="s">
        <v>591</v>
      </c>
      <c r="G1" s="35" t="s">
        <v>592</v>
      </c>
      <c r="H1" s="35" t="s">
        <v>593</v>
      </c>
      <c r="I1" s="35" t="s">
        <v>594</v>
      </c>
      <c r="J1" s="35" t="s">
        <v>595</v>
      </c>
      <c r="K1" s="35" t="s">
        <v>596</v>
      </c>
      <c r="L1" s="35" t="s">
        <v>597</v>
      </c>
      <c r="M1" s="35" t="s">
        <v>598</v>
      </c>
      <c r="N1" s="35" t="s">
        <v>599</v>
      </c>
      <c r="O1" s="35" t="s">
        <v>600</v>
      </c>
      <c r="P1" s="35" t="s">
        <v>601</v>
      </c>
      <c r="Q1" s="35" t="s">
        <v>602</v>
      </c>
      <c r="R1" s="35" t="s">
        <v>603</v>
      </c>
      <c r="S1" s="35" t="s">
        <v>604</v>
      </c>
      <c r="T1" s="35" t="s">
        <v>605</v>
      </c>
      <c r="U1" s="35" t="s">
        <v>606</v>
      </c>
    </row>
    <row r="2" spans="1:21" x14ac:dyDescent="0.2">
      <c r="A2" s="1" t="s">
        <v>13</v>
      </c>
      <c r="B2" s="11" t="s">
        <v>2</v>
      </c>
      <c r="E2" s="36"/>
    </row>
    <row r="3" spans="1:21" x14ac:dyDescent="0.2">
      <c r="A3" s="3" t="s">
        <v>25</v>
      </c>
      <c r="B3" s="12" t="s">
        <v>32</v>
      </c>
      <c r="E3" s="36"/>
    </row>
    <row r="4" spans="1:21" hidden="1" x14ac:dyDescent="0.2">
      <c r="A4" s="6" t="s">
        <v>135</v>
      </c>
      <c r="B4" s="6" t="s">
        <v>138</v>
      </c>
      <c r="E4" s="36"/>
    </row>
    <row r="5" spans="1:21" hidden="1" x14ac:dyDescent="0.2">
      <c r="A5" s="6" t="s">
        <v>136</v>
      </c>
      <c r="B5" s="6" t="s">
        <v>139</v>
      </c>
      <c r="E5" s="36"/>
    </row>
    <row r="6" spans="1:21" hidden="1" x14ac:dyDescent="0.2">
      <c r="A6" s="6" t="s">
        <v>137</v>
      </c>
      <c r="B6" s="6" t="s">
        <v>140</v>
      </c>
      <c r="E6" s="36"/>
    </row>
    <row r="7" spans="1:21" x14ac:dyDescent="0.2">
      <c r="A7" s="3" t="s">
        <v>26</v>
      </c>
      <c r="B7" s="12" t="s">
        <v>141</v>
      </c>
      <c r="C7" s="30" t="s">
        <v>574</v>
      </c>
      <c r="E7" s="35"/>
    </row>
    <row r="8" spans="1:21" hidden="1" x14ac:dyDescent="0.2">
      <c r="A8" s="6" t="s">
        <v>142</v>
      </c>
      <c r="B8" s="6" t="s">
        <v>144</v>
      </c>
      <c r="E8" s="35"/>
    </row>
    <row r="9" spans="1:21" hidden="1" x14ac:dyDescent="0.2">
      <c r="A9" s="6" t="s">
        <v>143</v>
      </c>
      <c r="B9" s="6" t="s">
        <v>145</v>
      </c>
      <c r="E9" s="35"/>
    </row>
    <row r="10" spans="1:21" x14ac:dyDescent="0.2">
      <c r="A10" s="3" t="s">
        <v>27</v>
      </c>
      <c r="B10" s="12" t="s">
        <v>34</v>
      </c>
      <c r="C10" s="30" t="s">
        <v>579</v>
      </c>
      <c r="E10" s="35"/>
    </row>
    <row r="11" spans="1:21" x14ac:dyDescent="0.2">
      <c r="A11" s="6" t="s">
        <v>146</v>
      </c>
      <c r="B11" s="13" t="s">
        <v>150</v>
      </c>
      <c r="E11" s="35"/>
    </row>
    <row r="12" spans="1:21" ht="25.5" x14ac:dyDescent="0.2">
      <c r="A12" s="6" t="s">
        <v>147</v>
      </c>
      <c r="B12" s="13" t="s">
        <v>78</v>
      </c>
      <c r="C12" s="30" t="s">
        <v>590</v>
      </c>
      <c r="E12" s="35"/>
    </row>
    <row r="13" spans="1:21" hidden="1" x14ac:dyDescent="0.2">
      <c r="A13" s="7" t="s">
        <v>148</v>
      </c>
      <c r="B13" s="7" t="s">
        <v>151</v>
      </c>
      <c r="E13" s="35"/>
    </row>
    <row r="14" spans="1:21" hidden="1" x14ac:dyDescent="0.2">
      <c r="A14" s="7" t="s">
        <v>149</v>
      </c>
      <c r="B14" s="7" t="s">
        <v>152</v>
      </c>
    </row>
    <row r="15" spans="1:21" x14ac:dyDescent="0.2">
      <c r="A15" s="3" t="s">
        <v>28</v>
      </c>
      <c r="B15" s="12" t="s">
        <v>35</v>
      </c>
      <c r="D15" s="30" t="s">
        <v>573</v>
      </c>
    </row>
    <row r="16" spans="1:21" hidden="1" x14ac:dyDescent="0.2">
      <c r="A16" s="6" t="s">
        <v>153</v>
      </c>
      <c r="B16" s="6" t="s">
        <v>154</v>
      </c>
      <c r="C16" s="30"/>
    </row>
    <row r="17" spans="1:4" x14ac:dyDescent="0.2">
      <c r="A17" s="3" t="s">
        <v>29</v>
      </c>
      <c r="B17" s="12" t="s">
        <v>36</v>
      </c>
    </row>
    <row r="18" spans="1:4" hidden="1" x14ac:dyDescent="0.2">
      <c r="A18" s="6" t="s">
        <v>155</v>
      </c>
      <c r="B18" s="6" t="s">
        <v>157</v>
      </c>
    </row>
    <row r="19" spans="1:4" hidden="1" x14ac:dyDescent="0.2">
      <c r="A19" s="6" t="s">
        <v>156</v>
      </c>
      <c r="B19" s="6" t="s">
        <v>158</v>
      </c>
    </row>
    <row r="20" spans="1:4" x14ac:dyDescent="0.2">
      <c r="A20" s="3" t="s">
        <v>30</v>
      </c>
      <c r="B20" s="12" t="s">
        <v>37</v>
      </c>
    </row>
    <row r="21" spans="1:4" hidden="1" x14ac:dyDescent="0.2">
      <c r="A21" s="6" t="s">
        <v>159</v>
      </c>
      <c r="B21" s="6" t="s">
        <v>161</v>
      </c>
    </row>
    <row r="22" spans="1:4" hidden="1" x14ac:dyDescent="0.2">
      <c r="A22" s="6" t="s">
        <v>160</v>
      </c>
      <c r="B22" s="6" t="s">
        <v>162</v>
      </c>
    </row>
    <row r="23" spans="1:4" x14ac:dyDescent="0.2">
      <c r="A23" s="3" t="s">
        <v>31</v>
      </c>
      <c r="B23" s="12" t="s">
        <v>38</v>
      </c>
    </row>
    <row r="24" spans="1:4" x14ac:dyDescent="0.2">
      <c r="A24" s="6" t="s">
        <v>163</v>
      </c>
      <c r="B24" s="13" t="s">
        <v>84</v>
      </c>
      <c r="D24" s="30" t="s">
        <v>571</v>
      </c>
    </row>
    <row r="25" spans="1:4" hidden="1" x14ac:dyDescent="0.2">
      <c r="A25" s="7" t="s">
        <v>167</v>
      </c>
      <c r="B25" s="7" t="s">
        <v>170</v>
      </c>
    </row>
    <row r="26" spans="1:4" hidden="1" x14ac:dyDescent="0.2">
      <c r="A26" s="7" t="s">
        <v>168</v>
      </c>
      <c r="B26" s="7" t="s">
        <v>171</v>
      </c>
    </row>
    <row r="27" spans="1:4" x14ac:dyDescent="0.2">
      <c r="A27" s="6" t="s">
        <v>164</v>
      </c>
      <c r="B27" s="13" t="s">
        <v>169</v>
      </c>
    </row>
    <row r="28" spans="1:4" hidden="1" x14ac:dyDescent="0.2">
      <c r="A28" s="7" t="s">
        <v>165</v>
      </c>
      <c r="B28" s="7" t="s">
        <v>172</v>
      </c>
    </row>
    <row r="29" spans="1:4" hidden="1" x14ac:dyDescent="0.2">
      <c r="A29" s="7" t="s">
        <v>166</v>
      </c>
      <c r="B29" s="7" t="s">
        <v>173</v>
      </c>
    </row>
    <row r="30" spans="1:4" x14ac:dyDescent="0.2">
      <c r="A30" s="1" t="s">
        <v>14</v>
      </c>
      <c r="B30" s="11" t="s">
        <v>3</v>
      </c>
    </row>
    <row r="31" spans="1:4" x14ac:dyDescent="0.2">
      <c r="A31" s="3" t="s">
        <v>39</v>
      </c>
      <c r="B31" s="12" t="s">
        <v>45</v>
      </c>
    </row>
    <row r="32" spans="1:4" hidden="1" x14ac:dyDescent="0.2">
      <c r="A32" s="6" t="s">
        <v>174</v>
      </c>
      <c r="B32" s="6" t="s">
        <v>175</v>
      </c>
    </row>
    <row r="33" spans="1:4" x14ac:dyDescent="0.2">
      <c r="A33" s="3" t="s">
        <v>40</v>
      </c>
      <c r="B33" s="12" t="s">
        <v>46</v>
      </c>
      <c r="C33" s="30" t="s">
        <v>572</v>
      </c>
    </row>
    <row r="34" spans="1:4" hidden="1" x14ac:dyDescent="0.2">
      <c r="A34" s="6" t="s">
        <v>176</v>
      </c>
      <c r="B34" s="6" t="s">
        <v>177</v>
      </c>
    </row>
    <row r="35" spans="1:4" x14ac:dyDescent="0.2">
      <c r="A35" s="3" t="s">
        <v>41</v>
      </c>
      <c r="B35" s="12" t="s">
        <v>47</v>
      </c>
    </row>
    <row r="36" spans="1:4" hidden="1" x14ac:dyDescent="0.2">
      <c r="A36" s="6" t="s">
        <v>178</v>
      </c>
      <c r="B36" s="6" t="s">
        <v>180</v>
      </c>
    </row>
    <row r="37" spans="1:4" hidden="1" x14ac:dyDescent="0.2">
      <c r="A37" s="6" t="s">
        <v>179</v>
      </c>
      <c r="B37" s="6" t="s">
        <v>181</v>
      </c>
    </row>
    <row r="38" spans="1:4" x14ac:dyDescent="0.2">
      <c r="A38" s="3" t="s">
        <v>42</v>
      </c>
      <c r="B38" s="12" t="s">
        <v>48</v>
      </c>
      <c r="C38" s="30" t="s">
        <v>571</v>
      </c>
    </row>
    <row r="39" spans="1:4" hidden="1" x14ac:dyDescent="0.2">
      <c r="A39" s="6" t="s">
        <v>182</v>
      </c>
      <c r="B39" s="6" t="s">
        <v>70</v>
      </c>
    </row>
    <row r="40" spans="1:4" hidden="1" x14ac:dyDescent="0.2">
      <c r="A40" s="6" t="s">
        <v>183</v>
      </c>
      <c r="B40" s="6" t="s">
        <v>184</v>
      </c>
    </row>
    <row r="41" spans="1:4" x14ac:dyDescent="0.2">
      <c r="A41" s="3" t="s">
        <v>43</v>
      </c>
      <c r="B41" s="12" t="s">
        <v>49</v>
      </c>
    </row>
    <row r="42" spans="1:4" hidden="1" x14ac:dyDescent="0.2">
      <c r="A42" s="6" t="s">
        <v>185</v>
      </c>
      <c r="B42" s="6" t="s">
        <v>189</v>
      </c>
    </row>
    <row r="43" spans="1:4" x14ac:dyDescent="0.2">
      <c r="A43" s="6" t="s">
        <v>186</v>
      </c>
      <c r="B43" s="6" t="s">
        <v>188</v>
      </c>
      <c r="D43" s="30" t="s">
        <v>571</v>
      </c>
    </row>
    <row r="44" spans="1:4" hidden="1" x14ac:dyDescent="0.2">
      <c r="A44" s="6" t="s">
        <v>187</v>
      </c>
      <c r="B44" s="6" t="s">
        <v>190</v>
      </c>
    </row>
    <row r="45" spans="1:4" x14ac:dyDescent="0.2">
      <c r="A45" s="3" t="s">
        <v>44</v>
      </c>
      <c r="B45" s="12" t="s">
        <v>50</v>
      </c>
    </row>
    <row r="46" spans="1:4" hidden="1" x14ac:dyDescent="0.2">
      <c r="A46" s="6" t="s">
        <v>191</v>
      </c>
      <c r="B46" s="6" t="s">
        <v>193</v>
      </c>
    </row>
    <row r="47" spans="1:4" hidden="1" x14ac:dyDescent="0.2">
      <c r="A47" s="6" t="s">
        <v>192</v>
      </c>
      <c r="B47" s="6" t="s">
        <v>173</v>
      </c>
    </row>
    <row r="48" spans="1:4" x14ac:dyDescent="0.2">
      <c r="A48" s="1" t="s">
        <v>15</v>
      </c>
      <c r="B48" s="11" t="s">
        <v>57</v>
      </c>
    </row>
    <row r="49" spans="1:3" x14ac:dyDescent="0.2">
      <c r="A49" s="3" t="s">
        <v>51</v>
      </c>
      <c r="B49" s="12" t="s">
        <v>58</v>
      </c>
    </row>
    <row r="50" spans="1:3" hidden="1" x14ac:dyDescent="0.2">
      <c r="A50" s="6" t="s">
        <v>194</v>
      </c>
      <c r="B50" s="6" t="s">
        <v>58</v>
      </c>
    </row>
    <row r="51" spans="1:3" x14ac:dyDescent="0.2">
      <c r="A51" s="6" t="s">
        <v>195</v>
      </c>
      <c r="B51" s="6" t="s">
        <v>196</v>
      </c>
      <c r="C51" s="30" t="s">
        <v>572</v>
      </c>
    </row>
    <row r="52" spans="1:3" x14ac:dyDescent="0.2">
      <c r="A52" s="3" t="s">
        <v>52</v>
      </c>
      <c r="B52" s="12" t="s">
        <v>59</v>
      </c>
      <c r="C52" s="30" t="s">
        <v>579</v>
      </c>
    </row>
    <row r="53" spans="1:3" hidden="1" x14ac:dyDescent="0.2">
      <c r="A53" s="6" t="s">
        <v>197</v>
      </c>
      <c r="B53" s="6" t="s">
        <v>199</v>
      </c>
    </row>
    <row r="54" spans="1:3" hidden="1" x14ac:dyDescent="0.2">
      <c r="A54" s="6" t="s">
        <v>198</v>
      </c>
      <c r="B54" s="6" t="s">
        <v>200</v>
      </c>
    </row>
    <row r="55" spans="1:3" hidden="1" x14ac:dyDescent="0.2">
      <c r="A55" s="6" t="s">
        <v>203</v>
      </c>
      <c r="B55" s="6" t="s">
        <v>201</v>
      </c>
    </row>
    <row r="56" spans="1:3" hidden="1" x14ac:dyDescent="0.2">
      <c r="A56" s="6" t="s">
        <v>204</v>
      </c>
      <c r="B56" s="6" t="s">
        <v>202</v>
      </c>
    </row>
    <row r="57" spans="1:3" hidden="1" x14ac:dyDescent="0.2">
      <c r="A57" s="6" t="s">
        <v>205</v>
      </c>
      <c r="B57" s="6" t="s">
        <v>201</v>
      </c>
    </row>
    <row r="58" spans="1:3" hidden="1" x14ac:dyDescent="0.2">
      <c r="A58" s="6" t="s">
        <v>206</v>
      </c>
      <c r="B58" s="6" t="s">
        <v>202</v>
      </c>
    </row>
    <row r="59" spans="1:3" x14ac:dyDescent="0.2">
      <c r="A59" s="3" t="s">
        <v>53</v>
      </c>
      <c r="B59" s="12" t="s">
        <v>60</v>
      </c>
      <c r="C59" s="30" t="s">
        <v>572</v>
      </c>
    </row>
    <row r="60" spans="1:3" hidden="1" x14ac:dyDescent="0.2">
      <c r="A60" s="6" t="s">
        <v>207</v>
      </c>
      <c r="B60" s="6" t="s">
        <v>213</v>
      </c>
    </row>
    <row r="61" spans="1:3" hidden="1" x14ac:dyDescent="0.2">
      <c r="A61" s="6" t="s">
        <v>208</v>
      </c>
      <c r="B61" s="6" t="s">
        <v>214</v>
      </c>
    </row>
    <row r="62" spans="1:3" hidden="1" x14ac:dyDescent="0.2">
      <c r="A62" s="6" t="s">
        <v>209</v>
      </c>
      <c r="B62" s="6" t="s">
        <v>215</v>
      </c>
    </row>
    <row r="63" spans="1:3" hidden="1" x14ac:dyDescent="0.2">
      <c r="A63" s="6" t="s">
        <v>210</v>
      </c>
      <c r="B63" s="6" t="s">
        <v>216</v>
      </c>
    </row>
    <row r="64" spans="1:3" hidden="1" x14ac:dyDescent="0.2">
      <c r="A64" s="6" t="s">
        <v>211</v>
      </c>
      <c r="B64" s="6" t="s">
        <v>217</v>
      </c>
    </row>
    <row r="65" spans="1:5" hidden="1" x14ac:dyDescent="0.2">
      <c r="A65" s="6" t="s">
        <v>212</v>
      </c>
      <c r="B65" s="6" t="s">
        <v>218</v>
      </c>
    </row>
    <row r="66" spans="1:5" x14ac:dyDescent="0.2">
      <c r="A66" s="3" t="s">
        <v>54</v>
      </c>
      <c r="B66" s="12" t="s">
        <v>61</v>
      </c>
    </row>
    <row r="67" spans="1:5" hidden="1" x14ac:dyDescent="0.2">
      <c r="A67" s="6" t="s">
        <v>219</v>
      </c>
      <c r="B67" s="6" t="s">
        <v>220</v>
      </c>
    </row>
    <row r="68" spans="1:5" x14ac:dyDescent="0.2">
      <c r="A68" s="3" t="s">
        <v>55</v>
      </c>
      <c r="B68" s="12" t="s">
        <v>62</v>
      </c>
      <c r="C68" s="30" t="s">
        <v>575</v>
      </c>
    </row>
    <row r="69" spans="1:5" hidden="1" x14ac:dyDescent="0.2">
      <c r="A69" s="6" t="s">
        <v>221</v>
      </c>
      <c r="B69" s="6" t="s">
        <v>224</v>
      </c>
    </row>
    <row r="70" spans="1:5" hidden="1" x14ac:dyDescent="0.2">
      <c r="A70" s="6" t="s">
        <v>222</v>
      </c>
      <c r="B70" s="6" t="s">
        <v>225</v>
      </c>
    </row>
    <row r="71" spans="1:5" hidden="1" x14ac:dyDescent="0.2">
      <c r="A71" s="6" t="s">
        <v>223</v>
      </c>
      <c r="B71" s="6" t="s">
        <v>226</v>
      </c>
    </row>
    <row r="72" spans="1:5" x14ac:dyDescent="0.2">
      <c r="A72" s="3" t="s">
        <v>56</v>
      </c>
      <c r="B72" s="12" t="s">
        <v>63</v>
      </c>
      <c r="D72" s="30" t="s">
        <v>575</v>
      </c>
      <c r="E72" s="30" t="s">
        <v>575</v>
      </c>
    </row>
    <row r="73" spans="1:5" x14ac:dyDescent="0.2">
      <c r="A73" s="6" t="s">
        <v>236</v>
      </c>
      <c r="B73" s="13" t="s">
        <v>239</v>
      </c>
    </row>
    <row r="74" spans="1:5" hidden="1" x14ac:dyDescent="0.2">
      <c r="A74" s="7" t="s">
        <v>242</v>
      </c>
      <c r="B74" s="7" t="s">
        <v>227</v>
      </c>
    </row>
    <row r="75" spans="1:5" hidden="1" x14ac:dyDescent="0.2">
      <c r="A75" s="7" t="s">
        <v>245</v>
      </c>
      <c r="B75" s="7" t="s">
        <v>228</v>
      </c>
    </row>
    <row r="76" spans="1:5" hidden="1" x14ac:dyDescent="0.2">
      <c r="A76" s="7" t="s">
        <v>246</v>
      </c>
      <c r="B76" s="7" t="s">
        <v>229</v>
      </c>
    </row>
    <row r="77" spans="1:5" x14ac:dyDescent="0.2">
      <c r="A77" s="6" t="s">
        <v>237</v>
      </c>
      <c r="B77" s="13" t="s">
        <v>240</v>
      </c>
    </row>
    <row r="78" spans="1:5" hidden="1" x14ac:dyDescent="0.2">
      <c r="A78" s="7" t="s">
        <v>243</v>
      </c>
      <c r="B78" s="7" t="s">
        <v>230</v>
      </c>
    </row>
    <row r="79" spans="1:5" hidden="1" x14ac:dyDescent="0.2">
      <c r="A79" s="7" t="s">
        <v>247</v>
      </c>
      <c r="B79" s="7" t="s">
        <v>231</v>
      </c>
    </row>
    <row r="80" spans="1:5" hidden="1" x14ac:dyDescent="0.2">
      <c r="A80" s="7" t="s">
        <v>248</v>
      </c>
      <c r="B80" s="7" t="s">
        <v>232</v>
      </c>
    </row>
    <row r="81" spans="1:5" x14ac:dyDescent="0.2">
      <c r="A81" s="6" t="s">
        <v>238</v>
      </c>
      <c r="B81" s="13" t="s">
        <v>241</v>
      </c>
    </row>
    <row r="82" spans="1:5" hidden="1" x14ac:dyDescent="0.2">
      <c r="A82" s="7" t="s">
        <v>244</v>
      </c>
      <c r="B82" s="7" t="s">
        <v>233</v>
      </c>
    </row>
    <row r="83" spans="1:5" hidden="1" x14ac:dyDescent="0.2">
      <c r="A83" s="7" t="s">
        <v>249</v>
      </c>
      <c r="B83" s="7" t="s">
        <v>234</v>
      </c>
    </row>
    <row r="84" spans="1:5" hidden="1" x14ac:dyDescent="0.2">
      <c r="A84" s="7" t="s">
        <v>250</v>
      </c>
      <c r="B84" s="7" t="s">
        <v>235</v>
      </c>
    </row>
    <row r="85" spans="1:5" x14ac:dyDescent="0.2">
      <c r="A85" s="1" t="s">
        <v>16</v>
      </c>
      <c r="B85" s="11" t="s">
        <v>4</v>
      </c>
    </row>
    <row r="86" spans="1:5" x14ac:dyDescent="0.2">
      <c r="A86" s="3" t="s">
        <v>64</v>
      </c>
      <c r="B86" s="12" t="s">
        <v>68</v>
      </c>
    </row>
    <row r="87" spans="1:5" hidden="1" x14ac:dyDescent="0.2">
      <c r="A87" s="6" t="s">
        <v>251</v>
      </c>
      <c r="B87" s="6" t="s">
        <v>68</v>
      </c>
    </row>
    <row r="88" spans="1:5" x14ac:dyDescent="0.2">
      <c r="A88" s="3" t="s">
        <v>65</v>
      </c>
      <c r="B88" s="12" t="s">
        <v>256</v>
      </c>
      <c r="E88" s="30" t="s">
        <v>574</v>
      </c>
    </row>
    <row r="89" spans="1:5" hidden="1" x14ac:dyDescent="0.2">
      <c r="A89" s="6" t="s">
        <v>252</v>
      </c>
      <c r="B89" s="6" t="s">
        <v>255</v>
      </c>
    </row>
    <row r="90" spans="1:5" x14ac:dyDescent="0.2">
      <c r="A90" s="3" t="s">
        <v>66</v>
      </c>
      <c r="B90" s="12" t="s">
        <v>70</v>
      </c>
      <c r="E90" t="s">
        <v>571</v>
      </c>
    </row>
    <row r="91" spans="1:5" hidden="1" x14ac:dyDescent="0.2">
      <c r="A91" s="6" t="s">
        <v>253</v>
      </c>
      <c r="B91" s="6" t="s">
        <v>257</v>
      </c>
    </row>
    <row r="92" spans="1:5" x14ac:dyDescent="0.2">
      <c r="A92" s="3" t="s">
        <v>67</v>
      </c>
      <c r="B92" s="12" t="s">
        <v>71</v>
      </c>
    </row>
    <row r="93" spans="1:5" hidden="1" x14ac:dyDescent="0.2">
      <c r="A93" s="6" t="s">
        <v>254</v>
      </c>
      <c r="B93" s="6" t="s">
        <v>258</v>
      </c>
    </row>
    <row r="94" spans="1:5" x14ac:dyDescent="0.2">
      <c r="A94" s="1" t="s">
        <v>17</v>
      </c>
      <c r="B94" s="11" t="s">
        <v>5</v>
      </c>
    </row>
    <row r="95" spans="1:5" x14ac:dyDescent="0.2">
      <c r="A95" s="3" t="s">
        <v>72</v>
      </c>
      <c r="B95" s="12" t="s">
        <v>76</v>
      </c>
    </row>
    <row r="96" spans="1:5" hidden="1" x14ac:dyDescent="0.2">
      <c r="A96" s="6" t="s">
        <v>259</v>
      </c>
      <c r="B96" s="6" t="s">
        <v>261</v>
      </c>
    </row>
    <row r="97" spans="1:7" x14ac:dyDescent="0.2">
      <c r="A97" s="6" t="s">
        <v>260</v>
      </c>
      <c r="B97" s="6" t="s">
        <v>262</v>
      </c>
      <c r="F97" s="30" t="s">
        <v>572</v>
      </c>
    </row>
    <row r="98" spans="1:7" ht="25.5" x14ac:dyDescent="0.2">
      <c r="A98" s="3" t="s">
        <v>73</v>
      </c>
      <c r="B98" s="12" t="s">
        <v>77</v>
      </c>
      <c r="F98" s="30" t="s">
        <v>576</v>
      </c>
    </row>
    <row r="99" spans="1:7" hidden="1" x14ac:dyDescent="0.2">
      <c r="A99" s="6" t="s">
        <v>265</v>
      </c>
      <c r="B99" s="6" t="s">
        <v>264</v>
      </c>
    </row>
    <row r="100" spans="1:7" hidden="1" x14ac:dyDescent="0.2">
      <c r="A100" s="6" t="s">
        <v>266</v>
      </c>
      <c r="B100" s="6" t="s">
        <v>263</v>
      </c>
    </row>
    <row r="101" spans="1:7" x14ac:dyDescent="0.2">
      <c r="A101" s="3" t="s">
        <v>74</v>
      </c>
      <c r="B101" s="12" t="s">
        <v>78</v>
      </c>
      <c r="F101" t="s">
        <v>579</v>
      </c>
    </row>
    <row r="102" spans="1:7" x14ac:dyDescent="0.2">
      <c r="A102" s="6" t="s">
        <v>267</v>
      </c>
      <c r="B102" s="13" t="s">
        <v>270</v>
      </c>
    </row>
    <row r="103" spans="1:7" hidden="1" x14ac:dyDescent="0.2">
      <c r="A103" s="7" t="s">
        <v>271</v>
      </c>
      <c r="B103" s="7" t="s">
        <v>274</v>
      </c>
    </row>
    <row r="104" spans="1:7" hidden="1" x14ac:dyDescent="0.2">
      <c r="A104" s="7" t="s">
        <v>272</v>
      </c>
      <c r="B104" s="7" t="s">
        <v>275</v>
      </c>
    </row>
    <row r="105" spans="1:7" hidden="1" x14ac:dyDescent="0.2">
      <c r="A105" s="7" t="s">
        <v>273</v>
      </c>
      <c r="B105" s="7" t="s">
        <v>276</v>
      </c>
    </row>
    <row r="106" spans="1:7" ht="25.5" x14ac:dyDescent="0.2">
      <c r="A106" s="6" t="s">
        <v>268</v>
      </c>
      <c r="B106" s="13" t="s">
        <v>277</v>
      </c>
      <c r="G106" s="30" t="s">
        <v>570</v>
      </c>
    </row>
    <row r="107" spans="1:7" x14ac:dyDescent="0.2">
      <c r="A107" s="6" t="s">
        <v>269</v>
      </c>
      <c r="B107" s="13" t="s">
        <v>278</v>
      </c>
    </row>
    <row r="108" spans="1:7" x14ac:dyDescent="0.2">
      <c r="A108" s="3" t="s">
        <v>75</v>
      </c>
      <c r="B108" s="12" t="s">
        <v>79</v>
      </c>
      <c r="G108" t="s">
        <v>579</v>
      </c>
    </row>
    <row r="109" spans="1:7" x14ac:dyDescent="0.2">
      <c r="A109" s="6" t="s">
        <v>286</v>
      </c>
      <c r="B109" s="13" t="s">
        <v>279</v>
      </c>
      <c r="G109" t="s">
        <v>574</v>
      </c>
    </row>
    <row r="110" spans="1:7" hidden="1" x14ac:dyDescent="0.2">
      <c r="A110" s="7" t="s">
        <v>291</v>
      </c>
      <c r="B110" s="8" t="s">
        <v>282</v>
      </c>
    </row>
    <row r="111" spans="1:7" hidden="1" x14ac:dyDescent="0.2">
      <c r="A111" s="7" t="s">
        <v>292</v>
      </c>
      <c r="B111" s="8" t="s">
        <v>283</v>
      </c>
    </row>
    <row r="112" spans="1:7" x14ac:dyDescent="0.2">
      <c r="A112" s="6" t="s">
        <v>287</v>
      </c>
      <c r="B112" s="13" t="s">
        <v>280</v>
      </c>
    </row>
    <row r="113" spans="1:9" hidden="1" x14ac:dyDescent="0.2">
      <c r="A113" s="7" t="s">
        <v>293</v>
      </c>
      <c r="B113" s="8" t="s">
        <v>282</v>
      </c>
    </row>
    <row r="114" spans="1:9" hidden="1" x14ac:dyDescent="0.2">
      <c r="A114" s="7" t="s">
        <v>294</v>
      </c>
      <c r="B114" s="8" t="s">
        <v>283</v>
      </c>
    </row>
    <row r="115" spans="1:9" x14ac:dyDescent="0.2">
      <c r="A115" s="6" t="s">
        <v>288</v>
      </c>
      <c r="B115" s="13" t="s">
        <v>281</v>
      </c>
    </row>
    <row r="116" spans="1:9" hidden="1" x14ac:dyDescent="0.2">
      <c r="A116" s="7" t="s">
        <v>295</v>
      </c>
      <c r="B116" s="8" t="s">
        <v>282</v>
      </c>
    </row>
    <row r="117" spans="1:9" hidden="1" x14ac:dyDescent="0.2">
      <c r="A117" s="7" t="s">
        <v>296</v>
      </c>
      <c r="B117" s="8" t="s">
        <v>283</v>
      </c>
    </row>
    <row r="118" spans="1:9" x14ac:dyDescent="0.2">
      <c r="A118" s="6" t="s">
        <v>289</v>
      </c>
      <c r="B118" s="13" t="s">
        <v>284</v>
      </c>
      <c r="H118" t="s">
        <v>579</v>
      </c>
    </row>
    <row r="119" spans="1:9" hidden="1" x14ac:dyDescent="0.2">
      <c r="A119" s="7" t="s">
        <v>290</v>
      </c>
      <c r="B119" s="9" t="s">
        <v>285</v>
      </c>
      <c r="H119" t="s">
        <v>574</v>
      </c>
    </row>
    <row r="120" spans="1:9" x14ac:dyDescent="0.2">
      <c r="A120" s="1" t="s">
        <v>18</v>
      </c>
      <c r="B120" s="11" t="s">
        <v>6</v>
      </c>
    </row>
    <row r="121" spans="1:9" x14ac:dyDescent="0.2">
      <c r="A121" s="3" t="s">
        <v>80</v>
      </c>
      <c r="B121" s="12" t="s">
        <v>299</v>
      </c>
      <c r="H121" t="s">
        <v>571</v>
      </c>
    </row>
    <row r="122" spans="1:9" hidden="1" x14ac:dyDescent="0.2">
      <c r="A122" s="6" t="s">
        <v>297</v>
      </c>
      <c r="B122" s="6" t="s">
        <v>300</v>
      </c>
    </row>
    <row r="123" spans="1:9" hidden="1" x14ac:dyDescent="0.2">
      <c r="A123" s="6" t="s">
        <v>298</v>
      </c>
      <c r="B123" s="6" t="s">
        <v>301</v>
      </c>
    </row>
    <row r="124" spans="1:9" hidden="1" x14ac:dyDescent="0.2">
      <c r="A124" s="6" t="s">
        <v>306</v>
      </c>
      <c r="B124" s="6" t="s">
        <v>302</v>
      </c>
    </row>
    <row r="125" spans="1:9" hidden="1" x14ac:dyDescent="0.2">
      <c r="A125" s="6" t="s">
        <v>307</v>
      </c>
      <c r="B125" s="6" t="s">
        <v>304</v>
      </c>
    </row>
    <row r="126" spans="1:9" hidden="1" x14ac:dyDescent="0.2">
      <c r="A126" s="6" t="s">
        <v>308</v>
      </c>
      <c r="B126" s="6" t="s">
        <v>303</v>
      </c>
    </row>
    <row r="127" spans="1:9" hidden="1" x14ac:dyDescent="0.2">
      <c r="A127" s="6" t="s">
        <v>309</v>
      </c>
      <c r="B127" s="6" t="s">
        <v>305</v>
      </c>
    </row>
    <row r="128" spans="1:9" x14ac:dyDescent="0.2">
      <c r="A128" s="3" t="s">
        <v>81</v>
      </c>
      <c r="B128" s="12" t="s">
        <v>85</v>
      </c>
      <c r="I128" t="s">
        <v>571</v>
      </c>
    </row>
    <row r="129" spans="1:2" hidden="1" x14ac:dyDescent="0.2">
      <c r="A129" s="6" t="s">
        <v>319</v>
      </c>
      <c r="B129" s="6" t="s">
        <v>310</v>
      </c>
    </row>
    <row r="130" spans="1:2" hidden="1" x14ac:dyDescent="0.2">
      <c r="A130" s="6" t="s">
        <v>320</v>
      </c>
      <c r="B130" s="6" t="s">
        <v>311</v>
      </c>
    </row>
    <row r="131" spans="1:2" hidden="1" x14ac:dyDescent="0.2">
      <c r="A131" s="6" t="s">
        <v>321</v>
      </c>
      <c r="B131" s="6" t="s">
        <v>312</v>
      </c>
    </row>
    <row r="132" spans="1:2" hidden="1" x14ac:dyDescent="0.2">
      <c r="A132" s="6" t="s">
        <v>322</v>
      </c>
      <c r="B132" s="6" t="s">
        <v>313</v>
      </c>
    </row>
    <row r="133" spans="1:2" hidden="1" x14ac:dyDescent="0.2">
      <c r="A133" s="6" t="s">
        <v>323</v>
      </c>
      <c r="B133" s="6" t="s">
        <v>314</v>
      </c>
    </row>
    <row r="134" spans="1:2" hidden="1" x14ac:dyDescent="0.2">
      <c r="A134" s="6" t="s">
        <v>324</v>
      </c>
      <c r="B134" s="6" t="s">
        <v>315</v>
      </c>
    </row>
    <row r="135" spans="1:2" hidden="1" x14ac:dyDescent="0.2">
      <c r="A135" s="6" t="s">
        <v>325</v>
      </c>
      <c r="B135" s="6" t="s">
        <v>316</v>
      </c>
    </row>
    <row r="136" spans="1:2" hidden="1" x14ac:dyDescent="0.2">
      <c r="A136" s="6" t="s">
        <v>326</v>
      </c>
      <c r="B136" s="6" t="s">
        <v>317</v>
      </c>
    </row>
    <row r="137" spans="1:2" hidden="1" x14ac:dyDescent="0.2">
      <c r="A137" s="6" t="s">
        <v>327</v>
      </c>
      <c r="B137" s="6" t="s">
        <v>318</v>
      </c>
    </row>
    <row r="138" spans="1:2" x14ac:dyDescent="0.2">
      <c r="A138" s="3" t="s">
        <v>82</v>
      </c>
      <c r="B138" s="12" t="s">
        <v>330</v>
      </c>
    </row>
    <row r="139" spans="1:2" hidden="1" x14ac:dyDescent="0.2">
      <c r="A139" s="6" t="s">
        <v>335</v>
      </c>
      <c r="B139" s="6" t="s">
        <v>328</v>
      </c>
    </row>
    <row r="140" spans="1:2" hidden="1" x14ac:dyDescent="0.2">
      <c r="A140" s="6" t="s">
        <v>336</v>
      </c>
      <c r="B140" s="6" t="s">
        <v>329</v>
      </c>
    </row>
    <row r="141" spans="1:2" hidden="1" x14ac:dyDescent="0.2">
      <c r="A141" s="6" t="s">
        <v>337</v>
      </c>
      <c r="B141" s="6" t="s">
        <v>331</v>
      </c>
    </row>
    <row r="142" spans="1:2" hidden="1" x14ac:dyDescent="0.2">
      <c r="A142" s="6" t="s">
        <v>338</v>
      </c>
      <c r="B142" s="6" t="s">
        <v>332</v>
      </c>
    </row>
    <row r="143" spans="1:2" hidden="1" x14ac:dyDescent="0.2">
      <c r="A143" s="6" t="s">
        <v>339</v>
      </c>
      <c r="B143" s="6" t="s">
        <v>333</v>
      </c>
    </row>
    <row r="144" spans="1:2" hidden="1" x14ac:dyDescent="0.2">
      <c r="A144" s="6" t="s">
        <v>340</v>
      </c>
      <c r="B144" s="6" t="s">
        <v>334</v>
      </c>
    </row>
    <row r="145" spans="1:12" x14ac:dyDescent="0.2">
      <c r="A145" s="3" t="s">
        <v>83</v>
      </c>
      <c r="B145" s="12" t="s">
        <v>87</v>
      </c>
    </row>
    <row r="146" spans="1:12" hidden="1" x14ac:dyDescent="0.2">
      <c r="A146" s="6" t="s">
        <v>343</v>
      </c>
      <c r="B146" s="6" t="s">
        <v>341</v>
      </c>
    </row>
    <row r="147" spans="1:12" hidden="1" x14ac:dyDescent="0.2">
      <c r="A147" s="6" t="s">
        <v>344</v>
      </c>
      <c r="B147" s="6" t="s">
        <v>342</v>
      </c>
    </row>
    <row r="148" spans="1:12" x14ac:dyDescent="0.2">
      <c r="A148" s="1" t="s">
        <v>19</v>
      </c>
      <c r="B148" s="11" t="s">
        <v>7</v>
      </c>
    </row>
    <row r="149" spans="1:12" x14ac:dyDescent="0.2">
      <c r="A149" s="3" t="s">
        <v>88</v>
      </c>
      <c r="B149" s="12" t="s">
        <v>91</v>
      </c>
      <c r="K149" t="s">
        <v>574</v>
      </c>
    </row>
    <row r="150" spans="1:12" hidden="1" x14ac:dyDescent="0.2">
      <c r="A150" s="6" t="s">
        <v>347</v>
      </c>
      <c r="B150" s="6" t="s">
        <v>345</v>
      </c>
    </row>
    <row r="151" spans="1:12" x14ac:dyDescent="0.2">
      <c r="A151" s="6" t="s">
        <v>348</v>
      </c>
      <c r="B151" s="6" t="s">
        <v>346</v>
      </c>
      <c r="K151" t="s">
        <v>579</v>
      </c>
    </row>
    <row r="152" spans="1:12" x14ac:dyDescent="0.2">
      <c r="A152" s="3" t="s">
        <v>89</v>
      </c>
      <c r="B152" s="12" t="s">
        <v>92</v>
      </c>
      <c r="K152" t="s">
        <v>571</v>
      </c>
    </row>
    <row r="153" spans="1:12" hidden="1" x14ac:dyDescent="0.2">
      <c r="A153" s="6" t="s">
        <v>351</v>
      </c>
      <c r="B153" s="6" t="s">
        <v>349</v>
      </c>
    </row>
    <row r="154" spans="1:12" hidden="1" x14ac:dyDescent="0.2">
      <c r="A154" s="6" t="s">
        <v>352</v>
      </c>
      <c r="B154" s="6" t="s">
        <v>350</v>
      </c>
    </row>
    <row r="155" spans="1:12" x14ac:dyDescent="0.2">
      <c r="A155" s="3" t="s">
        <v>90</v>
      </c>
      <c r="B155" s="12" t="s">
        <v>93</v>
      </c>
    </row>
    <row r="156" spans="1:12" hidden="1" x14ac:dyDescent="0.2">
      <c r="A156" s="6" t="s">
        <v>354</v>
      </c>
      <c r="B156" s="6" t="s">
        <v>353</v>
      </c>
    </row>
    <row r="157" spans="1:12" hidden="1" x14ac:dyDescent="0.2">
      <c r="A157" s="6" t="s">
        <v>355</v>
      </c>
      <c r="B157" s="6" t="s">
        <v>173</v>
      </c>
    </row>
    <row r="158" spans="1:12" x14ac:dyDescent="0.2">
      <c r="A158" s="1" t="s">
        <v>20</v>
      </c>
      <c r="B158" s="11" t="s">
        <v>8</v>
      </c>
      <c r="L158" t="s">
        <v>571</v>
      </c>
    </row>
    <row r="159" spans="1:12" x14ac:dyDescent="0.2">
      <c r="A159" s="3" t="s">
        <v>94</v>
      </c>
      <c r="B159" s="12" t="s">
        <v>96</v>
      </c>
    </row>
    <row r="160" spans="1:12" hidden="1" x14ac:dyDescent="0.2">
      <c r="A160" s="6" t="s">
        <v>362</v>
      </c>
      <c r="B160" s="6" t="s">
        <v>356</v>
      </c>
    </row>
    <row r="161" spans="1:6" hidden="1" x14ac:dyDescent="0.2">
      <c r="A161" s="6" t="s">
        <v>363</v>
      </c>
      <c r="B161" s="6" t="s">
        <v>357</v>
      </c>
    </row>
    <row r="162" spans="1:6" hidden="1" x14ac:dyDescent="0.2">
      <c r="A162" s="6" t="s">
        <v>364</v>
      </c>
      <c r="B162" s="6" t="s">
        <v>358</v>
      </c>
    </row>
    <row r="163" spans="1:6" x14ac:dyDescent="0.2">
      <c r="A163" s="3" t="s">
        <v>95</v>
      </c>
      <c r="B163" s="12" t="s">
        <v>359</v>
      </c>
    </row>
    <row r="164" spans="1:6" hidden="1" x14ac:dyDescent="0.2">
      <c r="A164" s="6" t="s">
        <v>365</v>
      </c>
      <c r="B164" s="6" t="s">
        <v>361</v>
      </c>
    </row>
    <row r="165" spans="1:6" hidden="1" x14ac:dyDescent="0.2">
      <c r="A165" s="6" t="s">
        <v>366</v>
      </c>
      <c r="B165" s="6" t="s">
        <v>360</v>
      </c>
    </row>
    <row r="166" spans="1:6" x14ac:dyDescent="0.2">
      <c r="A166" s="3" t="s">
        <v>552</v>
      </c>
      <c r="B166" s="12" t="s">
        <v>367</v>
      </c>
    </row>
    <row r="167" spans="1:6" hidden="1" x14ac:dyDescent="0.2">
      <c r="A167" s="6" t="s">
        <v>553</v>
      </c>
      <c r="B167" s="6" t="s">
        <v>341</v>
      </c>
    </row>
    <row r="168" spans="1:6" hidden="1" x14ac:dyDescent="0.2">
      <c r="A168" s="6" t="s">
        <v>554</v>
      </c>
      <c r="B168" s="6" t="s">
        <v>368</v>
      </c>
    </row>
    <row r="169" spans="1:6" hidden="1" x14ac:dyDescent="0.2">
      <c r="A169" s="6" t="s">
        <v>555</v>
      </c>
      <c r="B169" s="6" t="s">
        <v>173</v>
      </c>
    </row>
    <row r="170" spans="1:6" x14ac:dyDescent="0.2">
      <c r="A170" s="1" t="s">
        <v>21</v>
      </c>
      <c r="B170" s="11" t="s">
        <v>9</v>
      </c>
    </row>
    <row r="171" spans="1:6" x14ac:dyDescent="0.2">
      <c r="A171" s="3" t="s">
        <v>98</v>
      </c>
      <c r="B171" s="12" t="s">
        <v>69</v>
      </c>
      <c r="F171" t="s">
        <v>574</v>
      </c>
    </row>
    <row r="172" spans="1:6" hidden="1" x14ac:dyDescent="0.2">
      <c r="A172" s="6" t="s">
        <v>370</v>
      </c>
      <c r="B172" s="6" t="s">
        <v>371</v>
      </c>
    </row>
    <row r="173" spans="1:6" x14ac:dyDescent="0.2">
      <c r="A173" s="3" t="s">
        <v>99</v>
      </c>
      <c r="B173" s="12" t="s">
        <v>84</v>
      </c>
      <c r="F173" t="s">
        <v>571</v>
      </c>
    </row>
    <row r="174" spans="1:6" hidden="1" x14ac:dyDescent="0.2">
      <c r="A174" s="6" t="s">
        <v>374</v>
      </c>
      <c r="B174" s="6" t="s">
        <v>372</v>
      </c>
    </row>
    <row r="175" spans="1:6" hidden="1" x14ac:dyDescent="0.2">
      <c r="A175" s="6" t="s">
        <v>375</v>
      </c>
      <c r="B175" s="6" t="s">
        <v>373</v>
      </c>
    </row>
    <row r="176" spans="1:6" x14ac:dyDescent="0.2">
      <c r="A176" s="3" t="s">
        <v>100</v>
      </c>
      <c r="B176" s="12" t="s">
        <v>102</v>
      </c>
    </row>
    <row r="177" spans="1:7" hidden="1" x14ac:dyDescent="0.2">
      <c r="A177" s="6" t="s">
        <v>378</v>
      </c>
      <c r="B177" s="6" t="s">
        <v>376</v>
      </c>
    </row>
    <row r="178" spans="1:7" hidden="1" x14ac:dyDescent="0.2">
      <c r="A178" s="6" t="s">
        <v>379</v>
      </c>
      <c r="B178" s="6" t="s">
        <v>377</v>
      </c>
    </row>
    <row r="179" spans="1:7" x14ac:dyDescent="0.2">
      <c r="A179" s="3" t="s">
        <v>101</v>
      </c>
      <c r="B179" s="12" t="s">
        <v>103</v>
      </c>
      <c r="G179" t="s">
        <v>571</v>
      </c>
    </row>
    <row r="180" spans="1:7" hidden="1" x14ac:dyDescent="0.2">
      <c r="A180" s="6" t="s">
        <v>380</v>
      </c>
      <c r="B180" s="6" t="s">
        <v>382</v>
      </c>
    </row>
    <row r="181" spans="1:7" hidden="1" x14ac:dyDescent="0.2">
      <c r="A181" s="6" t="s">
        <v>381</v>
      </c>
      <c r="B181" s="6" t="s">
        <v>173</v>
      </c>
    </row>
    <row r="182" spans="1:7" x14ac:dyDescent="0.2">
      <c r="A182" s="1" t="s">
        <v>22</v>
      </c>
      <c r="B182" s="11" t="s">
        <v>10</v>
      </c>
    </row>
    <row r="183" spans="1:7" x14ac:dyDescent="0.2">
      <c r="A183" s="3" t="s">
        <v>104</v>
      </c>
      <c r="B183" s="12" t="s">
        <v>109</v>
      </c>
      <c r="C183" t="s">
        <v>607</v>
      </c>
    </row>
    <row r="184" spans="1:7" hidden="1" x14ac:dyDescent="0.2">
      <c r="A184" s="6" t="s">
        <v>383</v>
      </c>
      <c r="B184" s="6" t="s">
        <v>384</v>
      </c>
    </row>
    <row r="185" spans="1:7" x14ac:dyDescent="0.2">
      <c r="A185" s="3" t="s">
        <v>105</v>
      </c>
      <c r="B185" s="12" t="s">
        <v>110</v>
      </c>
    </row>
    <row r="186" spans="1:7" hidden="1" x14ac:dyDescent="0.2">
      <c r="A186" s="6" t="s">
        <v>388</v>
      </c>
      <c r="B186" s="6" t="s">
        <v>385</v>
      </c>
    </row>
    <row r="187" spans="1:7" hidden="1" x14ac:dyDescent="0.2">
      <c r="A187" s="6" t="s">
        <v>389</v>
      </c>
      <c r="B187" s="6" t="s">
        <v>386</v>
      </c>
    </row>
    <row r="188" spans="1:7" x14ac:dyDescent="0.2">
      <c r="A188" s="6" t="s">
        <v>390</v>
      </c>
      <c r="B188" s="6" t="s">
        <v>387</v>
      </c>
      <c r="C188" t="s">
        <v>573</v>
      </c>
    </row>
    <row r="189" spans="1:7" ht="25.5" x14ac:dyDescent="0.2">
      <c r="A189" s="3" t="s">
        <v>106</v>
      </c>
      <c r="B189" s="12" t="s">
        <v>111</v>
      </c>
      <c r="D189" s="14" t="s">
        <v>576</v>
      </c>
    </row>
    <row r="190" spans="1:7" x14ac:dyDescent="0.2">
      <c r="A190" s="6" t="s">
        <v>412</v>
      </c>
      <c r="B190" s="13" t="s">
        <v>391</v>
      </c>
    </row>
    <row r="191" spans="1:7" hidden="1" x14ac:dyDescent="0.2">
      <c r="A191" s="7" t="s">
        <v>415</v>
      </c>
      <c r="B191" s="7" t="s">
        <v>394</v>
      </c>
    </row>
    <row r="192" spans="1:7" hidden="1" x14ac:dyDescent="0.2">
      <c r="A192" s="7" t="s">
        <v>416</v>
      </c>
      <c r="B192" s="7" t="s">
        <v>395</v>
      </c>
    </row>
    <row r="193" spans="1:2" hidden="1" x14ac:dyDescent="0.2">
      <c r="A193" s="7" t="s">
        <v>417</v>
      </c>
      <c r="B193" s="7" t="s">
        <v>396</v>
      </c>
    </row>
    <row r="194" spans="1:2" hidden="1" x14ac:dyDescent="0.2">
      <c r="A194" s="7" t="s">
        <v>418</v>
      </c>
      <c r="B194" s="7" t="s">
        <v>397</v>
      </c>
    </row>
    <row r="195" spans="1:2" hidden="1" x14ac:dyDescent="0.2">
      <c r="A195" s="7" t="s">
        <v>419</v>
      </c>
      <c r="B195" s="7" t="s">
        <v>398</v>
      </c>
    </row>
    <row r="196" spans="1:2" hidden="1" x14ac:dyDescent="0.2">
      <c r="A196" s="7" t="s">
        <v>420</v>
      </c>
      <c r="B196" s="7" t="s">
        <v>399</v>
      </c>
    </row>
    <row r="197" spans="1:2" x14ac:dyDescent="0.2">
      <c r="A197" s="6" t="s">
        <v>413</v>
      </c>
      <c r="B197" s="13" t="s">
        <v>392</v>
      </c>
    </row>
    <row r="198" spans="1:2" hidden="1" x14ac:dyDescent="0.2">
      <c r="A198" s="7" t="s">
        <v>421</v>
      </c>
      <c r="B198" s="7" t="s">
        <v>400</v>
      </c>
    </row>
    <row r="199" spans="1:2" hidden="1" x14ac:dyDescent="0.2">
      <c r="A199" s="7" t="s">
        <v>422</v>
      </c>
      <c r="B199" s="7" t="s">
        <v>401</v>
      </c>
    </row>
    <row r="200" spans="1:2" hidden="1" x14ac:dyDescent="0.2">
      <c r="A200" s="7" t="s">
        <v>423</v>
      </c>
      <c r="B200" s="7" t="s">
        <v>402</v>
      </c>
    </row>
    <row r="201" spans="1:2" hidden="1" x14ac:dyDescent="0.2">
      <c r="A201" s="7" t="s">
        <v>424</v>
      </c>
      <c r="B201" s="7" t="s">
        <v>403</v>
      </c>
    </row>
    <row r="202" spans="1:2" hidden="1" x14ac:dyDescent="0.2">
      <c r="A202" s="7" t="s">
        <v>425</v>
      </c>
      <c r="B202" s="7" t="s">
        <v>404</v>
      </c>
    </row>
    <row r="203" spans="1:2" hidden="1" x14ac:dyDescent="0.2">
      <c r="A203" s="7" t="s">
        <v>426</v>
      </c>
      <c r="B203" s="7" t="s">
        <v>405</v>
      </c>
    </row>
    <row r="204" spans="1:2" x14ac:dyDescent="0.2">
      <c r="A204" s="6" t="s">
        <v>414</v>
      </c>
      <c r="B204" s="13" t="s">
        <v>393</v>
      </c>
    </row>
    <row r="205" spans="1:2" hidden="1" x14ac:dyDescent="0.2">
      <c r="A205" s="7" t="s">
        <v>427</v>
      </c>
      <c r="B205" s="7" t="s">
        <v>406</v>
      </c>
    </row>
    <row r="206" spans="1:2" hidden="1" x14ac:dyDescent="0.2">
      <c r="A206" s="7" t="s">
        <v>428</v>
      </c>
      <c r="B206" s="7" t="s">
        <v>407</v>
      </c>
    </row>
    <row r="207" spans="1:2" hidden="1" x14ac:dyDescent="0.2">
      <c r="A207" s="7" t="s">
        <v>429</v>
      </c>
      <c r="B207" s="7" t="s">
        <v>408</v>
      </c>
    </row>
    <row r="208" spans="1:2" hidden="1" x14ac:dyDescent="0.2">
      <c r="A208" s="7" t="s">
        <v>430</v>
      </c>
      <c r="B208" s="7" t="s">
        <v>409</v>
      </c>
    </row>
    <row r="209" spans="1:5" hidden="1" x14ac:dyDescent="0.2">
      <c r="A209" s="7" t="s">
        <v>431</v>
      </c>
      <c r="B209" s="7" t="s">
        <v>410</v>
      </c>
    </row>
    <row r="210" spans="1:5" hidden="1" x14ac:dyDescent="0.2">
      <c r="A210" s="7" t="s">
        <v>432</v>
      </c>
      <c r="B210" s="7" t="s">
        <v>411</v>
      </c>
    </row>
    <row r="211" spans="1:5" ht="25.5" x14ac:dyDescent="0.2">
      <c r="A211" s="3" t="s">
        <v>107</v>
      </c>
      <c r="B211" s="12" t="s">
        <v>112</v>
      </c>
      <c r="E211" s="14" t="s">
        <v>581</v>
      </c>
    </row>
    <row r="212" spans="1:5" hidden="1" x14ac:dyDescent="0.2">
      <c r="A212" s="6" t="s">
        <v>550</v>
      </c>
      <c r="B212" s="6" t="s">
        <v>433</v>
      </c>
    </row>
    <row r="213" spans="1:5" hidden="1" x14ac:dyDescent="0.2">
      <c r="A213" s="6" t="s">
        <v>551</v>
      </c>
      <c r="B213" s="6" t="s">
        <v>434</v>
      </c>
    </row>
    <row r="214" spans="1:5" x14ac:dyDescent="0.2">
      <c r="A214" s="1" t="s">
        <v>23</v>
      </c>
      <c r="B214" s="11" t="s">
        <v>11</v>
      </c>
    </row>
    <row r="215" spans="1:5" x14ac:dyDescent="0.2">
      <c r="A215" s="3" t="s">
        <v>114</v>
      </c>
      <c r="B215" s="12" t="s">
        <v>118</v>
      </c>
    </row>
    <row r="216" spans="1:5" hidden="1" x14ac:dyDescent="0.2">
      <c r="A216" s="6" t="s">
        <v>435</v>
      </c>
      <c r="B216" s="6" t="s">
        <v>436</v>
      </c>
    </row>
    <row r="217" spans="1:5" x14ac:dyDescent="0.2">
      <c r="A217" s="3" t="s">
        <v>115</v>
      </c>
      <c r="B217" s="12" t="s">
        <v>119</v>
      </c>
    </row>
    <row r="218" spans="1:5" hidden="1" x14ac:dyDescent="0.2">
      <c r="A218" s="6" t="s">
        <v>437</v>
      </c>
      <c r="B218" s="6" t="s">
        <v>438</v>
      </c>
    </row>
    <row r="219" spans="1:5" x14ac:dyDescent="0.2">
      <c r="A219" s="3" t="s">
        <v>116</v>
      </c>
      <c r="B219" s="12" t="s">
        <v>120</v>
      </c>
    </row>
    <row r="220" spans="1:5" hidden="1" x14ac:dyDescent="0.2">
      <c r="A220" s="6" t="s">
        <v>439</v>
      </c>
      <c r="B220" s="6" t="s">
        <v>440</v>
      </c>
    </row>
    <row r="221" spans="1:5" x14ac:dyDescent="0.2">
      <c r="A221" s="3" t="s">
        <v>117</v>
      </c>
      <c r="B221" s="12" t="s">
        <v>121</v>
      </c>
    </row>
    <row r="222" spans="1:5" hidden="1" x14ac:dyDescent="0.2">
      <c r="A222" s="10" t="s">
        <v>441</v>
      </c>
      <c r="B222" s="6" t="s">
        <v>442</v>
      </c>
    </row>
    <row r="223" spans="1:5" x14ac:dyDescent="0.2">
      <c r="A223" s="1" t="s">
        <v>24</v>
      </c>
      <c r="B223" s="11" t="s">
        <v>12</v>
      </c>
    </row>
    <row r="224" spans="1:5" x14ac:dyDescent="0.2">
      <c r="A224" s="3" t="s">
        <v>122</v>
      </c>
      <c r="B224" s="12" t="s">
        <v>128</v>
      </c>
    </row>
    <row r="225" spans="1:12" hidden="1" x14ac:dyDescent="0.2">
      <c r="A225" s="6" t="s">
        <v>443</v>
      </c>
      <c r="B225" s="6" t="s">
        <v>444</v>
      </c>
    </row>
    <row r="226" spans="1:12" ht="25.5" x14ac:dyDescent="0.2">
      <c r="A226" s="3" t="s">
        <v>123</v>
      </c>
      <c r="B226" s="12" t="s">
        <v>130</v>
      </c>
      <c r="C226" s="30" t="s">
        <v>578</v>
      </c>
    </row>
    <row r="227" spans="1:12" hidden="1" x14ac:dyDescent="0.2">
      <c r="A227" s="6" t="s">
        <v>449</v>
      </c>
      <c r="B227" s="6" t="s">
        <v>446</v>
      </c>
    </row>
    <row r="228" spans="1:12" hidden="1" x14ac:dyDescent="0.2">
      <c r="A228" s="6" t="s">
        <v>450</v>
      </c>
      <c r="B228" s="6" t="s">
        <v>447</v>
      </c>
    </row>
    <row r="229" spans="1:12" hidden="1" x14ac:dyDescent="0.2">
      <c r="A229" s="6" t="s">
        <v>451</v>
      </c>
      <c r="B229" s="6" t="s">
        <v>445</v>
      </c>
    </row>
    <row r="230" spans="1:12" hidden="1" x14ac:dyDescent="0.2">
      <c r="A230" s="6" t="s">
        <v>452</v>
      </c>
      <c r="B230" s="6" t="s">
        <v>448</v>
      </c>
    </row>
    <row r="231" spans="1:12" ht="25.5" x14ac:dyDescent="0.2">
      <c r="A231" s="3" t="s">
        <v>124</v>
      </c>
      <c r="B231" s="12" t="s">
        <v>129</v>
      </c>
      <c r="E231" s="30" t="s">
        <v>577</v>
      </c>
    </row>
    <row r="232" spans="1:12" hidden="1" x14ac:dyDescent="0.2">
      <c r="A232" s="6" t="s">
        <v>455</v>
      </c>
      <c r="B232" s="6" t="s">
        <v>454</v>
      </c>
    </row>
    <row r="233" spans="1:12" hidden="1" x14ac:dyDescent="0.2">
      <c r="A233" s="6" t="s">
        <v>456</v>
      </c>
      <c r="B233" s="6" t="s">
        <v>453</v>
      </c>
    </row>
    <row r="234" spans="1:12" hidden="1" x14ac:dyDescent="0.2">
      <c r="A234" s="6" t="s">
        <v>457</v>
      </c>
      <c r="B234" s="6" t="s">
        <v>173</v>
      </c>
    </row>
    <row r="235" spans="1:12" x14ac:dyDescent="0.2">
      <c r="A235" s="3" t="s">
        <v>125</v>
      </c>
      <c r="B235" s="12" t="s">
        <v>458</v>
      </c>
    </row>
    <row r="236" spans="1:12" x14ac:dyDescent="0.2">
      <c r="A236" s="3" t="s">
        <v>480</v>
      </c>
      <c r="B236" s="13" t="s">
        <v>459</v>
      </c>
      <c r="L236" t="s">
        <v>607</v>
      </c>
    </row>
    <row r="237" spans="1:12" hidden="1" x14ac:dyDescent="0.2">
      <c r="A237" s="6" t="s">
        <v>486</v>
      </c>
      <c r="B237" s="7" t="s">
        <v>465</v>
      </c>
    </row>
    <row r="238" spans="1:12" hidden="1" x14ac:dyDescent="0.2">
      <c r="A238" s="6" t="s">
        <v>487</v>
      </c>
      <c r="B238" s="7" t="s">
        <v>466</v>
      </c>
    </row>
    <row r="239" spans="1:12" hidden="1" x14ac:dyDescent="0.2">
      <c r="A239" s="6" t="s">
        <v>488</v>
      </c>
      <c r="B239" s="7" t="s">
        <v>467</v>
      </c>
    </row>
    <row r="240" spans="1:12" hidden="1" x14ac:dyDescent="0.2">
      <c r="A240" s="6" t="s">
        <v>489</v>
      </c>
      <c r="B240" s="7" t="s">
        <v>468</v>
      </c>
    </row>
    <row r="241" spans="1:2" hidden="1" x14ac:dyDescent="0.2">
      <c r="A241" s="6" t="s">
        <v>490</v>
      </c>
      <c r="B241" s="7" t="s">
        <v>469</v>
      </c>
    </row>
    <row r="242" spans="1:2" hidden="1" x14ac:dyDescent="0.2">
      <c r="A242" s="6" t="s">
        <v>491</v>
      </c>
      <c r="B242" s="7" t="s">
        <v>470</v>
      </c>
    </row>
    <row r="243" spans="1:2" hidden="1" x14ac:dyDescent="0.2">
      <c r="A243" s="6" t="s">
        <v>492</v>
      </c>
      <c r="B243" s="7" t="s">
        <v>471</v>
      </c>
    </row>
    <row r="244" spans="1:2" hidden="1" x14ac:dyDescent="0.2">
      <c r="A244" s="6" t="s">
        <v>493</v>
      </c>
      <c r="B244" s="7" t="s">
        <v>472</v>
      </c>
    </row>
    <row r="245" spans="1:2" hidden="1" x14ac:dyDescent="0.2">
      <c r="A245" s="6" t="s">
        <v>494</v>
      </c>
      <c r="B245" s="7" t="s">
        <v>473</v>
      </c>
    </row>
    <row r="246" spans="1:2" hidden="1" x14ac:dyDescent="0.2">
      <c r="A246" s="6" t="s">
        <v>495</v>
      </c>
      <c r="B246" s="7" t="s">
        <v>474</v>
      </c>
    </row>
    <row r="247" spans="1:2" hidden="1" x14ac:dyDescent="0.2">
      <c r="A247" s="6" t="s">
        <v>496</v>
      </c>
      <c r="B247" s="7" t="s">
        <v>475</v>
      </c>
    </row>
    <row r="248" spans="1:2" hidden="1" x14ac:dyDescent="0.2">
      <c r="A248" s="6" t="s">
        <v>497</v>
      </c>
      <c r="B248" s="7" t="s">
        <v>476</v>
      </c>
    </row>
    <row r="249" spans="1:2" hidden="1" x14ac:dyDescent="0.2">
      <c r="A249" s="6" t="s">
        <v>498</v>
      </c>
      <c r="B249" s="7" t="s">
        <v>477</v>
      </c>
    </row>
    <row r="250" spans="1:2" x14ac:dyDescent="0.2">
      <c r="A250" s="3" t="s">
        <v>481</v>
      </c>
      <c r="B250" s="13" t="s">
        <v>460</v>
      </c>
    </row>
    <row r="251" spans="1:2" hidden="1" x14ac:dyDescent="0.2">
      <c r="A251" s="6" t="s">
        <v>499</v>
      </c>
      <c r="B251" s="7" t="s">
        <v>465</v>
      </c>
    </row>
    <row r="252" spans="1:2" hidden="1" x14ac:dyDescent="0.2">
      <c r="A252" s="6" t="s">
        <v>500</v>
      </c>
      <c r="B252" s="7" t="s">
        <v>466</v>
      </c>
    </row>
    <row r="253" spans="1:2" hidden="1" x14ac:dyDescent="0.2">
      <c r="A253" s="6" t="s">
        <v>501</v>
      </c>
      <c r="B253" s="7" t="s">
        <v>467</v>
      </c>
    </row>
    <row r="254" spans="1:2" hidden="1" x14ac:dyDescent="0.2">
      <c r="A254" s="6" t="s">
        <v>502</v>
      </c>
      <c r="B254" s="7" t="s">
        <v>468</v>
      </c>
    </row>
    <row r="255" spans="1:2" hidden="1" x14ac:dyDescent="0.2">
      <c r="A255" s="6" t="s">
        <v>503</v>
      </c>
      <c r="B255" s="7" t="s">
        <v>469</v>
      </c>
    </row>
    <row r="256" spans="1:2" hidden="1" x14ac:dyDescent="0.2">
      <c r="A256" s="6" t="s">
        <v>504</v>
      </c>
      <c r="B256" s="7" t="s">
        <v>470</v>
      </c>
    </row>
    <row r="257" spans="1:2" hidden="1" x14ac:dyDescent="0.2">
      <c r="A257" s="6" t="s">
        <v>505</v>
      </c>
      <c r="B257" s="7" t="s">
        <v>471</v>
      </c>
    </row>
    <row r="258" spans="1:2" hidden="1" x14ac:dyDescent="0.2">
      <c r="A258" s="6" t="s">
        <v>506</v>
      </c>
      <c r="B258" s="7" t="s">
        <v>472</v>
      </c>
    </row>
    <row r="259" spans="1:2" hidden="1" x14ac:dyDescent="0.2">
      <c r="A259" s="6" t="s">
        <v>507</v>
      </c>
      <c r="B259" s="7" t="s">
        <v>473</v>
      </c>
    </row>
    <row r="260" spans="1:2" hidden="1" x14ac:dyDescent="0.2">
      <c r="A260" s="6" t="s">
        <v>508</v>
      </c>
      <c r="B260" s="7" t="s">
        <v>474</v>
      </c>
    </row>
    <row r="261" spans="1:2" hidden="1" x14ac:dyDescent="0.2">
      <c r="A261" s="6" t="s">
        <v>509</v>
      </c>
      <c r="B261" s="7" t="s">
        <v>475</v>
      </c>
    </row>
    <row r="262" spans="1:2" hidden="1" x14ac:dyDescent="0.2">
      <c r="A262" s="6" t="s">
        <v>510</v>
      </c>
      <c r="B262" s="7" t="s">
        <v>476</v>
      </c>
    </row>
    <row r="263" spans="1:2" hidden="1" x14ac:dyDescent="0.2">
      <c r="A263" s="6" t="s">
        <v>511</v>
      </c>
      <c r="B263" s="7" t="s">
        <v>477</v>
      </c>
    </row>
    <row r="264" spans="1:2" x14ac:dyDescent="0.2">
      <c r="A264" s="3" t="s">
        <v>482</v>
      </c>
      <c r="B264" s="13" t="s">
        <v>461</v>
      </c>
    </row>
    <row r="265" spans="1:2" hidden="1" x14ac:dyDescent="0.2">
      <c r="A265" s="6" t="s">
        <v>512</v>
      </c>
      <c r="B265" s="7" t="s">
        <v>465</v>
      </c>
    </row>
    <row r="266" spans="1:2" hidden="1" x14ac:dyDescent="0.2">
      <c r="A266" s="6" t="s">
        <v>513</v>
      </c>
      <c r="B266" s="7" t="s">
        <v>466</v>
      </c>
    </row>
    <row r="267" spans="1:2" hidden="1" x14ac:dyDescent="0.2">
      <c r="A267" s="6" t="s">
        <v>514</v>
      </c>
      <c r="B267" s="7" t="s">
        <v>467</v>
      </c>
    </row>
    <row r="268" spans="1:2" hidden="1" x14ac:dyDescent="0.2">
      <c r="A268" s="6" t="s">
        <v>515</v>
      </c>
      <c r="B268" s="7" t="s">
        <v>468</v>
      </c>
    </row>
    <row r="269" spans="1:2" hidden="1" x14ac:dyDescent="0.2">
      <c r="A269" s="6" t="s">
        <v>516</v>
      </c>
      <c r="B269" s="7" t="s">
        <v>469</v>
      </c>
    </row>
    <row r="270" spans="1:2" hidden="1" x14ac:dyDescent="0.2">
      <c r="A270" s="6" t="s">
        <v>517</v>
      </c>
      <c r="B270" s="7" t="s">
        <v>470</v>
      </c>
    </row>
    <row r="271" spans="1:2" hidden="1" x14ac:dyDescent="0.2">
      <c r="A271" s="6" t="s">
        <v>518</v>
      </c>
      <c r="B271" s="7" t="s">
        <v>471</v>
      </c>
    </row>
    <row r="272" spans="1:2" hidden="1" x14ac:dyDescent="0.2">
      <c r="A272" s="6" t="s">
        <v>519</v>
      </c>
      <c r="B272" s="7" t="s">
        <v>472</v>
      </c>
    </row>
    <row r="273" spans="1:2" hidden="1" x14ac:dyDescent="0.2">
      <c r="A273" s="6" t="s">
        <v>520</v>
      </c>
      <c r="B273" s="7" t="s">
        <v>473</v>
      </c>
    </row>
    <row r="274" spans="1:2" hidden="1" x14ac:dyDescent="0.2">
      <c r="A274" s="6" t="s">
        <v>521</v>
      </c>
      <c r="B274" s="7" t="s">
        <v>474</v>
      </c>
    </row>
    <row r="275" spans="1:2" hidden="1" x14ac:dyDescent="0.2">
      <c r="A275" s="6" t="s">
        <v>522</v>
      </c>
      <c r="B275" s="7" t="s">
        <v>475</v>
      </c>
    </row>
    <row r="276" spans="1:2" hidden="1" x14ac:dyDescent="0.2">
      <c r="A276" s="6" t="s">
        <v>523</v>
      </c>
      <c r="B276" s="7" t="s">
        <v>476</v>
      </c>
    </row>
    <row r="277" spans="1:2" hidden="1" x14ac:dyDescent="0.2">
      <c r="A277" s="6" t="s">
        <v>524</v>
      </c>
      <c r="B277" s="7" t="s">
        <v>477</v>
      </c>
    </row>
    <row r="278" spans="1:2" x14ac:dyDescent="0.2">
      <c r="A278" s="3" t="s">
        <v>483</v>
      </c>
      <c r="B278" s="13" t="s">
        <v>462</v>
      </c>
    </row>
    <row r="279" spans="1:2" hidden="1" x14ac:dyDescent="0.2">
      <c r="A279" s="6" t="s">
        <v>525</v>
      </c>
      <c r="B279" s="7" t="s">
        <v>465</v>
      </c>
    </row>
    <row r="280" spans="1:2" hidden="1" x14ac:dyDescent="0.2">
      <c r="A280" s="6" t="s">
        <v>526</v>
      </c>
      <c r="B280" s="7" t="s">
        <v>466</v>
      </c>
    </row>
    <row r="281" spans="1:2" hidden="1" x14ac:dyDescent="0.2">
      <c r="A281" s="6" t="s">
        <v>527</v>
      </c>
      <c r="B281" s="7" t="s">
        <v>467</v>
      </c>
    </row>
    <row r="282" spans="1:2" hidden="1" x14ac:dyDescent="0.2">
      <c r="A282" s="6" t="s">
        <v>528</v>
      </c>
      <c r="B282" s="7" t="s">
        <v>468</v>
      </c>
    </row>
    <row r="283" spans="1:2" hidden="1" x14ac:dyDescent="0.2">
      <c r="A283" s="6" t="s">
        <v>529</v>
      </c>
      <c r="B283" s="7" t="s">
        <v>469</v>
      </c>
    </row>
    <row r="284" spans="1:2" hidden="1" x14ac:dyDescent="0.2">
      <c r="A284" s="6" t="s">
        <v>530</v>
      </c>
      <c r="B284" s="7" t="s">
        <v>470</v>
      </c>
    </row>
    <row r="285" spans="1:2" hidden="1" x14ac:dyDescent="0.2">
      <c r="A285" s="6" t="s">
        <v>531</v>
      </c>
      <c r="B285" s="7" t="s">
        <v>471</v>
      </c>
    </row>
    <row r="286" spans="1:2" hidden="1" x14ac:dyDescent="0.2">
      <c r="A286" s="6" t="s">
        <v>532</v>
      </c>
      <c r="B286" s="7" t="s">
        <v>472</v>
      </c>
    </row>
    <row r="287" spans="1:2" hidden="1" x14ac:dyDescent="0.2">
      <c r="A287" s="6" t="s">
        <v>533</v>
      </c>
      <c r="B287" s="7" t="s">
        <v>473</v>
      </c>
    </row>
    <row r="288" spans="1:2" hidden="1" x14ac:dyDescent="0.2">
      <c r="A288" s="6" t="s">
        <v>534</v>
      </c>
      <c r="B288" s="7" t="s">
        <v>474</v>
      </c>
    </row>
    <row r="289" spans="1:18" hidden="1" x14ac:dyDescent="0.2">
      <c r="A289" s="6" t="s">
        <v>535</v>
      </c>
      <c r="B289" s="7" t="s">
        <v>475</v>
      </c>
    </row>
    <row r="290" spans="1:18" hidden="1" x14ac:dyDescent="0.2">
      <c r="A290" s="6" t="s">
        <v>536</v>
      </c>
      <c r="B290" s="7" t="s">
        <v>476</v>
      </c>
    </row>
    <row r="291" spans="1:18" hidden="1" x14ac:dyDescent="0.2">
      <c r="A291" s="6" t="s">
        <v>537</v>
      </c>
      <c r="B291" s="7" t="s">
        <v>477</v>
      </c>
    </row>
    <row r="292" spans="1:18" x14ac:dyDescent="0.2">
      <c r="A292" s="3" t="s">
        <v>484</v>
      </c>
      <c r="B292" s="13" t="s">
        <v>463</v>
      </c>
    </row>
    <row r="293" spans="1:18" hidden="1" x14ac:dyDescent="0.2">
      <c r="A293" s="6" t="s">
        <v>538</v>
      </c>
      <c r="B293" s="7" t="s">
        <v>479</v>
      </c>
    </row>
    <row r="294" spans="1:18" ht="38.25" x14ac:dyDescent="0.2">
      <c r="A294" s="3" t="s">
        <v>485</v>
      </c>
      <c r="B294" s="13" t="s">
        <v>464</v>
      </c>
      <c r="Q294" s="30" t="s">
        <v>577</v>
      </c>
    </row>
    <row r="295" spans="1:18" hidden="1" x14ac:dyDescent="0.2">
      <c r="A295" s="6" t="s">
        <v>480</v>
      </c>
      <c r="B295" s="7" t="s">
        <v>478</v>
      </c>
    </row>
    <row r="296" spans="1:18" x14ac:dyDescent="0.2">
      <c r="A296" s="3" t="s">
        <v>126</v>
      </c>
      <c r="B296" s="12" t="s">
        <v>539</v>
      </c>
    </row>
    <row r="297" spans="1:18" hidden="1" x14ac:dyDescent="0.2">
      <c r="A297" s="6" t="s">
        <v>538</v>
      </c>
      <c r="B297" s="6" t="s">
        <v>540</v>
      </c>
    </row>
    <row r="298" spans="1:18" x14ac:dyDescent="0.2">
      <c r="A298" s="6" t="s">
        <v>545</v>
      </c>
      <c r="B298" s="6" t="s">
        <v>541</v>
      </c>
      <c r="R298" t="s">
        <v>607</v>
      </c>
    </row>
    <row r="299" spans="1:18" x14ac:dyDescent="0.2">
      <c r="A299" s="6" t="s">
        <v>546</v>
      </c>
      <c r="B299" s="6" t="s">
        <v>542</v>
      </c>
      <c r="R299" t="s">
        <v>573</v>
      </c>
    </row>
    <row r="300" spans="1:18" hidden="1" x14ac:dyDescent="0.2">
      <c r="A300" s="6" t="s">
        <v>547</v>
      </c>
      <c r="B300" s="6" t="s">
        <v>543</v>
      </c>
    </row>
    <row r="301" spans="1:18" hidden="1" x14ac:dyDescent="0.2">
      <c r="A301" s="6" t="s">
        <v>548</v>
      </c>
      <c r="B301" s="6" t="s">
        <v>544</v>
      </c>
    </row>
  </sheetData>
  <customSheetViews>
    <customSheetView guid="{C6577475-2D28-48D6-BD34-82E8F0E6005C}" scale="70" hiddenRows="1" state="hidden">
      <pane xSplit="2" ySplit="1" topLeftCell="C2" activePane="bottomRight" state="frozen"/>
      <selection pane="bottomRight" activeCell="A300" activeCellId="3" sqref="A295:IV295 A293:IV293 A297:IV297 A300:IV301"/>
      <pageMargins left="0.75" right="0.75" top="1" bottom="1" header="0.5" footer="0.5"/>
      <headerFooter alignWithMargins="0"/>
    </customSheetView>
    <customSheetView guid="{353E38E2-979D-4D96-AF8B-C06FBAFB9E9A}" scale="70" hiddenRows="1">
      <pane xSplit="2" ySplit="1" topLeftCell="C2" activePane="bottomRight" state="frozen"/>
      <selection pane="bottomRight" activeCell="A300" activeCellId="3" sqref="A295:IV295 A293:IV293 A297:IV297 A300:IV301"/>
      <pageMargins left="0.75" right="0.75" top="1" bottom="1" header="0.5" footer="0.5"/>
      <headerFooter alignWithMargins="0"/>
    </customSheetView>
    <customSheetView guid="{4A1C0BF2-0C02-4D2C-8CA6-ED8B1118AD8B}" scale="70" hiddenRows="1">
      <pane xSplit="2" ySplit="1" topLeftCell="C2" activePane="bottomRight" state="frozen"/>
      <selection pane="bottomRight" activeCell="A300" activeCellId="3" sqref="A295:IV295 A293:IV293 A297:IV297 A300:IV301"/>
      <pageMargins left="0.75" right="0.75" top="1" bottom="1" header="0.5" footer="0.5"/>
      <headerFooter alignWithMargins="0"/>
    </customSheetView>
    <customSheetView guid="{6A846533-AD2D-4CF2-9512-97FF4B42ABD1}" scale="70" hiddenRows="1" state="hidden">
      <pane xSplit="2" ySplit="1" topLeftCell="C2" activePane="bottomRight" state="frozen"/>
      <selection pane="bottomRight" activeCell="A300" activeCellId="3" sqref="A295:IV295 A293:IV293 A297:IV297 A300:IV301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1"/>
  <sheetViews>
    <sheetView workbookViewId="0">
      <pane ySplit="1" topLeftCell="A2" activePane="bottomLeft" state="frozen"/>
      <selection pane="bottomLeft" activeCell="J9" sqref="J9"/>
    </sheetView>
  </sheetViews>
  <sheetFormatPr defaultRowHeight="12.75" x14ac:dyDescent="0.2"/>
  <cols>
    <col min="1" max="1" width="44.7109375" bestFit="1" customWidth="1"/>
    <col min="2" max="2" width="43.28515625" bestFit="1" customWidth="1"/>
  </cols>
  <sheetData>
    <row r="1" spans="1:2" x14ac:dyDescent="0.2">
      <c r="A1" s="4" t="s">
        <v>549</v>
      </c>
      <c r="B1" s="5" t="s">
        <v>134</v>
      </c>
    </row>
    <row r="2" spans="1:2" x14ac:dyDescent="0.2">
      <c r="A2" s="1" t="s">
        <v>2</v>
      </c>
    </row>
    <row r="3" spans="1:2" x14ac:dyDescent="0.2">
      <c r="A3" s="3" t="s">
        <v>32</v>
      </c>
    </row>
    <row r="4" spans="1:2" x14ac:dyDescent="0.2">
      <c r="B4" s="6" t="s">
        <v>138</v>
      </c>
    </row>
    <row r="5" spans="1:2" x14ac:dyDescent="0.2">
      <c r="B5" s="6" t="s">
        <v>139</v>
      </c>
    </row>
    <row r="6" spans="1:2" x14ac:dyDescent="0.2">
      <c r="B6" s="6" t="s">
        <v>140</v>
      </c>
    </row>
    <row r="7" spans="1:2" x14ac:dyDescent="0.2">
      <c r="A7" s="3" t="s">
        <v>141</v>
      </c>
    </row>
    <row r="8" spans="1:2" x14ac:dyDescent="0.2">
      <c r="B8" s="6" t="s">
        <v>144</v>
      </c>
    </row>
    <row r="9" spans="1:2" x14ac:dyDescent="0.2">
      <c r="B9" s="6" t="s">
        <v>145</v>
      </c>
    </row>
    <row r="10" spans="1:2" x14ac:dyDescent="0.2">
      <c r="A10" s="3" t="s">
        <v>34</v>
      </c>
    </row>
    <row r="11" spans="1:2" x14ac:dyDescent="0.2">
      <c r="B11" s="6" t="s">
        <v>150</v>
      </c>
    </row>
    <row r="12" spans="1:2" x14ac:dyDescent="0.2">
      <c r="B12" s="6" t="s">
        <v>78</v>
      </c>
    </row>
    <row r="13" spans="1:2" x14ac:dyDescent="0.2">
      <c r="B13" s="7" t="s">
        <v>151</v>
      </c>
    </row>
    <row r="14" spans="1:2" x14ac:dyDescent="0.2">
      <c r="B14" s="7" t="s">
        <v>152</v>
      </c>
    </row>
    <row r="15" spans="1:2" x14ac:dyDescent="0.2">
      <c r="A15" s="3" t="s">
        <v>35</v>
      </c>
    </row>
    <row r="16" spans="1:2" x14ac:dyDescent="0.2">
      <c r="B16" s="6" t="s">
        <v>154</v>
      </c>
    </row>
    <row r="17" spans="1:2" x14ac:dyDescent="0.2">
      <c r="A17" s="3" t="s">
        <v>36</v>
      </c>
    </row>
    <row r="18" spans="1:2" x14ac:dyDescent="0.2">
      <c r="B18" s="6" t="s">
        <v>157</v>
      </c>
    </row>
    <row r="19" spans="1:2" x14ac:dyDescent="0.2">
      <c r="B19" s="6" t="s">
        <v>158</v>
      </c>
    </row>
    <row r="20" spans="1:2" x14ac:dyDescent="0.2">
      <c r="A20" s="3" t="s">
        <v>37</v>
      </c>
    </row>
    <row r="21" spans="1:2" x14ac:dyDescent="0.2">
      <c r="B21" s="6" t="s">
        <v>161</v>
      </c>
    </row>
    <row r="22" spans="1:2" x14ac:dyDescent="0.2">
      <c r="B22" s="6" t="s">
        <v>162</v>
      </c>
    </row>
    <row r="23" spans="1:2" x14ac:dyDescent="0.2">
      <c r="A23" s="3" t="s">
        <v>38</v>
      </c>
    </row>
    <row r="24" spans="1:2" x14ac:dyDescent="0.2">
      <c r="B24" s="6" t="s">
        <v>84</v>
      </c>
    </row>
    <row r="25" spans="1:2" x14ac:dyDescent="0.2">
      <c r="B25" s="7" t="s">
        <v>170</v>
      </c>
    </row>
    <row r="26" spans="1:2" x14ac:dyDescent="0.2">
      <c r="B26" s="7" t="s">
        <v>171</v>
      </c>
    </row>
    <row r="27" spans="1:2" x14ac:dyDescent="0.2">
      <c r="B27" s="6" t="s">
        <v>169</v>
      </c>
    </row>
    <row r="28" spans="1:2" x14ac:dyDescent="0.2">
      <c r="B28" s="7" t="s">
        <v>172</v>
      </c>
    </row>
    <row r="29" spans="1:2" x14ac:dyDescent="0.2">
      <c r="B29" s="7" t="s">
        <v>173</v>
      </c>
    </row>
    <row r="30" spans="1:2" x14ac:dyDescent="0.2">
      <c r="A30" s="1" t="s">
        <v>3</v>
      </c>
    </row>
    <row r="31" spans="1:2" x14ac:dyDescent="0.2">
      <c r="A31" s="3" t="s">
        <v>45</v>
      </c>
    </row>
    <row r="32" spans="1:2" x14ac:dyDescent="0.2">
      <c r="B32" s="6" t="s">
        <v>175</v>
      </c>
    </row>
    <row r="33" spans="1:2" x14ac:dyDescent="0.2">
      <c r="A33" s="3" t="s">
        <v>46</v>
      </c>
    </row>
    <row r="34" spans="1:2" x14ac:dyDescent="0.2">
      <c r="B34" s="6" t="s">
        <v>177</v>
      </c>
    </row>
    <row r="35" spans="1:2" x14ac:dyDescent="0.2">
      <c r="A35" s="3" t="s">
        <v>47</v>
      </c>
    </row>
    <row r="36" spans="1:2" x14ac:dyDescent="0.2">
      <c r="B36" s="6" t="s">
        <v>180</v>
      </c>
    </row>
    <row r="37" spans="1:2" x14ac:dyDescent="0.2">
      <c r="B37" s="6" t="s">
        <v>181</v>
      </c>
    </row>
    <row r="38" spans="1:2" x14ac:dyDescent="0.2">
      <c r="A38" s="3" t="s">
        <v>48</v>
      </c>
    </row>
    <row r="39" spans="1:2" x14ac:dyDescent="0.2">
      <c r="B39" s="6" t="s">
        <v>70</v>
      </c>
    </row>
    <row r="40" spans="1:2" x14ac:dyDescent="0.2">
      <c r="B40" s="6" t="s">
        <v>184</v>
      </c>
    </row>
    <row r="41" spans="1:2" x14ac:dyDescent="0.2">
      <c r="A41" s="3" t="s">
        <v>49</v>
      </c>
    </row>
    <row r="42" spans="1:2" x14ac:dyDescent="0.2">
      <c r="B42" s="6" t="s">
        <v>189</v>
      </c>
    </row>
    <row r="43" spans="1:2" x14ac:dyDescent="0.2">
      <c r="B43" s="6" t="s">
        <v>188</v>
      </c>
    </row>
    <row r="44" spans="1:2" x14ac:dyDescent="0.2">
      <c r="B44" s="6" t="s">
        <v>190</v>
      </c>
    </row>
    <row r="45" spans="1:2" x14ac:dyDescent="0.2">
      <c r="A45" s="3" t="s">
        <v>50</v>
      </c>
    </row>
    <row r="46" spans="1:2" x14ac:dyDescent="0.2">
      <c r="B46" s="6" t="s">
        <v>193</v>
      </c>
    </row>
    <row r="47" spans="1:2" x14ac:dyDescent="0.2">
      <c r="B47" s="6" t="s">
        <v>173</v>
      </c>
    </row>
    <row r="48" spans="1:2" x14ac:dyDescent="0.2">
      <c r="A48" s="1" t="s">
        <v>57</v>
      </c>
    </row>
    <row r="49" spans="1:2" x14ac:dyDescent="0.2">
      <c r="B49" s="3" t="s">
        <v>58</v>
      </c>
    </row>
    <row r="50" spans="1:2" x14ac:dyDescent="0.2">
      <c r="B50" s="6" t="s">
        <v>58</v>
      </c>
    </row>
    <row r="51" spans="1:2" x14ac:dyDescent="0.2">
      <c r="B51" s="6" t="s">
        <v>196</v>
      </c>
    </row>
    <row r="52" spans="1:2" x14ac:dyDescent="0.2">
      <c r="A52" s="3" t="s">
        <v>59</v>
      </c>
    </row>
    <row r="53" spans="1:2" x14ac:dyDescent="0.2">
      <c r="B53" s="6" t="s">
        <v>199</v>
      </c>
    </row>
    <row r="54" spans="1:2" x14ac:dyDescent="0.2">
      <c r="B54" s="6" t="s">
        <v>200</v>
      </c>
    </row>
    <row r="55" spans="1:2" x14ac:dyDescent="0.2">
      <c r="B55" s="6" t="s">
        <v>201</v>
      </c>
    </row>
    <row r="56" spans="1:2" x14ac:dyDescent="0.2">
      <c r="B56" s="6" t="s">
        <v>202</v>
      </c>
    </row>
    <row r="57" spans="1:2" x14ac:dyDescent="0.2">
      <c r="B57" s="6" t="s">
        <v>201</v>
      </c>
    </row>
    <row r="58" spans="1:2" x14ac:dyDescent="0.2">
      <c r="B58" s="6" t="s">
        <v>202</v>
      </c>
    </row>
    <row r="59" spans="1:2" x14ac:dyDescent="0.2">
      <c r="A59" s="3" t="s">
        <v>60</v>
      </c>
    </row>
    <row r="60" spans="1:2" x14ac:dyDescent="0.2">
      <c r="B60" s="6" t="s">
        <v>213</v>
      </c>
    </row>
    <row r="61" spans="1:2" x14ac:dyDescent="0.2">
      <c r="B61" s="6" t="s">
        <v>214</v>
      </c>
    </row>
    <row r="62" spans="1:2" x14ac:dyDescent="0.2">
      <c r="B62" s="6" t="s">
        <v>215</v>
      </c>
    </row>
    <row r="63" spans="1:2" x14ac:dyDescent="0.2">
      <c r="B63" s="6" t="s">
        <v>216</v>
      </c>
    </row>
    <row r="64" spans="1:2" x14ac:dyDescent="0.2">
      <c r="B64" s="6" t="s">
        <v>217</v>
      </c>
    </row>
    <row r="65" spans="1:2" x14ac:dyDescent="0.2">
      <c r="B65" s="6" t="s">
        <v>218</v>
      </c>
    </row>
    <row r="66" spans="1:2" x14ac:dyDescent="0.2">
      <c r="A66" s="3" t="s">
        <v>61</v>
      </c>
    </row>
    <row r="67" spans="1:2" x14ac:dyDescent="0.2">
      <c r="B67" s="6" t="s">
        <v>220</v>
      </c>
    </row>
    <row r="68" spans="1:2" x14ac:dyDescent="0.2">
      <c r="A68" s="3" t="s">
        <v>62</v>
      </c>
    </row>
    <row r="69" spans="1:2" x14ac:dyDescent="0.2">
      <c r="B69" s="6" t="s">
        <v>224</v>
      </c>
    </row>
    <row r="70" spans="1:2" x14ac:dyDescent="0.2">
      <c r="B70" s="6" t="s">
        <v>225</v>
      </c>
    </row>
    <row r="71" spans="1:2" x14ac:dyDescent="0.2">
      <c r="B71" s="6" t="s">
        <v>226</v>
      </c>
    </row>
    <row r="72" spans="1:2" x14ac:dyDescent="0.2">
      <c r="A72" s="3" t="s">
        <v>63</v>
      </c>
    </row>
    <row r="73" spans="1:2" x14ac:dyDescent="0.2">
      <c r="A73" s="3" t="s">
        <v>239</v>
      </c>
    </row>
    <row r="74" spans="1:2" x14ac:dyDescent="0.2">
      <c r="B74" s="6" t="s">
        <v>227</v>
      </c>
    </row>
    <row r="75" spans="1:2" x14ac:dyDescent="0.2">
      <c r="B75" s="6" t="s">
        <v>228</v>
      </c>
    </row>
    <row r="76" spans="1:2" x14ac:dyDescent="0.2">
      <c r="B76" s="6" t="s">
        <v>229</v>
      </c>
    </row>
    <row r="77" spans="1:2" x14ac:dyDescent="0.2">
      <c r="A77" s="3" t="s">
        <v>240</v>
      </c>
    </row>
    <row r="78" spans="1:2" x14ac:dyDescent="0.2">
      <c r="B78" s="6" t="s">
        <v>230</v>
      </c>
    </row>
    <row r="79" spans="1:2" x14ac:dyDescent="0.2">
      <c r="B79" s="6" t="s">
        <v>231</v>
      </c>
    </row>
    <row r="80" spans="1:2" x14ac:dyDescent="0.2">
      <c r="B80" s="6" t="s">
        <v>232</v>
      </c>
    </row>
    <row r="81" spans="1:2" x14ac:dyDescent="0.2">
      <c r="A81" s="3" t="s">
        <v>241</v>
      </c>
    </row>
    <row r="82" spans="1:2" x14ac:dyDescent="0.2">
      <c r="B82" s="6" t="s">
        <v>233</v>
      </c>
    </row>
    <row r="83" spans="1:2" x14ac:dyDescent="0.2">
      <c r="B83" s="6" t="s">
        <v>234</v>
      </c>
    </row>
    <row r="84" spans="1:2" x14ac:dyDescent="0.2">
      <c r="B84" s="6" t="s">
        <v>235</v>
      </c>
    </row>
    <row r="85" spans="1:2" x14ac:dyDescent="0.2">
      <c r="A85" s="1" t="s">
        <v>4</v>
      </c>
    </row>
    <row r="86" spans="1:2" x14ac:dyDescent="0.2">
      <c r="A86" s="3" t="s">
        <v>68</v>
      </c>
    </row>
    <row r="87" spans="1:2" x14ac:dyDescent="0.2">
      <c r="B87" s="6" t="s">
        <v>68</v>
      </c>
    </row>
    <row r="88" spans="1:2" x14ac:dyDescent="0.2">
      <c r="A88" s="3" t="s">
        <v>256</v>
      </c>
    </row>
    <row r="89" spans="1:2" x14ac:dyDescent="0.2">
      <c r="B89" s="6" t="s">
        <v>255</v>
      </c>
    </row>
    <row r="90" spans="1:2" x14ac:dyDescent="0.2">
      <c r="A90" s="3" t="s">
        <v>70</v>
      </c>
    </row>
    <row r="91" spans="1:2" x14ac:dyDescent="0.2">
      <c r="B91" s="6" t="s">
        <v>257</v>
      </c>
    </row>
    <row r="92" spans="1:2" x14ac:dyDescent="0.2">
      <c r="A92" s="3" t="s">
        <v>71</v>
      </c>
    </row>
    <row r="93" spans="1:2" x14ac:dyDescent="0.2">
      <c r="B93" s="6" t="s">
        <v>258</v>
      </c>
    </row>
    <row r="94" spans="1:2" x14ac:dyDescent="0.2">
      <c r="A94" s="1" t="s">
        <v>5</v>
      </c>
    </row>
    <row r="95" spans="1:2" x14ac:dyDescent="0.2">
      <c r="A95" s="3" t="s">
        <v>76</v>
      </c>
    </row>
    <row r="96" spans="1:2" x14ac:dyDescent="0.2">
      <c r="B96" s="6" t="s">
        <v>261</v>
      </c>
    </row>
    <row r="97" spans="1:2" x14ac:dyDescent="0.2">
      <c r="B97" s="6" t="s">
        <v>262</v>
      </c>
    </row>
    <row r="98" spans="1:2" x14ac:dyDescent="0.2">
      <c r="A98" s="3" t="s">
        <v>77</v>
      </c>
    </row>
    <row r="99" spans="1:2" x14ac:dyDescent="0.2">
      <c r="B99" s="6" t="s">
        <v>264</v>
      </c>
    </row>
    <row r="100" spans="1:2" x14ac:dyDescent="0.2">
      <c r="B100" s="6" t="s">
        <v>263</v>
      </c>
    </row>
    <row r="101" spans="1:2" x14ac:dyDescent="0.2">
      <c r="A101" s="3" t="s">
        <v>78</v>
      </c>
    </row>
    <row r="102" spans="1:2" x14ac:dyDescent="0.2">
      <c r="B102" s="6" t="s">
        <v>270</v>
      </c>
    </row>
    <row r="103" spans="1:2" x14ac:dyDescent="0.2">
      <c r="B103" s="7" t="s">
        <v>274</v>
      </c>
    </row>
    <row r="104" spans="1:2" x14ac:dyDescent="0.2">
      <c r="B104" s="7" t="s">
        <v>275</v>
      </c>
    </row>
    <row r="105" spans="1:2" x14ac:dyDescent="0.2">
      <c r="B105" s="7" t="s">
        <v>276</v>
      </c>
    </row>
    <row r="106" spans="1:2" x14ac:dyDescent="0.2">
      <c r="B106" s="6" t="s">
        <v>277</v>
      </c>
    </row>
    <row r="107" spans="1:2" x14ac:dyDescent="0.2">
      <c r="B107" s="6" t="s">
        <v>278</v>
      </c>
    </row>
    <row r="108" spans="1:2" x14ac:dyDescent="0.2">
      <c r="A108" s="3" t="s">
        <v>79</v>
      </c>
    </row>
    <row r="109" spans="1:2" x14ac:dyDescent="0.2">
      <c r="B109" s="6" t="s">
        <v>279</v>
      </c>
    </row>
    <row r="110" spans="1:2" x14ac:dyDescent="0.2">
      <c r="B110" s="8" t="s">
        <v>282</v>
      </c>
    </row>
    <row r="111" spans="1:2" x14ac:dyDescent="0.2">
      <c r="B111" s="8" t="s">
        <v>283</v>
      </c>
    </row>
    <row r="112" spans="1:2" x14ac:dyDescent="0.2">
      <c r="B112" s="6" t="s">
        <v>280</v>
      </c>
    </row>
    <row r="113" spans="1:2" x14ac:dyDescent="0.2">
      <c r="B113" s="8" t="s">
        <v>282</v>
      </c>
    </row>
    <row r="114" spans="1:2" x14ac:dyDescent="0.2">
      <c r="B114" s="8" t="s">
        <v>283</v>
      </c>
    </row>
    <row r="115" spans="1:2" x14ac:dyDescent="0.2">
      <c r="B115" s="6" t="s">
        <v>281</v>
      </c>
    </row>
    <row r="116" spans="1:2" x14ac:dyDescent="0.2">
      <c r="B116" s="8" t="s">
        <v>282</v>
      </c>
    </row>
    <row r="117" spans="1:2" x14ac:dyDescent="0.2">
      <c r="B117" s="8" t="s">
        <v>283</v>
      </c>
    </row>
    <row r="118" spans="1:2" x14ac:dyDescent="0.2">
      <c r="B118" s="6" t="s">
        <v>284</v>
      </c>
    </row>
    <row r="119" spans="1:2" x14ac:dyDescent="0.2">
      <c r="B119" s="9" t="s">
        <v>285</v>
      </c>
    </row>
    <row r="120" spans="1:2" x14ac:dyDescent="0.2">
      <c r="A120" s="1" t="s">
        <v>6</v>
      </c>
    </row>
    <row r="121" spans="1:2" x14ac:dyDescent="0.2">
      <c r="A121" s="3" t="s">
        <v>299</v>
      </c>
    </row>
    <row r="122" spans="1:2" x14ac:dyDescent="0.2">
      <c r="B122" s="6" t="s">
        <v>300</v>
      </c>
    </row>
    <row r="123" spans="1:2" x14ac:dyDescent="0.2">
      <c r="B123" s="6" t="s">
        <v>301</v>
      </c>
    </row>
    <row r="124" spans="1:2" x14ac:dyDescent="0.2">
      <c r="B124" s="6" t="s">
        <v>302</v>
      </c>
    </row>
    <row r="125" spans="1:2" x14ac:dyDescent="0.2">
      <c r="B125" s="6" t="s">
        <v>304</v>
      </c>
    </row>
    <row r="126" spans="1:2" x14ac:dyDescent="0.2">
      <c r="B126" s="6" t="s">
        <v>303</v>
      </c>
    </row>
    <row r="127" spans="1:2" x14ac:dyDescent="0.2">
      <c r="B127" s="6" t="s">
        <v>305</v>
      </c>
    </row>
    <row r="128" spans="1:2" x14ac:dyDescent="0.2">
      <c r="A128" s="3" t="s">
        <v>85</v>
      </c>
    </row>
    <row r="129" spans="1:2" x14ac:dyDescent="0.2">
      <c r="B129" s="6" t="s">
        <v>310</v>
      </c>
    </row>
    <row r="130" spans="1:2" x14ac:dyDescent="0.2">
      <c r="B130" s="6" t="s">
        <v>311</v>
      </c>
    </row>
    <row r="131" spans="1:2" x14ac:dyDescent="0.2">
      <c r="B131" s="6" t="s">
        <v>312</v>
      </c>
    </row>
    <row r="132" spans="1:2" x14ac:dyDescent="0.2">
      <c r="B132" s="6" t="s">
        <v>313</v>
      </c>
    </row>
    <row r="133" spans="1:2" x14ac:dyDescent="0.2">
      <c r="B133" s="6" t="s">
        <v>314</v>
      </c>
    </row>
    <row r="134" spans="1:2" x14ac:dyDescent="0.2">
      <c r="B134" s="6" t="s">
        <v>315</v>
      </c>
    </row>
    <row r="135" spans="1:2" x14ac:dyDescent="0.2">
      <c r="B135" s="6" t="s">
        <v>316</v>
      </c>
    </row>
    <row r="136" spans="1:2" x14ac:dyDescent="0.2">
      <c r="B136" s="6" t="s">
        <v>317</v>
      </c>
    </row>
    <row r="137" spans="1:2" x14ac:dyDescent="0.2">
      <c r="B137" s="6" t="s">
        <v>318</v>
      </c>
    </row>
    <row r="138" spans="1:2" x14ac:dyDescent="0.2">
      <c r="A138" s="3" t="s">
        <v>330</v>
      </c>
    </row>
    <row r="139" spans="1:2" x14ac:dyDescent="0.2">
      <c r="B139" s="6" t="s">
        <v>328</v>
      </c>
    </row>
    <row r="140" spans="1:2" x14ac:dyDescent="0.2">
      <c r="B140" s="6" t="s">
        <v>329</v>
      </c>
    </row>
    <row r="141" spans="1:2" x14ac:dyDescent="0.2">
      <c r="B141" s="6" t="s">
        <v>331</v>
      </c>
    </row>
    <row r="142" spans="1:2" x14ac:dyDescent="0.2">
      <c r="B142" s="6" t="s">
        <v>332</v>
      </c>
    </row>
    <row r="143" spans="1:2" x14ac:dyDescent="0.2">
      <c r="B143" s="6" t="s">
        <v>333</v>
      </c>
    </row>
    <row r="144" spans="1:2" x14ac:dyDescent="0.2">
      <c r="B144" s="6" t="s">
        <v>334</v>
      </c>
    </row>
    <row r="145" spans="1:2" x14ac:dyDescent="0.2">
      <c r="A145" s="3" t="s">
        <v>87</v>
      </c>
    </row>
    <row r="146" spans="1:2" x14ac:dyDescent="0.2">
      <c r="B146" s="6" t="s">
        <v>341</v>
      </c>
    </row>
    <row r="147" spans="1:2" x14ac:dyDescent="0.2">
      <c r="B147" s="6" t="s">
        <v>342</v>
      </c>
    </row>
    <row r="148" spans="1:2" x14ac:dyDescent="0.2">
      <c r="A148" s="1" t="s">
        <v>7</v>
      </c>
    </row>
    <row r="149" spans="1:2" x14ac:dyDescent="0.2">
      <c r="A149" s="3" t="s">
        <v>91</v>
      </c>
    </row>
    <row r="150" spans="1:2" x14ac:dyDescent="0.2">
      <c r="B150" s="6" t="s">
        <v>345</v>
      </c>
    </row>
    <row r="151" spans="1:2" x14ac:dyDescent="0.2">
      <c r="B151" s="6" t="s">
        <v>346</v>
      </c>
    </row>
    <row r="152" spans="1:2" x14ac:dyDescent="0.2">
      <c r="A152" s="3" t="s">
        <v>92</v>
      </c>
    </row>
    <row r="153" spans="1:2" x14ac:dyDescent="0.2">
      <c r="B153" s="6" t="s">
        <v>349</v>
      </c>
    </row>
    <row r="154" spans="1:2" x14ac:dyDescent="0.2">
      <c r="B154" s="6" t="s">
        <v>350</v>
      </c>
    </row>
    <row r="155" spans="1:2" x14ac:dyDescent="0.2">
      <c r="A155" s="3" t="s">
        <v>93</v>
      </c>
    </row>
    <row r="156" spans="1:2" x14ac:dyDescent="0.2">
      <c r="B156" s="6" t="s">
        <v>353</v>
      </c>
    </row>
    <row r="157" spans="1:2" x14ac:dyDescent="0.2">
      <c r="B157" s="6" t="s">
        <v>173</v>
      </c>
    </row>
    <row r="158" spans="1:2" x14ac:dyDescent="0.2">
      <c r="A158" s="1" t="s">
        <v>8</v>
      </c>
    </row>
    <row r="159" spans="1:2" x14ac:dyDescent="0.2">
      <c r="A159" s="3" t="s">
        <v>96</v>
      </c>
    </row>
    <row r="160" spans="1:2" x14ac:dyDescent="0.2">
      <c r="B160" s="6" t="s">
        <v>356</v>
      </c>
    </row>
    <row r="161" spans="1:2" x14ac:dyDescent="0.2">
      <c r="B161" s="6" t="s">
        <v>357</v>
      </c>
    </row>
    <row r="162" spans="1:2" x14ac:dyDescent="0.2">
      <c r="B162" s="6" t="s">
        <v>358</v>
      </c>
    </row>
    <row r="163" spans="1:2" x14ac:dyDescent="0.2">
      <c r="A163" s="3" t="s">
        <v>359</v>
      </c>
    </row>
    <row r="164" spans="1:2" x14ac:dyDescent="0.2">
      <c r="B164" s="6" t="s">
        <v>361</v>
      </c>
    </row>
    <row r="165" spans="1:2" x14ac:dyDescent="0.2">
      <c r="B165" s="6" t="s">
        <v>360</v>
      </c>
    </row>
    <row r="166" spans="1:2" x14ac:dyDescent="0.2">
      <c r="A166" s="3" t="s">
        <v>367</v>
      </c>
    </row>
    <row r="167" spans="1:2" x14ac:dyDescent="0.2">
      <c r="B167" s="6" t="s">
        <v>341</v>
      </c>
    </row>
    <row r="168" spans="1:2" x14ac:dyDescent="0.2">
      <c r="B168" s="6" t="s">
        <v>368</v>
      </c>
    </row>
    <row r="169" spans="1:2" x14ac:dyDescent="0.2">
      <c r="B169" s="6" t="s">
        <v>173</v>
      </c>
    </row>
    <row r="170" spans="1:2" x14ac:dyDescent="0.2">
      <c r="A170" s="1" t="s">
        <v>9</v>
      </c>
    </row>
    <row r="171" spans="1:2" x14ac:dyDescent="0.2">
      <c r="A171" s="3" t="s">
        <v>69</v>
      </c>
    </row>
    <row r="172" spans="1:2" x14ac:dyDescent="0.2">
      <c r="B172" s="6" t="s">
        <v>371</v>
      </c>
    </row>
    <row r="173" spans="1:2" x14ac:dyDescent="0.2">
      <c r="A173" s="3" t="s">
        <v>84</v>
      </c>
    </row>
    <row r="174" spans="1:2" x14ac:dyDescent="0.2">
      <c r="B174" s="6" t="s">
        <v>372</v>
      </c>
    </row>
    <row r="175" spans="1:2" x14ac:dyDescent="0.2">
      <c r="B175" s="6" t="s">
        <v>373</v>
      </c>
    </row>
    <row r="176" spans="1:2" x14ac:dyDescent="0.2">
      <c r="A176" s="3" t="s">
        <v>102</v>
      </c>
    </row>
    <row r="177" spans="1:2" x14ac:dyDescent="0.2">
      <c r="B177" s="6" t="s">
        <v>376</v>
      </c>
    </row>
    <row r="178" spans="1:2" x14ac:dyDescent="0.2">
      <c r="B178" s="6" t="s">
        <v>377</v>
      </c>
    </row>
    <row r="179" spans="1:2" x14ac:dyDescent="0.2">
      <c r="A179" s="3" t="s">
        <v>103</v>
      </c>
    </row>
    <row r="180" spans="1:2" x14ac:dyDescent="0.2">
      <c r="B180" s="6" t="s">
        <v>382</v>
      </c>
    </row>
    <row r="181" spans="1:2" x14ac:dyDescent="0.2">
      <c r="B181" s="6" t="s">
        <v>173</v>
      </c>
    </row>
    <row r="182" spans="1:2" x14ac:dyDescent="0.2">
      <c r="A182" s="1" t="s">
        <v>10</v>
      </c>
    </row>
    <row r="183" spans="1:2" x14ac:dyDescent="0.2">
      <c r="A183" s="3" t="s">
        <v>109</v>
      </c>
    </row>
    <row r="184" spans="1:2" x14ac:dyDescent="0.2">
      <c r="B184" s="6" t="s">
        <v>384</v>
      </c>
    </row>
    <row r="185" spans="1:2" x14ac:dyDescent="0.2">
      <c r="A185" s="3" t="s">
        <v>110</v>
      </c>
    </row>
    <row r="186" spans="1:2" x14ac:dyDescent="0.2">
      <c r="B186" s="6" t="s">
        <v>385</v>
      </c>
    </row>
    <row r="187" spans="1:2" x14ac:dyDescent="0.2">
      <c r="B187" s="6" t="s">
        <v>386</v>
      </c>
    </row>
    <row r="188" spans="1:2" x14ac:dyDescent="0.2">
      <c r="B188" s="6" t="s">
        <v>387</v>
      </c>
    </row>
    <row r="189" spans="1:2" x14ac:dyDescent="0.2">
      <c r="A189" s="3" t="s">
        <v>111</v>
      </c>
    </row>
    <row r="190" spans="1:2" x14ac:dyDescent="0.2">
      <c r="B190" s="6" t="s">
        <v>391</v>
      </c>
    </row>
    <row r="191" spans="1:2" x14ac:dyDescent="0.2">
      <c r="B191" s="7" t="s">
        <v>394</v>
      </c>
    </row>
    <row r="192" spans="1:2" x14ac:dyDescent="0.2">
      <c r="B192" s="7" t="s">
        <v>395</v>
      </c>
    </row>
    <row r="193" spans="1:2" x14ac:dyDescent="0.2">
      <c r="B193" s="7" t="s">
        <v>396</v>
      </c>
    </row>
    <row r="194" spans="1:2" x14ac:dyDescent="0.2">
      <c r="B194" s="7" t="s">
        <v>397</v>
      </c>
    </row>
    <row r="195" spans="1:2" x14ac:dyDescent="0.2">
      <c r="B195" s="7" t="s">
        <v>398</v>
      </c>
    </row>
    <row r="196" spans="1:2" x14ac:dyDescent="0.2">
      <c r="B196" s="7" t="s">
        <v>399</v>
      </c>
    </row>
    <row r="197" spans="1:2" x14ac:dyDescent="0.2">
      <c r="A197" s="3" t="s">
        <v>392</v>
      </c>
    </row>
    <row r="198" spans="1:2" x14ac:dyDescent="0.2">
      <c r="B198" s="6" t="s">
        <v>400</v>
      </c>
    </row>
    <row r="199" spans="1:2" x14ac:dyDescent="0.2">
      <c r="B199" s="6" t="s">
        <v>401</v>
      </c>
    </row>
    <row r="200" spans="1:2" x14ac:dyDescent="0.2">
      <c r="B200" s="6" t="s">
        <v>402</v>
      </c>
    </row>
    <row r="201" spans="1:2" x14ac:dyDescent="0.2">
      <c r="B201" s="6" t="s">
        <v>403</v>
      </c>
    </row>
    <row r="202" spans="1:2" x14ac:dyDescent="0.2">
      <c r="B202" s="6" t="s">
        <v>404</v>
      </c>
    </row>
    <row r="203" spans="1:2" x14ac:dyDescent="0.2">
      <c r="B203" s="6" t="s">
        <v>405</v>
      </c>
    </row>
    <row r="204" spans="1:2" x14ac:dyDescent="0.2">
      <c r="A204" s="3" t="s">
        <v>393</v>
      </c>
    </row>
    <row r="205" spans="1:2" x14ac:dyDescent="0.2">
      <c r="B205" s="6" t="s">
        <v>406</v>
      </c>
    </row>
    <row r="206" spans="1:2" x14ac:dyDescent="0.2">
      <c r="B206" s="6" t="s">
        <v>407</v>
      </c>
    </row>
    <row r="207" spans="1:2" x14ac:dyDescent="0.2">
      <c r="B207" s="6" t="s">
        <v>408</v>
      </c>
    </row>
    <row r="208" spans="1:2" x14ac:dyDescent="0.2">
      <c r="B208" s="6" t="s">
        <v>409</v>
      </c>
    </row>
    <row r="209" spans="1:2" x14ac:dyDescent="0.2">
      <c r="B209" s="6" t="s">
        <v>410</v>
      </c>
    </row>
    <row r="210" spans="1:2" x14ac:dyDescent="0.2">
      <c r="B210" s="6" t="s">
        <v>411</v>
      </c>
    </row>
    <row r="211" spans="1:2" x14ac:dyDescent="0.2">
      <c r="A211" s="3" t="s">
        <v>112</v>
      </c>
    </row>
    <row r="212" spans="1:2" x14ac:dyDescent="0.2">
      <c r="B212" s="6" t="s">
        <v>433</v>
      </c>
    </row>
    <row r="213" spans="1:2" x14ac:dyDescent="0.2">
      <c r="B213" s="6" t="s">
        <v>434</v>
      </c>
    </row>
    <row r="214" spans="1:2" x14ac:dyDescent="0.2">
      <c r="A214" s="1" t="s">
        <v>11</v>
      </c>
    </row>
    <row r="215" spans="1:2" x14ac:dyDescent="0.2">
      <c r="A215" s="3" t="s">
        <v>118</v>
      </c>
    </row>
    <row r="216" spans="1:2" x14ac:dyDescent="0.2">
      <c r="B216" s="6" t="s">
        <v>436</v>
      </c>
    </row>
    <row r="217" spans="1:2" x14ac:dyDescent="0.2">
      <c r="A217" s="3" t="s">
        <v>119</v>
      </c>
    </row>
    <row r="218" spans="1:2" x14ac:dyDescent="0.2">
      <c r="B218" s="6" t="s">
        <v>438</v>
      </c>
    </row>
    <row r="219" spans="1:2" x14ac:dyDescent="0.2">
      <c r="A219" s="3" t="s">
        <v>120</v>
      </c>
    </row>
    <row r="220" spans="1:2" x14ac:dyDescent="0.2">
      <c r="B220" s="6" t="s">
        <v>440</v>
      </c>
    </row>
    <row r="221" spans="1:2" x14ac:dyDescent="0.2">
      <c r="A221" s="3" t="s">
        <v>121</v>
      </c>
    </row>
    <row r="222" spans="1:2" x14ac:dyDescent="0.2">
      <c r="B222" s="6" t="s">
        <v>442</v>
      </c>
    </row>
    <row r="223" spans="1:2" x14ac:dyDescent="0.2">
      <c r="A223" s="1" t="s">
        <v>12</v>
      </c>
    </row>
    <row r="224" spans="1:2" x14ac:dyDescent="0.2">
      <c r="A224" s="3" t="s">
        <v>128</v>
      </c>
    </row>
    <row r="225" spans="1:2" x14ac:dyDescent="0.2">
      <c r="B225" s="6" t="s">
        <v>444</v>
      </c>
    </row>
    <row r="226" spans="1:2" x14ac:dyDescent="0.2">
      <c r="A226" s="3" t="s">
        <v>130</v>
      </c>
    </row>
    <row r="227" spans="1:2" x14ac:dyDescent="0.2">
      <c r="B227" s="6" t="s">
        <v>446</v>
      </c>
    </row>
    <row r="228" spans="1:2" x14ac:dyDescent="0.2">
      <c r="B228" s="6" t="s">
        <v>447</v>
      </c>
    </row>
    <row r="229" spans="1:2" x14ac:dyDescent="0.2">
      <c r="B229" s="6" t="s">
        <v>445</v>
      </c>
    </row>
    <row r="230" spans="1:2" x14ac:dyDescent="0.2">
      <c r="B230" s="6" t="s">
        <v>448</v>
      </c>
    </row>
    <row r="231" spans="1:2" x14ac:dyDescent="0.2">
      <c r="A231" s="3" t="s">
        <v>129</v>
      </c>
    </row>
    <row r="232" spans="1:2" x14ac:dyDescent="0.2">
      <c r="B232" s="6" t="s">
        <v>454</v>
      </c>
    </row>
    <row r="233" spans="1:2" x14ac:dyDescent="0.2">
      <c r="B233" s="6" t="s">
        <v>453</v>
      </c>
    </row>
    <row r="234" spans="1:2" x14ac:dyDescent="0.2">
      <c r="B234" s="6" t="s">
        <v>173</v>
      </c>
    </row>
    <row r="235" spans="1:2" x14ac:dyDescent="0.2">
      <c r="A235" s="3" t="s">
        <v>458</v>
      </c>
    </row>
    <row r="236" spans="1:2" x14ac:dyDescent="0.2">
      <c r="B236" s="6" t="s">
        <v>459</v>
      </c>
    </row>
    <row r="237" spans="1:2" x14ac:dyDescent="0.2">
      <c r="B237" s="7" t="s">
        <v>465</v>
      </c>
    </row>
    <row r="238" spans="1:2" x14ac:dyDescent="0.2">
      <c r="B238" s="7" t="s">
        <v>466</v>
      </c>
    </row>
    <row r="239" spans="1:2" x14ac:dyDescent="0.2">
      <c r="B239" s="7" t="s">
        <v>467</v>
      </c>
    </row>
    <row r="240" spans="1:2" x14ac:dyDescent="0.2">
      <c r="B240" s="7" t="s">
        <v>468</v>
      </c>
    </row>
    <row r="241" spans="2:2" x14ac:dyDescent="0.2">
      <c r="B241" s="7" t="s">
        <v>469</v>
      </c>
    </row>
    <row r="242" spans="2:2" x14ac:dyDescent="0.2">
      <c r="B242" s="7" t="s">
        <v>470</v>
      </c>
    </row>
    <row r="243" spans="2:2" x14ac:dyDescent="0.2">
      <c r="B243" s="7" t="s">
        <v>471</v>
      </c>
    </row>
    <row r="244" spans="2:2" x14ac:dyDescent="0.2">
      <c r="B244" s="7" t="s">
        <v>472</v>
      </c>
    </row>
    <row r="245" spans="2:2" x14ac:dyDescent="0.2">
      <c r="B245" s="7" t="s">
        <v>473</v>
      </c>
    </row>
    <row r="246" spans="2:2" x14ac:dyDescent="0.2">
      <c r="B246" s="7" t="s">
        <v>474</v>
      </c>
    </row>
    <row r="247" spans="2:2" x14ac:dyDescent="0.2">
      <c r="B247" s="7" t="s">
        <v>475</v>
      </c>
    </row>
    <row r="248" spans="2:2" x14ac:dyDescent="0.2">
      <c r="B248" s="7" t="s">
        <v>476</v>
      </c>
    </row>
    <row r="249" spans="2:2" x14ac:dyDescent="0.2">
      <c r="B249" s="7" t="s">
        <v>477</v>
      </c>
    </row>
    <row r="250" spans="2:2" x14ac:dyDescent="0.2">
      <c r="B250" s="6" t="s">
        <v>460</v>
      </c>
    </row>
    <row r="251" spans="2:2" x14ac:dyDescent="0.2">
      <c r="B251" s="7" t="s">
        <v>465</v>
      </c>
    </row>
    <row r="252" spans="2:2" x14ac:dyDescent="0.2">
      <c r="B252" s="7" t="s">
        <v>466</v>
      </c>
    </row>
    <row r="253" spans="2:2" x14ac:dyDescent="0.2">
      <c r="B253" s="7" t="s">
        <v>467</v>
      </c>
    </row>
    <row r="254" spans="2:2" x14ac:dyDescent="0.2">
      <c r="B254" s="7" t="s">
        <v>468</v>
      </c>
    </row>
    <row r="255" spans="2:2" x14ac:dyDescent="0.2">
      <c r="B255" s="7" t="s">
        <v>469</v>
      </c>
    </row>
    <row r="256" spans="2:2" x14ac:dyDescent="0.2">
      <c r="B256" s="7" t="s">
        <v>470</v>
      </c>
    </row>
    <row r="257" spans="2:2" x14ac:dyDescent="0.2">
      <c r="B257" s="7" t="s">
        <v>471</v>
      </c>
    </row>
    <row r="258" spans="2:2" x14ac:dyDescent="0.2">
      <c r="B258" s="7" t="s">
        <v>472</v>
      </c>
    </row>
    <row r="259" spans="2:2" x14ac:dyDescent="0.2">
      <c r="B259" s="7" t="s">
        <v>473</v>
      </c>
    </row>
    <row r="260" spans="2:2" x14ac:dyDescent="0.2">
      <c r="B260" s="7" t="s">
        <v>474</v>
      </c>
    </row>
    <row r="261" spans="2:2" x14ac:dyDescent="0.2">
      <c r="B261" s="7" t="s">
        <v>475</v>
      </c>
    </row>
    <row r="262" spans="2:2" x14ac:dyDescent="0.2">
      <c r="B262" s="7" t="s">
        <v>476</v>
      </c>
    </row>
    <row r="263" spans="2:2" x14ac:dyDescent="0.2">
      <c r="B263" s="7" t="s">
        <v>477</v>
      </c>
    </row>
    <row r="264" spans="2:2" x14ac:dyDescent="0.2">
      <c r="B264" s="6" t="s">
        <v>461</v>
      </c>
    </row>
    <row r="265" spans="2:2" x14ac:dyDescent="0.2">
      <c r="B265" s="7" t="s">
        <v>465</v>
      </c>
    </row>
    <row r="266" spans="2:2" x14ac:dyDescent="0.2">
      <c r="B266" s="7" t="s">
        <v>466</v>
      </c>
    </row>
    <row r="267" spans="2:2" x14ac:dyDescent="0.2">
      <c r="B267" s="7" t="s">
        <v>467</v>
      </c>
    </row>
    <row r="268" spans="2:2" x14ac:dyDescent="0.2">
      <c r="B268" s="7" t="s">
        <v>468</v>
      </c>
    </row>
    <row r="269" spans="2:2" x14ac:dyDescent="0.2">
      <c r="B269" s="7" t="s">
        <v>469</v>
      </c>
    </row>
    <row r="270" spans="2:2" x14ac:dyDescent="0.2">
      <c r="B270" s="7" t="s">
        <v>470</v>
      </c>
    </row>
    <row r="271" spans="2:2" x14ac:dyDescent="0.2">
      <c r="B271" s="7" t="s">
        <v>471</v>
      </c>
    </row>
    <row r="272" spans="2:2" x14ac:dyDescent="0.2">
      <c r="B272" s="7" t="s">
        <v>472</v>
      </c>
    </row>
    <row r="273" spans="2:2" x14ac:dyDescent="0.2">
      <c r="B273" s="7" t="s">
        <v>473</v>
      </c>
    </row>
    <row r="274" spans="2:2" x14ac:dyDescent="0.2">
      <c r="B274" s="7" t="s">
        <v>474</v>
      </c>
    </row>
    <row r="275" spans="2:2" x14ac:dyDescent="0.2">
      <c r="B275" s="7" t="s">
        <v>475</v>
      </c>
    </row>
    <row r="276" spans="2:2" x14ac:dyDescent="0.2">
      <c r="B276" s="7" t="s">
        <v>476</v>
      </c>
    </row>
    <row r="277" spans="2:2" x14ac:dyDescent="0.2">
      <c r="B277" s="7" t="s">
        <v>477</v>
      </c>
    </row>
    <row r="278" spans="2:2" x14ac:dyDescent="0.2">
      <c r="B278" s="6" t="s">
        <v>462</v>
      </c>
    </row>
    <row r="279" spans="2:2" x14ac:dyDescent="0.2">
      <c r="B279" s="7" t="s">
        <v>465</v>
      </c>
    </row>
    <row r="280" spans="2:2" x14ac:dyDescent="0.2">
      <c r="B280" s="7" t="s">
        <v>466</v>
      </c>
    </row>
    <row r="281" spans="2:2" x14ac:dyDescent="0.2">
      <c r="B281" s="7" t="s">
        <v>467</v>
      </c>
    </row>
    <row r="282" spans="2:2" x14ac:dyDescent="0.2">
      <c r="B282" s="7" t="s">
        <v>468</v>
      </c>
    </row>
    <row r="283" spans="2:2" x14ac:dyDescent="0.2">
      <c r="B283" s="7" t="s">
        <v>469</v>
      </c>
    </row>
    <row r="284" spans="2:2" x14ac:dyDescent="0.2">
      <c r="B284" s="7" t="s">
        <v>470</v>
      </c>
    </row>
    <row r="285" spans="2:2" x14ac:dyDescent="0.2">
      <c r="B285" s="7" t="s">
        <v>471</v>
      </c>
    </row>
    <row r="286" spans="2:2" x14ac:dyDescent="0.2">
      <c r="B286" s="7" t="s">
        <v>472</v>
      </c>
    </row>
    <row r="287" spans="2:2" x14ac:dyDescent="0.2">
      <c r="B287" s="7" t="s">
        <v>473</v>
      </c>
    </row>
    <row r="288" spans="2:2" x14ac:dyDescent="0.2">
      <c r="B288" s="7" t="s">
        <v>474</v>
      </c>
    </row>
    <row r="289" spans="1:2" x14ac:dyDescent="0.2">
      <c r="B289" s="7" t="s">
        <v>475</v>
      </c>
    </row>
    <row r="290" spans="1:2" x14ac:dyDescent="0.2">
      <c r="B290" s="7" t="s">
        <v>476</v>
      </c>
    </row>
    <row r="291" spans="1:2" x14ac:dyDescent="0.2">
      <c r="B291" s="7" t="s">
        <v>477</v>
      </c>
    </row>
    <row r="292" spans="1:2" x14ac:dyDescent="0.2">
      <c r="B292" s="6" t="s">
        <v>463</v>
      </c>
    </row>
    <row r="293" spans="1:2" x14ac:dyDescent="0.2">
      <c r="B293" s="7" t="s">
        <v>479</v>
      </c>
    </row>
    <row r="294" spans="1:2" x14ac:dyDescent="0.2">
      <c r="B294" s="6" t="s">
        <v>464</v>
      </c>
    </row>
    <row r="295" spans="1:2" x14ac:dyDescent="0.2">
      <c r="B295" s="7" t="s">
        <v>478</v>
      </c>
    </row>
    <row r="296" spans="1:2" x14ac:dyDescent="0.2">
      <c r="A296" s="3" t="s">
        <v>539</v>
      </c>
    </row>
    <row r="297" spans="1:2" x14ac:dyDescent="0.2">
      <c r="B297" s="6" t="s">
        <v>540</v>
      </c>
    </row>
    <row r="298" spans="1:2" x14ac:dyDescent="0.2">
      <c r="B298" s="6" t="s">
        <v>541</v>
      </c>
    </row>
    <row r="299" spans="1:2" x14ac:dyDescent="0.2">
      <c r="B299" s="6" t="s">
        <v>542</v>
      </c>
    </row>
    <row r="300" spans="1:2" x14ac:dyDescent="0.2">
      <c r="B300" s="6" t="s">
        <v>543</v>
      </c>
    </row>
    <row r="301" spans="1:2" x14ac:dyDescent="0.2">
      <c r="B301" s="6" t="s">
        <v>544</v>
      </c>
    </row>
  </sheetData>
  <customSheetViews>
    <customSheetView guid="{C6577475-2D28-48D6-BD34-82E8F0E6005C}" state="hidden">
      <pane ySplit="1" topLeftCell="A2" activePane="bottomLeft" state="frozen"/>
      <selection pane="bottomLeft" activeCell="J9" sqref="J9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353E38E2-979D-4D96-AF8B-C06FBAFB9E9A}">
      <pane ySplit="1" topLeftCell="A2" activePane="bottomLeft" state="frozen"/>
      <selection pane="bottomLeft" activeCell="A20" sqref="A20"/>
      <pageMargins left="0.75" right="0.75" top="1" bottom="1" header="0.5" footer="0.5"/>
      <pageSetup orientation="portrait" horizontalDpi="300" verticalDpi="300" r:id="rId2"/>
      <headerFooter alignWithMargins="0"/>
    </customSheetView>
    <customSheetView guid="{4A1C0BF2-0C02-4D2C-8CA6-ED8B1118AD8B}">
      <pane ySplit="1" topLeftCell="A2" activePane="bottomLeft" state="frozen"/>
      <selection pane="bottomLeft" activeCell="A2" sqref="A2"/>
      <pageMargins left="0.75" right="0.75" top="1" bottom="1" header="0.5" footer="0.5"/>
      <pageSetup orientation="portrait" horizontalDpi="300" verticalDpi="300" r:id="rId3"/>
      <headerFooter alignWithMargins="0"/>
    </customSheetView>
    <customSheetView guid="{6A846533-AD2D-4CF2-9512-97FF4B42ABD1}" state="hidden">
      <pane ySplit="1" topLeftCell="A2" activePane="bottomLeft" state="frozen"/>
      <selection pane="bottomLeft" activeCell="J9" sqref="J9"/>
      <pageMargins left="0.75" right="0.75" top="1" bottom="1" header="0.5" footer="0.5"/>
      <pageSetup orientation="portrait" horizontalDpi="300" verticalDpi="300" r:id="rId4"/>
      <headerFooter alignWithMargins="0"/>
    </customSheetView>
  </customSheetViews>
  <phoneticPr fontId="0" type="noConversion"/>
  <pageMargins left="0.75" right="0.75" top="1" bottom="1" header="0.5" footer="0.5"/>
  <pageSetup orientation="portrait" horizontalDpi="300" verticalDpi="300" r:id="rId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1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2.140625" bestFit="1" customWidth="1"/>
    <col min="2" max="2" width="44.7109375" bestFit="1" customWidth="1"/>
  </cols>
  <sheetData>
    <row r="1" spans="1:2" x14ac:dyDescent="0.2">
      <c r="A1" s="4" t="s">
        <v>0</v>
      </c>
      <c r="B1" s="4" t="s">
        <v>1</v>
      </c>
    </row>
    <row r="2" spans="1:2" x14ac:dyDescent="0.2">
      <c r="A2" s="1" t="s">
        <v>13</v>
      </c>
      <c r="B2" s="1" t="s">
        <v>2</v>
      </c>
    </row>
    <row r="3" spans="1:2" x14ac:dyDescent="0.2">
      <c r="A3" s="3" t="s">
        <v>25</v>
      </c>
      <c r="B3" s="3" t="s">
        <v>32</v>
      </c>
    </row>
    <row r="4" spans="1:2" x14ac:dyDescent="0.2">
      <c r="A4" s="6" t="s">
        <v>135</v>
      </c>
      <c r="B4" s="6" t="s">
        <v>138</v>
      </c>
    </row>
    <row r="5" spans="1:2" x14ac:dyDescent="0.2">
      <c r="A5" s="6" t="s">
        <v>136</v>
      </c>
      <c r="B5" s="6" t="s">
        <v>139</v>
      </c>
    </row>
    <row r="6" spans="1:2" x14ac:dyDescent="0.2">
      <c r="A6" s="6" t="s">
        <v>137</v>
      </c>
      <c r="B6" s="6" t="s">
        <v>140</v>
      </c>
    </row>
    <row r="7" spans="1:2" x14ac:dyDescent="0.2">
      <c r="A7" s="3" t="s">
        <v>26</v>
      </c>
      <c r="B7" s="3" t="s">
        <v>141</v>
      </c>
    </row>
    <row r="8" spans="1:2" x14ac:dyDescent="0.2">
      <c r="A8" s="6" t="s">
        <v>142</v>
      </c>
      <c r="B8" s="6" t="s">
        <v>144</v>
      </c>
    </row>
    <row r="9" spans="1:2" x14ac:dyDescent="0.2">
      <c r="A9" s="6" t="s">
        <v>143</v>
      </c>
      <c r="B9" s="6" t="s">
        <v>145</v>
      </c>
    </row>
    <row r="10" spans="1:2" x14ac:dyDescent="0.2">
      <c r="A10" s="3" t="s">
        <v>27</v>
      </c>
      <c r="B10" s="3" t="s">
        <v>34</v>
      </c>
    </row>
    <row r="11" spans="1:2" x14ac:dyDescent="0.2">
      <c r="A11" s="6" t="s">
        <v>146</v>
      </c>
      <c r="B11" s="6" t="s">
        <v>150</v>
      </c>
    </row>
    <row r="12" spans="1:2" x14ac:dyDescent="0.2">
      <c r="A12" s="6" t="s">
        <v>147</v>
      </c>
      <c r="B12" s="6" t="s">
        <v>78</v>
      </c>
    </row>
    <row r="13" spans="1:2" x14ac:dyDescent="0.2">
      <c r="A13" s="7" t="s">
        <v>148</v>
      </c>
      <c r="B13" s="7" t="s">
        <v>151</v>
      </c>
    </row>
    <row r="14" spans="1:2" x14ac:dyDescent="0.2">
      <c r="A14" s="7" t="s">
        <v>149</v>
      </c>
      <c r="B14" s="7" t="s">
        <v>152</v>
      </c>
    </row>
    <row r="15" spans="1:2" x14ac:dyDescent="0.2">
      <c r="A15" s="3" t="s">
        <v>28</v>
      </c>
      <c r="B15" s="3" t="s">
        <v>35</v>
      </c>
    </row>
    <row r="16" spans="1:2" x14ac:dyDescent="0.2">
      <c r="A16" s="6" t="s">
        <v>153</v>
      </c>
      <c r="B16" s="6" t="s">
        <v>154</v>
      </c>
    </row>
    <row r="17" spans="1:2" x14ac:dyDescent="0.2">
      <c r="A17" s="3" t="s">
        <v>29</v>
      </c>
      <c r="B17" s="3" t="s">
        <v>36</v>
      </c>
    </row>
    <row r="18" spans="1:2" x14ac:dyDescent="0.2">
      <c r="A18" s="6" t="s">
        <v>155</v>
      </c>
      <c r="B18" s="6" t="s">
        <v>157</v>
      </c>
    </row>
    <row r="19" spans="1:2" x14ac:dyDescent="0.2">
      <c r="A19" s="6" t="s">
        <v>156</v>
      </c>
      <c r="B19" s="6" t="s">
        <v>158</v>
      </c>
    </row>
    <row r="20" spans="1:2" x14ac:dyDescent="0.2">
      <c r="A20" s="3" t="s">
        <v>30</v>
      </c>
      <c r="B20" s="3" t="s">
        <v>37</v>
      </c>
    </row>
    <row r="21" spans="1:2" x14ac:dyDescent="0.2">
      <c r="A21" s="6" t="s">
        <v>159</v>
      </c>
      <c r="B21" s="6" t="s">
        <v>161</v>
      </c>
    </row>
    <row r="22" spans="1:2" x14ac:dyDescent="0.2">
      <c r="A22" s="6" t="s">
        <v>160</v>
      </c>
      <c r="B22" s="6" t="s">
        <v>162</v>
      </c>
    </row>
    <row r="23" spans="1:2" x14ac:dyDescent="0.2">
      <c r="A23" s="3" t="s">
        <v>31</v>
      </c>
      <c r="B23" s="3" t="s">
        <v>38</v>
      </c>
    </row>
    <row r="24" spans="1:2" x14ac:dyDescent="0.2">
      <c r="A24" s="6" t="s">
        <v>163</v>
      </c>
      <c r="B24" s="6" t="s">
        <v>84</v>
      </c>
    </row>
    <row r="25" spans="1:2" x14ac:dyDescent="0.2">
      <c r="A25" s="7" t="s">
        <v>167</v>
      </c>
      <c r="B25" s="7" t="s">
        <v>170</v>
      </c>
    </row>
    <row r="26" spans="1:2" x14ac:dyDescent="0.2">
      <c r="A26" s="7" t="s">
        <v>168</v>
      </c>
      <c r="B26" s="7" t="s">
        <v>171</v>
      </c>
    </row>
    <row r="27" spans="1:2" x14ac:dyDescent="0.2">
      <c r="A27" s="6" t="s">
        <v>164</v>
      </c>
      <c r="B27" s="6" t="s">
        <v>169</v>
      </c>
    </row>
    <row r="28" spans="1:2" x14ac:dyDescent="0.2">
      <c r="A28" s="7" t="s">
        <v>165</v>
      </c>
      <c r="B28" s="7" t="s">
        <v>172</v>
      </c>
    </row>
    <row r="29" spans="1:2" x14ac:dyDescent="0.2">
      <c r="A29" s="7" t="s">
        <v>166</v>
      </c>
      <c r="B29" s="7" t="s">
        <v>173</v>
      </c>
    </row>
    <row r="30" spans="1:2" x14ac:dyDescent="0.2">
      <c r="A30" s="1" t="s">
        <v>14</v>
      </c>
      <c r="B30" s="1" t="s">
        <v>3</v>
      </c>
    </row>
    <row r="31" spans="1:2" x14ac:dyDescent="0.2">
      <c r="A31" s="3" t="s">
        <v>39</v>
      </c>
      <c r="B31" s="3" t="s">
        <v>45</v>
      </c>
    </row>
    <row r="32" spans="1:2" x14ac:dyDescent="0.2">
      <c r="A32" s="6" t="s">
        <v>174</v>
      </c>
      <c r="B32" s="6" t="s">
        <v>175</v>
      </c>
    </row>
    <row r="33" spans="1:2" x14ac:dyDescent="0.2">
      <c r="A33" s="3" t="s">
        <v>40</v>
      </c>
      <c r="B33" s="3" t="s">
        <v>46</v>
      </c>
    </row>
    <row r="34" spans="1:2" x14ac:dyDescent="0.2">
      <c r="A34" s="6" t="s">
        <v>176</v>
      </c>
      <c r="B34" s="6" t="s">
        <v>177</v>
      </c>
    </row>
    <row r="35" spans="1:2" x14ac:dyDescent="0.2">
      <c r="A35" s="3" t="s">
        <v>41</v>
      </c>
      <c r="B35" s="3" t="s">
        <v>47</v>
      </c>
    </row>
    <row r="36" spans="1:2" x14ac:dyDescent="0.2">
      <c r="A36" s="6" t="s">
        <v>178</v>
      </c>
      <c r="B36" s="6" t="s">
        <v>180</v>
      </c>
    </row>
    <row r="37" spans="1:2" x14ac:dyDescent="0.2">
      <c r="A37" s="6" t="s">
        <v>179</v>
      </c>
      <c r="B37" s="6" t="s">
        <v>181</v>
      </c>
    </row>
    <row r="38" spans="1:2" x14ac:dyDescent="0.2">
      <c r="A38" s="3" t="s">
        <v>42</v>
      </c>
      <c r="B38" s="3" t="s">
        <v>48</v>
      </c>
    </row>
    <row r="39" spans="1:2" x14ac:dyDescent="0.2">
      <c r="A39" s="6" t="s">
        <v>182</v>
      </c>
      <c r="B39" s="6" t="s">
        <v>70</v>
      </c>
    </row>
    <row r="40" spans="1:2" x14ac:dyDescent="0.2">
      <c r="A40" s="6" t="s">
        <v>183</v>
      </c>
      <c r="B40" s="6" t="s">
        <v>184</v>
      </c>
    </row>
    <row r="41" spans="1:2" x14ac:dyDescent="0.2">
      <c r="A41" s="3" t="s">
        <v>43</v>
      </c>
      <c r="B41" s="3" t="s">
        <v>49</v>
      </c>
    </row>
    <row r="42" spans="1:2" x14ac:dyDescent="0.2">
      <c r="A42" s="6" t="s">
        <v>185</v>
      </c>
      <c r="B42" s="6" t="s">
        <v>189</v>
      </c>
    </row>
    <row r="43" spans="1:2" x14ac:dyDescent="0.2">
      <c r="A43" s="6" t="s">
        <v>186</v>
      </c>
      <c r="B43" s="6" t="s">
        <v>188</v>
      </c>
    </row>
    <row r="44" spans="1:2" x14ac:dyDescent="0.2">
      <c r="A44" s="6" t="s">
        <v>187</v>
      </c>
      <c r="B44" s="6" t="s">
        <v>190</v>
      </c>
    </row>
    <row r="45" spans="1:2" x14ac:dyDescent="0.2">
      <c r="A45" s="3" t="s">
        <v>44</v>
      </c>
      <c r="B45" s="3" t="s">
        <v>50</v>
      </c>
    </row>
    <row r="46" spans="1:2" x14ac:dyDescent="0.2">
      <c r="A46" s="6" t="s">
        <v>191</v>
      </c>
      <c r="B46" s="6" t="s">
        <v>193</v>
      </c>
    </row>
    <row r="47" spans="1:2" x14ac:dyDescent="0.2">
      <c r="A47" s="6" t="s">
        <v>192</v>
      </c>
      <c r="B47" s="6" t="s">
        <v>173</v>
      </c>
    </row>
    <row r="48" spans="1:2" x14ac:dyDescent="0.2">
      <c r="A48" s="1" t="s">
        <v>15</v>
      </c>
      <c r="B48" s="1" t="s">
        <v>57</v>
      </c>
    </row>
    <row r="49" spans="1:2" x14ac:dyDescent="0.2">
      <c r="A49" s="3" t="s">
        <v>51</v>
      </c>
      <c r="B49" s="3" t="s">
        <v>58</v>
      </c>
    </row>
    <row r="50" spans="1:2" x14ac:dyDescent="0.2">
      <c r="A50" s="6" t="s">
        <v>194</v>
      </c>
      <c r="B50" s="6" t="s">
        <v>58</v>
      </c>
    </row>
    <row r="51" spans="1:2" x14ac:dyDescent="0.2">
      <c r="A51" s="6" t="s">
        <v>195</v>
      </c>
      <c r="B51" s="6" t="s">
        <v>196</v>
      </c>
    </row>
    <row r="52" spans="1:2" x14ac:dyDescent="0.2">
      <c r="A52" s="3" t="s">
        <v>52</v>
      </c>
      <c r="B52" s="3" t="s">
        <v>59</v>
      </c>
    </row>
    <row r="53" spans="1:2" x14ac:dyDescent="0.2">
      <c r="A53" s="6" t="s">
        <v>197</v>
      </c>
      <c r="B53" s="6" t="s">
        <v>199</v>
      </c>
    </row>
    <row r="54" spans="1:2" x14ac:dyDescent="0.2">
      <c r="A54" s="6" t="s">
        <v>198</v>
      </c>
      <c r="B54" s="6" t="s">
        <v>200</v>
      </c>
    </row>
    <row r="55" spans="1:2" x14ac:dyDescent="0.2">
      <c r="A55" s="6" t="s">
        <v>203</v>
      </c>
      <c r="B55" s="6" t="s">
        <v>201</v>
      </c>
    </row>
    <row r="56" spans="1:2" x14ac:dyDescent="0.2">
      <c r="A56" s="6" t="s">
        <v>204</v>
      </c>
      <c r="B56" s="6" t="s">
        <v>202</v>
      </c>
    </row>
    <row r="57" spans="1:2" x14ac:dyDescent="0.2">
      <c r="A57" s="6" t="s">
        <v>205</v>
      </c>
      <c r="B57" s="6" t="s">
        <v>201</v>
      </c>
    </row>
    <row r="58" spans="1:2" x14ac:dyDescent="0.2">
      <c r="A58" s="6" t="s">
        <v>206</v>
      </c>
      <c r="B58" s="6" t="s">
        <v>202</v>
      </c>
    </row>
    <row r="59" spans="1:2" x14ac:dyDescent="0.2">
      <c r="A59" s="3" t="s">
        <v>53</v>
      </c>
      <c r="B59" s="3" t="s">
        <v>60</v>
      </c>
    </row>
    <row r="60" spans="1:2" x14ac:dyDescent="0.2">
      <c r="A60" s="6" t="s">
        <v>207</v>
      </c>
      <c r="B60" s="6" t="s">
        <v>213</v>
      </c>
    </row>
    <row r="61" spans="1:2" x14ac:dyDescent="0.2">
      <c r="A61" s="6" t="s">
        <v>208</v>
      </c>
      <c r="B61" s="6" t="s">
        <v>214</v>
      </c>
    </row>
    <row r="62" spans="1:2" x14ac:dyDescent="0.2">
      <c r="A62" s="6" t="s">
        <v>209</v>
      </c>
      <c r="B62" s="6" t="s">
        <v>215</v>
      </c>
    </row>
    <row r="63" spans="1:2" x14ac:dyDescent="0.2">
      <c r="A63" s="6" t="s">
        <v>210</v>
      </c>
      <c r="B63" s="6" t="s">
        <v>216</v>
      </c>
    </row>
    <row r="64" spans="1:2" x14ac:dyDescent="0.2">
      <c r="A64" s="6" t="s">
        <v>211</v>
      </c>
      <c r="B64" s="6" t="s">
        <v>217</v>
      </c>
    </row>
    <row r="65" spans="1:2" x14ac:dyDescent="0.2">
      <c r="A65" s="6" t="s">
        <v>212</v>
      </c>
      <c r="B65" s="6" t="s">
        <v>218</v>
      </c>
    </row>
    <row r="66" spans="1:2" x14ac:dyDescent="0.2">
      <c r="A66" s="3" t="s">
        <v>54</v>
      </c>
      <c r="B66" s="3" t="s">
        <v>61</v>
      </c>
    </row>
    <row r="67" spans="1:2" x14ac:dyDescent="0.2">
      <c r="A67" s="6" t="s">
        <v>219</v>
      </c>
      <c r="B67" s="6" t="s">
        <v>220</v>
      </c>
    </row>
    <row r="68" spans="1:2" x14ac:dyDescent="0.2">
      <c r="A68" s="3" t="s">
        <v>55</v>
      </c>
      <c r="B68" s="3" t="s">
        <v>62</v>
      </c>
    </row>
    <row r="69" spans="1:2" x14ac:dyDescent="0.2">
      <c r="A69" s="6" t="s">
        <v>221</v>
      </c>
      <c r="B69" s="6" t="s">
        <v>224</v>
      </c>
    </row>
    <row r="70" spans="1:2" x14ac:dyDescent="0.2">
      <c r="A70" s="6" t="s">
        <v>222</v>
      </c>
      <c r="B70" s="6" t="s">
        <v>225</v>
      </c>
    </row>
    <row r="71" spans="1:2" x14ac:dyDescent="0.2">
      <c r="A71" s="6" t="s">
        <v>223</v>
      </c>
      <c r="B71" s="6" t="s">
        <v>226</v>
      </c>
    </row>
    <row r="72" spans="1:2" x14ac:dyDescent="0.2">
      <c r="A72" s="3" t="s">
        <v>56</v>
      </c>
      <c r="B72" s="3" t="s">
        <v>63</v>
      </c>
    </row>
    <row r="73" spans="1:2" x14ac:dyDescent="0.2">
      <c r="A73" s="6" t="s">
        <v>236</v>
      </c>
      <c r="B73" s="3" t="s">
        <v>239</v>
      </c>
    </row>
    <row r="74" spans="1:2" x14ac:dyDescent="0.2">
      <c r="A74" s="7" t="s">
        <v>242</v>
      </c>
      <c r="B74" s="6" t="s">
        <v>227</v>
      </c>
    </row>
    <row r="75" spans="1:2" x14ac:dyDescent="0.2">
      <c r="A75" s="7" t="s">
        <v>245</v>
      </c>
      <c r="B75" s="6" t="s">
        <v>228</v>
      </c>
    </row>
    <row r="76" spans="1:2" x14ac:dyDescent="0.2">
      <c r="A76" s="7" t="s">
        <v>246</v>
      </c>
      <c r="B76" s="6" t="s">
        <v>229</v>
      </c>
    </row>
    <row r="77" spans="1:2" x14ac:dyDescent="0.2">
      <c r="A77" s="6" t="s">
        <v>237</v>
      </c>
      <c r="B77" s="3" t="s">
        <v>240</v>
      </c>
    </row>
    <row r="78" spans="1:2" x14ac:dyDescent="0.2">
      <c r="A78" s="7" t="s">
        <v>243</v>
      </c>
      <c r="B78" s="6" t="s">
        <v>230</v>
      </c>
    </row>
    <row r="79" spans="1:2" x14ac:dyDescent="0.2">
      <c r="A79" s="7" t="s">
        <v>247</v>
      </c>
      <c r="B79" s="6" t="s">
        <v>231</v>
      </c>
    </row>
    <row r="80" spans="1:2" x14ac:dyDescent="0.2">
      <c r="A80" s="7" t="s">
        <v>248</v>
      </c>
      <c r="B80" s="6" t="s">
        <v>232</v>
      </c>
    </row>
    <row r="81" spans="1:2" x14ac:dyDescent="0.2">
      <c r="A81" s="6" t="s">
        <v>238</v>
      </c>
      <c r="B81" s="3" t="s">
        <v>241</v>
      </c>
    </row>
    <row r="82" spans="1:2" x14ac:dyDescent="0.2">
      <c r="A82" s="7" t="s">
        <v>244</v>
      </c>
      <c r="B82" s="6" t="s">
        <v>233</v>
      </c>
    </row>
    <row r="83" spans="1:2" x14ac:dyDescent="0.2">
      <c r="A83" s="7" t="s">
        <v>249</v>
      </c>
      <c r="B83" s="6" t="s">
        <v>234</v>
      </c>
    </row>
    <row r="84" spans="1:2" x14ac:dyDescent="0.2">
      <c r="A84" s="7" t="s">
        <v>250</v>
      </c>
      <c r="B84" s="6" t="s">
        <v>235</v>
      </c>
    </row>
    <row r="85" spans="1:2" x14ac:dyDescent="0.2">
      <c r="A85" s="1" t="s">
        <v>16</v>
      </c>
      <c r="B85" s="1" t="s">
        <v>4</v>
      </c>
    </row>
    <row r="86" spans="1:2" x14ac:dyDescent="0.2">
      <c r="A86" s="3" t="s">
        <v>64</v>
      </c>
      <c r="B86" s="3" t="s">
        <v>68</v>
      </c>
    </row>
    <row r="87" spans="1:2" x14ac:dyDescent="0.2">
      <c r="A87" s="6" t="s">
        <v>251</v>
      </c>
      <c r="B87" s="6" t="s">
        <v>68</v>
      </c>
    </row>
    <row r="88" spans="1:2" x14ac:dyDescent="0.2">
      <c r="A88" s="3" t="s">
        <v>65</v>
      </c>
      <c r="B88" s="3" t="s">
        <v>256</v>
      </c>
    </row>
    <row r="89" spans="1:2" x14ac:dyDescent="0.2">
      <c r="A89" s="6" t="s">
        <v>252</v>
      </c>
      <c r="B89" s="6" t="s">
        <v>255</v>
      </c>
    </row>
    <row r="90" spans="1:2" x14ac:dyDescent="0.2">
      <c r="A90" s="3" t="s">
        <v>66</v>
      </c>
      <c r="B90" s="3" t="s">
        <v>70</v>
      </c>
    </row>
    <row r="91" spans="1:2" x14ac:dyDescent="0.2">
      <c r="A91" s="6" t="s">
        <v>253</v>
      </c>
      <c r="B91" s="6" t="s">
        <v>257</v>
      </c>
    </row>
    <row r="92" spans="1:2" x14ac:dyDescent="0.2">
      <c r="A92" s="3" t="s">
        <v>67</v>
      </c>
      <c r="B92" s="3" t="s">
        <v>71</v>
      </c>
    </row>
    <row r="93" spans="1:2" x14ac:dyDescent="0.2">
      <c r="A93" s="6" t="s">
        <v>254</v>
      </c>
      <c r="B93" s="6" t="s">
        <v>258</v>
      </c>
    </row>
    <row r="94" spans="1:2" x14ac:dyDescent="0.2">
      <c r="A94" s="1" t="s">
        <v>17</v>
      </c>
      <c r="B94" s="1" t="s">
        <v>5</v>
      </c>
    </row>
    <row r="95" spans="1:2" x14ac:dyDescent="0.2">
      <c r="A95" s="3" t="s">
        <v>72</v>
      </c>
      <c r="B95" s="3" t="s">
        <v>76</v>
      </c>
    </row>
    <row r="96" spans="1:2" x14ac:dyDescent="0.2">
      <c r="A96" s="6" t="s">
        <v>259</v>
      </c>
      <c r="B96" s="6" t="s">
        <v>261</v>
      </c>
    </row>
    <row r="97" spans="1:2" x14ac:dyDescent="0.2">
      <c r="A97" s="6" t="s">
        <v>260</v>
      </c>
      <c r="B97" s="6" t="s">
        <v>262</v>
      </c>
    </row>
    <row r="98" spans="1:2" x14ac:dyDescent="0.2">
      <c r="A98" s="3" t="s">
        <v>73</v>
      </c>
      <c r="B98" s="3" t="s">
        <v>77</v>
      </c>
    </row>
    <row r="99" spans="1:2" x14ac:dyDescent="0.2">
      <c r="A99" s="6" t="s">
        <v>265</v>
      </c>
      <c r="B99" s="6" t="s">
        <v>264</v>
      </c>
    </row>
    <row r="100" spans="1:2" x14ac:dyDescent="0.2">
      <c r="A100" s="6" t="s">
        <v>266</v>
      </c>
      <c r="B100" s="6" t="s">
        <v>263</v>
      </c>
    </row>
    <row r="101" spans="1:2" x14ac:dyDescent="0.2">
      <c r="A101" s="3" t="s">
        <v>74</v>
      </c>
      <c r="B101" s="3" t="s">
        <v>78</v>
      </c>
    </row>
    <row r="102" spans="1:2" x14ac:dyDescent="0.2">
      <c r="A102" s="6" t="s">
        <v>267</v>
      </c>
      <c r="B102" s="6" t="s">
        <v>270</v>
      </c>
    </row>
    <row r="103" spans="1:2" x14ac:dyDescent="0.2">
      <c r="A103" s="7" t="s">
        <v>271</v>
      </c>
      <c r="B103" s="7" t="s">
        <v>274</v>
      </c>
    </row>
    <row r="104" spans="1:2" x14ac:dyDescent="0.2">
      <c r="A104" s="7" t="s">
        <v>272</v>
      </c>
      <c r="B104" s="7" t="s">
        <v>275</v>
      </c>
    </row>
    <row r="105" spans="1:2" x14ac:dyDescent="0.2">
      <c r="A105" s="7" t="s">
        <v>273</v>
      </c>
      <c r="B105" s="7" t="s">
        <v>276</v>
      </c>
    </row>
    <row r="106" spans="1:2" x14ac:dyDescent="0.2">
      <c r="A106" s="6" t="s">
        <v>268</v>
      </c>
      <c r="B106" s="6" t="s">
        <v>277</v>
      </c>
    </row>
    <row r="107" spans="1:2" x14ac:dyDescent="0.2">
      <c r="A107" s="6" t="s">
        <v>269</v>
      </c>
      <c r="B107" s="6" t="s">
        <v>278</v>
      </c>
    </row>
    <row r="108" spans="1:2" x14ac:dyDescent="0.2">
      <c r="A108" s="3" t="s">
        <v>75</v>
      </c>
      <c r="B108" s="3" t="s">
        <v>79</v>
      </c>
    </row>
    <row r="109" spans="1:2" x14ac:dyDescent="0.2">
      <c r="A109" s="6" t="s">
        <v>286</v>
      </c>
      <c r="B109" s="6" t="s">
        <v>279</v>
      </c>
    </row>
    <row r="110" spans="1:2" x14ac:dyDescent="0.2">
      <c r="A110" s="7" t="s">
        <v>291</v>
      </c>
      <c r="B110" s="8" t="s">
        <v>282</v>
      </c>
    </row>
    <row r="111" spans="1:2" x14ac:dyDescent="0.2">
      <c r="A111" s="7" t="s">
        <v>292</v>
      </c>
      <c r="B111" s="8" t="s">
        <v>283</v>
      </c>
    </row>
    <row r="112" spans="1:2" x14ac:dyDescent="0.2">
      <c r="A112" s="6" t="s">
        <v>287</v>
      </c>
      <c r="B112" s="6" t="s">
        <v>280</v>
      </c>
    </row>
    <row r="113" spans="1:2" x14ac:dyDescent="0.2">
      <c r="A113" s="7" t="s">
        <v>293</v>
      </c>
      <c r="B113" s="8" t="s">
        <v>282</v>
      </c>
    </row>
    <row r="114" spans="1:2" x14ac:dyDescent="0.2">
      <c r="A114" s="7" t="s">
        <v>294</v>
      </c>
      <c r="B114" s="8" t="s">
        <v>283</v>
      </c>
    </row>
    <row r="115" spans="1:2" x14ac:dyDescent="0.2">
      <c r="A115" s="6" t="s">
        <v>288</v>
      </c>
      <c r="B115" s="6" t="s">
        <v>281</v>
      </c>
    </row>
    <row r="116" spans="1:2" x14ac:dyDescent="0.2">
      <c r="A116" s="7" t="s">
        <v>295</v>
      </c>
      <c r="B116" s="8" t="s">
        <v>282</v>
      </c>
    </row>
    <row r="117" spans="1:2" x14ac:dyDescent="0.2">
      <c r="A117" s="7" t="s">
        <v>296</v>
      </c>
      <c r="B117" s="8" t="s">
        <v>283</v>
      </c>
    </row>
    <row r="118" spans="1:2" x14ac:dyDescent="0.2">
      <c r="A118" s="6" t="s">
        <v>289</v>
      </c>
      <c r="B118" s="6" t="s">
        <v>284</v>
      </c>
    </row>
    <row r="119" spans="1:2" x14ac:dyDescent="0.2">
      <c r="A119" s="7" t="s">
        <v>290</v>
      </c>
      <c r="B119" s="9" t="s">
        <v>285</v>
      </c>
    </row>
    <row r="120" spans="1:2" x14ac:dyDescent="0.2">
      <c r="A120" s="1" t="s">
        <v>18</v>
      </c>
      <c r="B120" s="1" t="s">
        <v>6</v>
      </c>
    </row>
    <row r="121" spans="1:2" x14ac:dyDescent="0.2">
      <c r="A121" s="3" t="s">
        <v>80</v>
      </c>
      <c r="B121" s="3" t="s">
        <v>299</v>
      </c>
    </row>
    <row r="122" spans="1:2" x14ac:dyDescent="0.2">
      <c r="A122" s="6" t="s">
        <v>297</v>
      </c>
      <c r="B122" s="6" t="s">
        <v>300</v>
      </c>
    </row>
    <row r="123" spans="1:2" x14ac:dyDescent="0.2">
      <c r="A123" s="6" t="s">
        <v>298</v>
      </c>
      <c r="B123" s="6" t="s">
        <v>301</v>
      </c>
    </row>
    <row r="124" spans="1:2" x14ac:dyDescent="0.2">
      <c r="A124" s="6" t="s">
        <v>306</v>
      </c>
      <c r="B124" s="6" t="s">
        <v>302</v>
      </c>
    </row>
    <row r="125" spans="1:2" x14ac:dyDescent="0.2">
      <c r="A125" s="6" t="s">
        <v>307</v>
      </c>
      <c r="B125" s="6" t="s">
        <v>304</v>
      </c>
    </row>
    <row r="126" spans="1:2" x14ac:dyDescent="0.2">
      <c r="A126" s="6" t="s">
        <v>308</v>
      </c>
      <c r="B126" s="6" t="s">
        <v>303</v>
      </c>
    </row>
    <row r="127" spans="1:2" x14ac:dyDescent="0.2">
      <c r="A127" s="6" t="s">
        <v>309</v>
      </c>
      <c r="B127" s="6" t="s">
        <v>305</v>
      </c>
    </row>
    <row r="128" spans="1:2" x14ac:dyDescent="0.2">
      <c r="A128" s="3" t="s">
        <v>81</v>
      </c>
      <c r="B128" s="3" t="s">
        <v>85</v>
      </c>
    </row>
    <row r="129" spans="1:2" x14ac:dyDescent="0.2">
      <c r="A129" s="6" t="s">
        <v>319</v>
      </c>
      <c r="B129" s="6" t="s">
        <v>310</v>
      </c>
    </row>
    <row r="130" spans="1:2" x14ac:dyDescent="0.2">
      <c r="A130" s="6" t="s">
        <v>320</v>
      </c>
      <c r="B130" s="6" t="s">
        <v>311</v>
      </c>
    </row>
    <row r="131" spans="1:2" x14ac:dyDescent="0.2">
      <c r="A131" s="6" t="s">
        <v>321</v>
      </c>
      <c r="B131" s="6" t="s">
        <v>312</v>
      </c>
    </row>
    <row r="132" spans="1:2" x14ac:dyDescent="0.2">
      <c r="A132" s="6" t="s">
        <v>322</v>
      </c>
      <c r="B132" s="6" t="s">
        <v>313</v>
      </c>
    </row>
    <row r="133" spans="1:2" x14ac:dyDescent="0.2">
      <c r="A133" s="6" t="s">
        <v>323</v>
      </c>
      <c r="B133" s="6" t="s">
        <v>314</v>
      </c>
    </row>
    <row r="134" spans="1:2" x14ac:dyDescent="0.2">
      <c r="A134" s="6" t="s">
        <v>324</v>
      </c>
      <c r="B134" s="6" t="s">
        <v>315</v>
      </c>
    </row>
    <row r="135" spans="1:2" x14ac:dyDescent="0.2">
      <c r="A135" s="6" t="s">
        <v>325</v>
      </c>
      <c r="B135" s="6" t="s">
        <v>316</v>
      </c>
    </row>
    <row r="136" spans="1:2" x14ac:dyDescent="0.2">
      <c r="A136" s="6" t="s">
        <v>326</v>
      </c>
      <c r="B136" s="6" t="s">
        <v>317</v>
      </c>
    </row>
    <row r="137" spans="1:2" x14ac:dyDescent="0.2">
      <c r="A137" s="6" t="s">
        <v>327</v>
      </c>
      <c r="B137" s="6" t="s">
        <v>318</v>
      </c>
    </row>
    <row r="138" spans="1:2" x14ac:dyDescent="0.2">
      <c r="A138" s="3" t="s">
        <v>82</v>
      </c>
      <c r="B138" s="3" t="s">
        <v>330</v>
      </c>
    </row>
    <row r="139" spans="1:2" x14ac:dyDescent="0.2">
      <c r="A139" s="6" t="s">
        <v>335</v>
      </c>
      <c r="B139" s="6" t="s">
        <v>328</v>
      </c>
    </row>
    <row r="140" spans="1:2" x14ac:dyDescent="0.2">
      <c r="A140" s="6" t="s">
        <v>336</v>
      </c>
      <c r="B140" s="6" t="s">
        <v>329</v>
      </c>
    </row>
    <row r="141" spans="1:2" x14ac:dyDescent="0.2">
      <c r="A141" s="6" t="s">
        <v>337</v>
      </c>
      <c r="B141" s="6" t="s">
        <v>331</v>
      </c>
    </row>
    <row r="142" spans="1:2" x14ac:dyDescent="0.2">
      <c r="A142" s="6" t="s">
        <v>338</v>
      </c>
      <c r="B142" s="6" t="s">
        <v>332</v>
      </c>
    </row>
    <row r="143" spans="1:2" x14ac:dyDescent="0.2">
      <c r="A143" s="6" t="s">
        <v>339</v>
      </c>
      <c r="B143" s="6" t="s">
        <v>333</v>
      </c>
    </row>
    <row r="144" spans="1:2" x14ac:dyDescent="0.2">
      <c r="A144" s="6" t="s">
        <v>340</v>
      </c>
      <c r="B144" s="6" t="s">
        <v>334</v>
      </c>
    </row>
    <row r="145" spans="1:2" x14ac:dyDescent="0.2">
      <c r="A145" s="3" t="s">
        <v>83</v>
      </c>
      <c r="B145" s="3" t="s">
        <v>87</v>
      </c>
    </row>
    <row r="146" spans="1:2" x14ac:dyDescent="0.2">
      <c r="A146" s="6" t="s">
        <v>343</v>
      </c>
      <c r="B146" s="6" t="s">
        <v>341</v>
      </c>
    </row>
    <row r="147" spans="1:2" x14ac:dyDescent="0.2">
      <c r="A147" s="6" t="s">
        <v>344</v>
      </c>
      <c r="B147" s="6" t="s">
        <v>342</v>
      </c>
    </row>
    <row r="148" spans="1:2" x14ac:dyDescent="0.2">
      <c r="A148" s="1" t="s">
        <v>19</v>
      </c>
      <c r="B148" s="1" t="s">
        <v>7</v>
      </c>
    </row>
    <row r="149" spans="1:2" x14ac:dyDescent="0.2">
      <c r="A149" s="3" t="s">
        <v>88</v>
      </c>
      <c r="B149" s="3" t="s">
        <v>91</v>
      </c>
    </row>
    <row r="150" spans="1:2" x14ac:dyDescent="0.2">
      <c r="A150" s="6" t="s">
        <v>347</v>
      </c>
      <c r="B150" s="6" t="s">
        <v>345</v>
      </c>
    </row>
    <row r="151" spans="1:2" x14ac:dyDescent="0.2">
      <c r="A151" s="6" t="s">
        <v>348</v>
      </c>
      <c r="B151" s="6" t="s">
        <v>346</v>
      </c>
    </row>
    <row r="152" spans="1:2" x14ac:dyDescent="0.2">
      <c r="A152" s="3" t="s">
        <v>89</v>
      </c>
      <c r="B152" s="3" t="s">
        <v>92</v>
      </c>
    </row>
    <row r="153" spans="1:2" x14ac:dyDescent="0.2">
      <c r="A153" s="6" t="s">
        <v>351</v>
      </c>
      <c r="B153" s="6" t="s">
        <v>349</v>
      </c>
    </row>
    <row r="154" spans="1:2" x14ac:dyDescent="0.2">
      <c r="A154" s="6" t="s">
        <v>352</v>
      </c>
      <c r="B154" s="6" t="s">
        <v>350</v>
      </c>
    </row>
    <row r="155" spans="1:2" x14ac:dyDescent="0.2">
      <c r="A155" s="3" t="s">
        <v>90</v>
      </c>
      <c r="B155" s="3" t="s">
        <v>93</v>
      </c>
    </row>
    <row r="156" spans="1:2" x14ac:dyDescent="0.2">
      <c r="A156" s="6" t="s">
        <v>354</v>
      </c>
      <c r="B156" s="6" t="s">
        <v>353</v>
      </c>
    </row>
    <row r="157" spans="1:2" x14ac:dyDescent="0.2">
      <c r="A157" s="6" t="s">
        <v>355</v>
      </c>
      <c r="B157" s="6" t="s">
        <v>173</v>
      </c>
    </row>
    <row r="158" spans="1:2" x14ac:dyDescent="0.2">
      <c r="A158" s="1" t="s">
        <v>20</v>
      </c>
      <c r="B158" s="1" t="s">
        <v>8</v>
      </c>
    </row>
    <row r="159" spans="1:2" x14ac:dyDescent="0.2">
      <c r="A159" s="3" t="s">
        <v>94</v>
      </c>
      <c r="B159" s="3" t="s">
        <v>96</v>
      </c>
    </row>
    <row r="160" spans="1:2" x14ac:dyDescent="0.2">
      <c r="A160" s="6" t="s">
        <v>362</v>
      </c>
      <c r="B160" s="6" t="s">
        <v>356</v>
      </c>
    </row>
    <row r="161" spans="1:2" x14ac:dyDescent="0.2">
      <c r="A161" s="6" t="s">
        <v>363</v>
      </c>
      <c r="B161" s="6" t="s">
        <v>357</v>
      </c>
    </row>
    <row r="162" spans="1:2" x14ac:dyDescent="0.2">
      <c r="A162" s="6" t="s">
        <v>364</v>
      </c>
      <c r="B162" s="6" t="s">
        <v>358</v>
      </c>
    </row>
    <row r="163" spans="1:2" x14ac:dyDescent="0.2">
      <c r="A163" s="3" t="s">
        <v>95</v>
      </c>
      <c r="B163" s="3" t="s">
        <v>359</v>
      </c>
    </row>
    <row r="164" spans="1:2" x14ac:dyDescent="0.2">
      <c r="A164" s="6" t="s">
        <v>365</v>
      </c>
      <c r="B164" s="6" t="s">
        <v>361</v>
      </c>
    </row>
    <row r="165" spans="1:2" x14ac:dyDescent="0.2">
      <c r="A165" s="6" t="s">
        <v>366</v>
      </c>
      <c r="B165" s="6" t="s">
        <v>360</v>
      </c>
    </row>
    <row r="166" spans="1:2" x14ac:dyDescent="0.2">
      <c r="A166" s="3" t="s">
        <v>95</v>
      </c>
      <c r="B166" s="3" t="s">
        <v>367</v>
      </c>
    </row>
    <row r="167" spans="1:2" x14ac:dyDescent="0.2">
      <c r="A167" s="6" t="s">
        <v>365</v>
      </c>
      <c r="B167" s="6" t="s">
        <v>341</v>
      </c>
    </row>
    <row r="168" spans="1:2" x14ac:dyDescent="0.2">
      <c r="A168" s="6" t="s">
        <v>366</v>
      </c>
      <c r="B168" s="6" t="s">
        <v>368</v>
      </c>
    </row>
    <row r="169" spans="1:2" x14ac:dyDescent="0.2">
      <c r="A169" s="6" t="s">
        <v>369</v>
      </c>
      <c r="B169" s="6" t="s">
        <v>173</v>
      </c>
    </row>
    <row r="170" spans="1:2" x14ac:dyDescent="0.2">
      <c r="A170" s="1" t="s">
        <v>21</v>
      </c>
      <c r="B170" s="1" t="s">
        <v>9</v>
      </c>
    </row>
    <row r="171" spans="1:2" x14ac:dyDescent="0.2">
      <c r="A171" s="3" t="s">
        <v>98</v>
      </c>
      <c r="B171" s="3" t="s">
        <v>69</v>
      </c>
    </row>
    <row r="172" spans="1:2" x14ac:dyDescent="0.2">
      <c r="A172" s="6" t="s">
        <v>370</v>
      </c>
      <c r="B172" s="6" t="s">
        <v>371</v>
      </c>
    </row>
    <row r="173" spans="1:2" x14ac:dyDescent="0.2">
      <c r="A173" s="3" t="s">
        <v>99</v>
      </c>
      <c r="B173" s="3" t="s">
        <v>84</v>
      </c>
    </row>
    <row r="174" spans="1:2" x14ac:dyDescent="0.2">
      <c r="A174" s="6" t="s">
        <v>374</v>
      </c>
      <c r="B174" s="6" t="s">
        <v>372</v>
      </c>
    </row>
    <row r="175" spans="1:2" x14ac:dyDescent="0.2">
      <c r="A175" s="6" t="s">
        <v>375</v>
      </c>
      <c r="B175" s="6" t="s">
        <v>373</v>
      </c>
    </row>
    <row r="176" spans="1:2" x14ac:dyDescent="0.2">
      <c r="A176" s="3" t="s">
        <v>100</v>
      </c>
      <c r="B176" s="3" t="s">
        <v>102</v>
      </c>
    </row>
    <row r="177" spans="1:2" x14ac:dyDescent="0.2">
      <c r="A177" s="6" t="s">
        <v>378</v>
      </c>
      <c r="B177" s="6" t="s">
        <v>376</v>
      </c>
    </row>
    <row r="178" spans="1:2" x14ac:dyDescent="0.2">
      <c r="A178" s="6" t="s">
        <v>379</v>
      </c>
      <c r="B178" s="6" t="s">
        <v>377</v>
      </c>
    </row>
    <row r="179" spans="1:2" x14ac:dyDescent="0.2">
      <c r="A179" s="3" t="s">
        <v>101</v>
      </c>
      <c r="B179" s="3" t="s">
        <v>103</v>
      </c>
    </row>
    <row r="180" spans="1:2" x14ac:dyDescent="0.2">
      <c r="A180" s="6" t="s">
        <v>380</v>
      </c>
      <c r="B180" s="6" t="s">
        <v>382</v>
      </c>
    </row>
    <row r="181" spans="1:2" x14ac:dyDescent="0.2">
      <c r="A181" s="6" t="s">
        <v>381</v>
      </c>
      <c r="B181" s="6" t="s">
        <v>173</v>
      </c>
    </row>
    <row r="182" spans="1:2" x14ac:dyDescent="0.2">
      <c r="A182" s="1" t="s">
        <v>22</v>
      </c>
      <c r="B182" s="1" t="s">
        <v>10</v>
      </c>
    </row>
    <row r="183" spans="1:2" x14ac:dyDescent="0.2">
      <c r="A183" s="3" t="s">
        <v>104</v>
      </c>
      <c r="B183" s="3" t="s">
        <v>109</v>
      </c>
    </row>
    <row r="184" spans="1:2" x14ac:dyDescent="0.2">
      <c r="A184" s="6" t="s">
        <v>383</v>
      </c>
      <c r="B184" s="6" t="s">
        <v>384</v>
      </c>
    </row>
    <row r="185" spans="1:2" x14ac:dyDescent="0.2">
      <c r="A185" s="3" t="s">
        <v>105</v>
      </c>
      <c r="B185" s="3" t="s">
        <v>110</v>
      </c>
    </row>
    <row r="186" spans="1:2" x14ac:dyDescent="0.2">
      <c r="A186" s="6" t="s">
        <v>388</v>
      </c>
      <c r="B186" s="6" t="s">
        <v>385</v>
      </c>
    </row>
    <row r="187" spans="1:2" x14ac:dyDescent="0.2">
      <c r="A187" s="6" t="s">
        <v>389</v>
      </c>
      <c r="B187" s="6" t="s">
        <v>386</v>
      </c>
    </row>
    <row r="188" spans="1:2" x14ac:dyDescent="0.2">
      <c r="A188" s="6" t="s">
        <v>390</v>
      </c>
      <c r="B188" s="6" t="s">
        <v>387</v>
      </c>
    </row>
    <row r="189" spans="1:2" x14ac:dyDescent="0.2">
      <c r="A189" s="3" t="s">
        <v>106</v>
      </c>
      <c r="B189" s="3" t="s">
        <v>111</v>
      </c>
    </row>
    <row r="190" spans="1:2" x14ac:dyDescent="0.2">
      <c r="A190" s="3" t="s">
        <v>412</v>
      </c>
      <c r="B190" s="3" t="s">
        <v>391</v>
      </c>
    </row>
    <row r="191" spans="1:2" x14ac:dyDescent="0.2">
      <c r="A191" s="6" t="s">
        <v>415</v>
      </c>
      <c r="B191" s="6" t="s">
        <v>394</v>
      </c>
    </row>
    <row r="192" spans="1:2" x14ac:dyDescent="0.2">
      <c r="A192" s="6" t="s">
        <v>416</v>
      </c>
      <c r="B192" s="6" t="s">
        <v>395</v>
      </c>
    </row>
    <row r="193" spans="1:2" x14ac:dyDescent="0.2">
      <c r="A193" s="6" t="s">
        <v>417</v>
      </c>
      <c r="B193" s="6" t="s">
        <v>396</v>
      </c>
    </row>
    <row r="194" spans="1:2" x14ac:dyDescent="0.2">
      <c r="A194" s="6" t="s">
        <v>418</v>
      </c>
      <c r="B194" s="6" t="s">
        <v>397</v>
      </c>
    </row>
    <row r="195" spans="1:2" x14ac:dyDescent="0.2">
      <c r="A195" s="6" t="s">
        <v>419</v>
      </c>
      <c r="B195" s="6" t="s">
        <v>398</v>
      </c>
    </row>
    <row r="196" spans="1:2" x14ac:dyDescent="0.2">
      <c r="A196" s="6" t="s">
        <v>420</v>
      </c>
      <c r="B196" s="6" t="s">
        <v>399</v>
      </c>
    </row>
    <row r="197" spans="1:2" x14ac:dyDescent="0.2">
      <c r="A197" s="3" t="s">
        <v>413</v>
      </c>
      <c r="B197" s="3" t="s">
        <v>392</v>
      </c>
    </row>
    <row r="198" spans="1:2" x14ac:dyDescent="0.2">
      <c r="A198" s="6" t="s">
        <v>421</v>
      </c>
      <c r="B198" s="6" t="s">
        <v>400</v>
      </c>
    </row>
    <row r="199" spans="1:2" x14ac:dyDescent="0.2">
      <c r="A199" s="6" t="s">
        <v>422</v>
      </c>
      <c r="B199" s="6" t="s">
        <v>401</v>
      </c>
    </row>
    <row r="200" spans="1:2" x14ac:dyDescent="0.2">
      <c r="A200" s="6" t="s">
        <v>423</v>
      </c>
      <c r="B200" s="6" t="s">
        <v>402</v>
      </c>
    </row>
    <row r="201" spans="1:2" x14ac:dyDescent="0.2">
      <c r="A201" s="6" t="s">
        <v>424</v>
      </c>
      <c r="B201" s="6" t="s">
        <v>403</v>
      </c>
    </row>
    <row r="202" spans="1:2" x14ac:dyDescent="0.2">
      <c r="A202" s="6" t="s">
        <v>425</v>
      </c>
      <c r="B202" s="6" t="s">
        <v>404</v>
      </c>
    </row>
    <row r="203" spans="1:2" x14ac:dyDescent="0.2">
      <c r="A203" s="6" t="s">
        <v>426</v>
      </c>
      <c r="B203" s="6" t="s">
        <v>405</v>
      </c>
    </row>
    <row r="204" spans="1:2" x14ac:dyDescent="0.2">
      <c r="A204" s="3" t="s">
        <v>414</v>
      </c>
      <c r="B204" s="3" t="s">
        <v>393</v>
      </c>
    </row>
    <row r="205" spans="1:2" x14ac:dyDescent="0.2">
      <c r="A205" s="6" t="s">
        <v>427</v>
      </c>
      <c r="B205" s="6" t="s">
        <v>406</v>
      </c>
    </row>
    <row r="206" spans="1:2" x14ac:dyDescent="0.2">
      <c r="A206" s="6" t="s">
        <v>428</v>
      </c>
      <c r="B206" s="6" t="s">
        <v>407</v>
      </c>
    </row>
    <row r="207" spans="1:2" x14ac:dyDescent="0.2">
      <c r="A207" s="6" t="s">
        <v>429</v>
      </c>
      <c r="B207" s="6" t="s">
        <v>408</v>
      </c>
    </row>
    <row r="208" spans="1:2" x14ac:dyDescent="0.2">
      <c r="A208" s="6" t="s">
        <v>430</v>
      </c>
      <c r="B208" s="6" t="s">
        <v>409</v>
      </c>
    </row>
    <row r="209" spans="1:2" x14ac:dyDescent="0.2">
      <c r="A209" s="6" t="s">
        <v>431</v>
      </c>
      <c r="B209" s="6" t="s">
        <v>410</v>
      </c>
    </row>
    <row r="210" spans="1:2" x14ac:dyDescent="0.2">
      <c r="A210" s="6" t="s">
        <v>432</v>
      </c>
      <c r="B210" s="6" t="s">
        <v>411</v>
      </c>
    </row>
    <row r="211" spans="1:2" x14ac:dyDescent="0.2">
      <c r="A211" s="3" t="s">
        <v>107</v>
      </c>
      <c r="B211" s="3" t="s">
        <v>112</v>
      </c>
    </row>
    <row r="212" spans="1:2" x14ac:dyDescent="0.2">
      <c r="A212" s="6" t="s">
        <v>550</v>
      </c>
      <c r="B212" s="6" t="s">
        <v>433</v>
      </c>
    </row>
    <row r="213" spans="1:2" x14ac:dyDescent="0.2">
      <c r="A213" s="6" t="s">
        <v>551</v>
      </c>
      <c r="B213" s="6" t="s">
        <v>434</v>
      </c>
    </row>
    <row r="214" spans="1:2" x14ac:dyDescent="0.2">
      <c r="A214" s="1" t="s">
        <v>23</v>
      </c>
      <c r="B214" s="1" t="s">
        <v>11</v>
      </c>
    </row>
    <row r="215" spans="1:2" x14ac:dyDescent="0.2">
      <c r="A215" s="3" t="s">
        <v>114</v>
      </c>
      <c r="B215" s="3" t="s">
        <v>118</v>
      </c>
    </row>
    <row r="216" spans="1:2" x14ac:dyDescent="0.2">
      <c r="A216" s="6" t="s">
        <v>435</v>
      </c>
      <c r="B216" s="6" t="s">
        <v>436</v>
      </c>
    </row>
    <row r="217" spans="1:2" x14ac:dyDescent="0.2">
      <c r="A217" s="3" t="s">
        <v>115</v>
      </c>
      <c r="B217" s="3" t="s">
        <v>119</v>
      </c>
    </row>
    <row r="218" spans="1:2" x14ac:dyDescent="0.2">
      <c r="A218" s="6" t="s">
        <v>437</v>
      </c>
      <c r="B218" s="6" t="s">
        <v>438</v>
      </c>
    </row>
    <row r="219" spans="1:2" x14ac:dyDescent="0.2">
      <c r="A219" s="3" t="s">
        <v>116</v>
      </c>
      <c r="B219" s="3" t="s">
        <v>120</v>
      </c>
    </row>
    <row r="220" spans="1:2" x14ac:dyDescent="0.2">
      <c r="A220" s="6" t="s">
        <v>439</v>
      </c>
      <c r="B220" s="6" t="s">
        <v>440</v>
      </c>
    </row>
    <row r="221" spans="1:2" x14ac:dyDescent="0.2">
      <c r="A221" s="3" t="s">
        <v>117</v>
      </c>
      <c r="B221" s="3" t="s">
        <v>121</v>
      </c>
    </row>
    <row r="222" spans="1:2" x14ac:dyDescent="0.2">
      <c r="A222" s="10" t="s">
        <v>441</v>
      </c>
      <c r="B222" s="6" t="s">
        <v>442</v>
      </c>
    </row>
    <row r="223" spans="1:2" x14ac:dyDescent="0.2">
      <c r="A223" s="1" t="s">
        <v>24</v>
      </c>
      <c r="B223" s="1" t="s">
        <v>12</v>
      </c>
    </row>
    <row r="224" spans="1:2" x14ac:dyDescent="0.2">
      <c r="A224" s="3" t="s">
        <v>122</v>
      </c>
      <c r="B224" s="3" t="s">
        <v>128</v>
      </c>
    </row>
    <row r="225" spans="1:2" x14ac:dyDescent="0.2">
      <c r="A225" s="6" t="s">
        <v>443</v>
      </c>
      <c r="B225" s="6" t="s">
        <v>444</v>
      </c>
    </row>
    <row r="226" spans="1:2" x14ac:dyDescent="0.2">
      <c r="A226" s="3" t="s">
        <v>123</v>
      </c>
      <c r="B226" s="3" t="s">
        <v>130</v>
      </c>
    </row>
    <row r="227" spans="1:2" x14ac:dyDescent="0.2">
      <c r="A227" s="6" t="s">
        <v>449</v>
      </c>
      <c r="B227" s="6" t="s">
        <v>446</v>
      </c>
    </row>
    <row r="228" spans="1:2" x14ac:dyDescent="0.2">
      <c r="A228" s="6" t="s">
        <v>450</v>
      </c>
      <c r="B228" s="6" t="s">
        <v>447</v>
      </c>
    </row>
    <row r="229" spans="1:2" x14ac:dyDescent="0.2">
      <c r="A229" s="6" t="s">
        <v>451</v>
      </c>
      <c r="B229" s="6" t="s">
        <v>445</v>
      </c>
    </row>
    <row r="230" spans="1:2" x14ac:dyDescent="0.2">
      <c r="A230" s="6" t="s">
        <v>452</v>
      </c>
      <c r="B230" s="6" t="s">
        <v>448</v>
      </c>
    </row>
    <row r="231" spans="1:2" x14ac:dyDescent="0.2">
      <c r="A231" s="3" t="s">
        <v>124</v>
      </c>
      <c r="B231" s="3" t="s">
        <v>129</v>
      </c>
    </row>
    <row r="232" spans="1:2" x14ac:dyDescent="0.2">
      <c r="A232" s="3" t="s">
        <v>455</v>
      </c>
      <c r="B232" s="6" t="s">
        <v>454</v>
      </c>
    </row>
    <row r="233" spans="1:2" x14ac:dyDescent="0.2">
      <c r="A233" s="3" t="s">
        <v>456</v>
      </c>
      <c r="B233" s="6" t="s">
        <v>453</v>
      </c>
    </row>
    <row r="234" spans="1:2" x14ac:dyDescent="0.2">
      <c r="A234" s="3" t="s">
        <v>457</v>
      </c>
      <c r="B234" s="6" t="s">
        <v>173</v>
      </c>
    </row>
    <row r="235" spans="1:2" x14ac:dyDescent="0.2">
      <c r="A235" s="3" t="s">
        <v>125</v>
      </c>
      <c r="B235" s="3" t="s">
        <v>458</v>
      </c>
    </row>
    <row r="236" spans="1:2" x14ac:dyDescent="0.2">
      <c r="A236" s="3" t="s">
        <v>480</v>
      </c>
      <c r="B236" s="3" t="s">
        <v>459</v>
      </c>
    </row>
    <row r="237" spans="1:2" x14ac:dyDescent="0.2">
      <c r="A237" s="6" t="s">
        <v>486</v>
      </c>
      <c r="B237" s="6" t="s">
        <v>465</v>
      </c>
    </row>
    <row r="238" spans="1:2" x14ac:dyDescent="0.2">
      <c r="A238" s="6" t="s">
        <v>487</v>
      </c>
      <c r="B238" s="6" t="s">
        <v>466</v>
      </c>
    </row>
    <row r="239" spans="1:2" x14ac:dyDescent="0.2">
      <c r="A239" s="6" t="s">
        <v>488</v>
      </c>
      <c r="B239" s="6" t="s">
        <v>467</v>
      </c>
    </row>
    <row r="240" spans="1:2" x14ac:dyDescent="0.2">
      <c r="A240" s="6" t="s">
        <v>489</v>
      </c>
      <c r="B240" s="6" t="s">
        <v>468</v>
      </c>
    </row>
    <row r="241" spans="1:2" x14ac:dyDescent="0.2">
      <c r="A241" s="6" t="s">
        <v>490</v>
      </c>
      <c r="B241" s="6" t="s">
        <v>469</v>
      </c>
    </row>
    <row r="242" spans="1:2" x14ac:dyDescent="0.2">
      <c r="A242" s="6" t="s">
        <v>491</v>
      </c>
      <c r="B242" s="6" t="s">
        <v>470</v>
      </c>
    </row>
    <row r="243" spans="1:2" x14ac:dyDescent="0.2">
      <c r="A243" s="6" t="s">
        <v>492</v>
      </c>
      <c r="B243" s="6" t="s">
        <v>471</v>
      </c>
    </row>
    <row r="244" spans="1:2" x14ac:dyDescent="0.2">
      <c r="A244" s="6" t="s">
        <v>493</v>
      </c>
      <c r="B244" s="6" t="s">
        <v>472</v>
      </c>
    </row>
    <row r="245" spans="1:2" x14ac:dyDescent="0.2">
      <c r="A245" s="6" t="s">
        <v>494</v>
      </c>
      <c r="B245" s="6" t="s">
        <v>473</v>
      </c>
    </row>
    <row r="246" spans="1:2" x14ac:dyDescent="0.2">
      <c r="A246" s="6" t="s">
        <v>495</v>
      </c>
      <c r="B246" s="6" t="s">
        <v>474</v>
      </c>
    </row>
    <row r="247" spans="1:2" x14ac:dyDescent="0.2">
      <c r="A247" s="6" t="s">
        <v>496</v>
      </c>
      <c r="B247" s="6" t="s">
        <v>475</v>
      </c>
    </row>
    <row r="248" spans="1:2" x14ac:dyDescent="0.2">
      <c r="A248" s="6" t="s">
        <v>497</v>
      </c>
      <c r="B248" s="6" t="s">
        <v>476</v>
      </c>
    </row>
    <row r="249" spans="1:2" x14ac:dyDescent="0.2">
      <c r="A249" s="6" t="s">
        <v>498</v>
      </c>
      <c r="B249" s="6" t="s">
        <v>477</v>
      </c>
    </row>
    <row r="250" spans="1:2" x14ac:dyDescent="0.2">
      <c r="A250" s="3" t="s">
        <v>481</v>
      </c>
      <c r="B250" s="3" t="s">
        <v>460</v>
      </c>
    </row>
    <row r="251" spans="1:2" x14ac:dyDescent="0.2">
      <c r="A251" s="6" t="s">
        <v>499</v>
      </c>
      <c r="B251" s="6" t="s">
        <v>465</v>
      </c>
    </row>
    <row r="252" spans="1:2" x14ac:dyDescent="0.2">
      <c r="A252" s="6" t="s">
        <v>500</v>
      </c>
      <c r="B252" s="6" t="s">
        <v>466</v>
      </c>
    </row>
    <row r="253" spans="1:2" x14ac:dyDescent="0.2">
      <c r="A253" s="6" t="s">
        <v>501</v>
      </c>
      <c r="B253" s="6" t="s">
        <v>467</v>
      </c>
    </row>
    <row r="254" spans="1:2" x14ac:dyDescent="0.2">
      <c r="A254" s="6" t="s">
        <v>502</v>
      </c>
      <c r="B254" s="6" t="s">
        <v>468</v>
      </c>
    </row>
    <row r="255" spans="1:2" x14ac:dyDescent="0.2">
      <c r="A255" s="6" t="s">
        <v>503</v>
      </c>
      <c r="B255" s="6" t="s">
        <v>469</v>
      </c>
    </row>
    <row r="256" spans="1:2" x14ac:dyDescent="0.2">
      <c r="A256" s="6" t="s">
        <v>504</v>
      </c>
      <c r="B256" s="6" t="s">
        <v>470</v>
      </c>
    </row>
    <row r="257" spans="1:2" x14ac:dyDescent="0.2">
      <c r="A257" s="6" t="s">
        <v>505</v>
      </c>
      <c r="B257" s="6" t="s">
        <v>471</v>
      </c>
    </row>
    <row r="258" spans="1:2" x14ac:dyDescent="0.2">
      <c r="A258" s="6" t="s">
        <v>506</v>
      </c>
      <c r="B258" s="6" t="s">
        <v>472</v>
      </c>
    </row>
    <row r="259" spans="1:2" x14ac:dyDescent="0.2">
      <c r="A259" s="6" t="s">
        <v>507</v>
      </c>
      <c r="B259" s="6" t="s">
        <v>473</v>
      </c>
    </row>
    <row r="260" spans="1:2" x14ac:dyDescent="0.2">
      <c r="A260" s="6" t="s">
        <v>508</v>
      </c>
      <c r="B260" s="6" t="s">
        <v>474</v>
      </c>
    </row>
    <row r="261" spans="1:2" x14ac:dyDescent="0.2">
      <c r="A261" s="6" t="s">
        <v>509</v>
      </c>
      <c r="B261" s="6" t="s">
        <v>475</v>
      </c>
    </row>
    <row r="262" spans="1:2" x14ac:dyDescent="0.2">
      <c r="A262" s="6" t="s">
        <v>510</v>
      </c>
      <c r="B262" s="6" t="s">
        <v>476</v>
      </c>
    </row>
    <row r="263" spans="1:2" x14ac:dyDescent="0.2">
      <c r="A263" s="6" t="s">
        <v>511</v>
      </c>
      <c r="B263" s="6" t="s">
        <v>477</v>
      </c>
    </row>
    <row r="264" spans="1:2" x14ac:dyDescent="0.2">
      <c r="A264" s="3" t="s">
        <v>482</v>
      </c>
      <c r="B264" s="3" t="s">
        <v>461</v>
      </c>
    </row>
    <row r="265" spans="1:2" x14ac:dyDescent="0.2">
      <c r="A265" s="6" t="s">
        <v>512</v>
      </c>
      <c r="B265" s="6" t="s">
        <v>465</v>
      </c>
    </row>
    <row r="266" spans="1:2" x14ac:dyDescent="0.2">
      <c r="A266" s="6" t="s">
        <v>513</v>
      </c>
      <c r="B266" s="6" t="s">
        <v>466</v>
      </c>
    </row>
    <row r="267" spans="1:2" x14ac:dyDescent="0.2">
      <c r="A267" s="6" t="s">
        <v>514</v>
      </c>
      <c r="B267" s="6" t="s">
        <v>467</v>
      </c>
    </row>
    <row r="268" spans="1:2" x14ac:dyDescent="0.2">
      <c r="A268" s="6" t="s">
        <v>515</v>
      </c>
      <c r="B268" s="6" t="s">
        <v>468</v>
      </c>
    </row>
    <row r="269" spans="1:2" x14ac:dyDescent="0.2">
      <c r="A269" s="6" t="s">
        <v>516</v>
      </c>
      <c r="B269" s="6" t="s">
        <v>469</v>
      </c>
    </row>
    <row r="270" spans="1:2" x14ac:dyDescent="0.2">
      <c r="A270" s="6" t="s">
        <v>517</v>
      </c>
      <c r="B270" s="6" t="s">
        <v>470</v>
      </c>
    </row>
    <row r="271" spans="1:2" x14ac:dyDescent="0.2">
      <c r="A271" s="6" t="s">
        <v>518</v>
      </c>
      <c r="B271" s="6" t="s">
        <v>471</v>
      </c>
    </row>
    <row r="272" spans="1:2" x14ac:dyDescent="0.2">
      <c r="A272" s="6" t="s">
        <v>519</v>
      </c>
      <c r="B272" s="6" t="s">
        <v>472</v>
      </c>
    </row>
    <row r="273" spans="1:2" x14ac:dyDescent="0.2">
      <c r="A273" s="6" t="s">
        <v>520</v>
      </c>
      <c r="B273" s="6" t="s">
        <v>473</v>
      </c>
    </row>
    <row r="274" spans="1:2" x14ac:dyDescent="0.2">
      <c r="A274" s="6" t="s">
        <v>521</v>
      </c>
      <c r="B274" s="6" t="s">
        <v>474</v>
      </c>
    </row>
    <row r="275" spans="1:2" x14ac:dyDescent="0.2">
      <c r="A275" s="6" t="s">
        <v>522</v>
      </c>
      <c r="B275" s="6" t="s">
        <v>475</v>
      </c>
    </row>
    <row r="276" spans="1:2" x14ac:dyDescent="0.2">
      <c r="A276" s="6" t="s">
        <v>523</v>
      </c>
      <c r="B276" s="6" t="s">
        <v>476</v>
      </c>
    </row>
    <row r="277" spans="1:2" x14ac:dyDescent="0.2">
      <c r="A277" s="6" t="s">
        <v>524</v>
      </c>
      <c r="B277" s="6" t="s">
        <v>477</v>
      </c>
    </row>
    <row r="278" spans="1:2" x14ac:dyDescent="0.2">
      <c r="A278" s="3" t="s">
        <v>483</v>
      </c>
      <c r="B278" s="3" t="s">
        <v>462</v>
      </c>
    </row>
    <row r="279" spans="1:2" x14ac:dyDescent="0.2">
      <c r="A279" s="6" t="s">
        <v>525</v>
      </c>
      <c r="B279" s="6" t="s">
        <v>465</v>
      </c>
    </row>
    <row r="280" spans="1:2" x14ac:dyDescent="0.2">
      <c r="A280" s="6" t="s">
        <v>526</v>
      </c>
      <c r="B280" s="6" t="s">
        <v>466</v>
      </c>
    </row>
    <row r="281" spans="1:2" x14ac:dyDescent="0.2">
      <c r="A281" s="6" t="s">
        <v>527</v>
      </c>
      <c r="B281" s="6" t="s">
        <v>467</v>
      </c>
    </row>
    <row r="282" spans="1:2" x14ac:dyDescent="0.2">
      <c r="A282" s="6" t="s">
        <v>528</v>
      </c>
      <c r="B282" s="6" t="s">
        <v>468</v>
      </c>
    </row>
    <row r="283" spans="1:2" x14ac:dyDescent="0.2">
      <c r="A283" s="6" t="s">
        <v>529</v>
      </c>
      <c r="B283" s="6" t="s">
        <v>469</v>
      </c>
    </row>
    <row r="284" spans="1:2" x14ac:dyDescent="0.2">
      <c r="A284" s="6" t="s">
        <v>530</v>
      </c>
      <c r="B284" s="6" t="s">
        <v>470</v>
      </c>
    </row>
    <row r="285" spans="1:2" x14ac:dyDescent="0.2">
      <c r="A285" s="6" t="s">
        <v>531</v>
      </c>
      <c r="B285" s="6" t="s">
        <v>471</v>
      </c>
    </row>
    <row r="286" spans="1:2" x14ac:dyDescent="0.2">
      <c r="A286" s="6" t="s">
        <v>532</v>
      </c>
      <c r="B286" s="6" t="s">
        <v>472</v>
      </c>
    </row>
    <row r="287" spans="1:2" x14ac:dyDescent="0.2">
      <c r="A287" s="6" t="s">
        <v>533</v>
      </c>
      <c r="B287" s="6" t="s">
        <v>473</v>
      </c>
    </row>
    <row r="288" spans="1:2" x14ac:dyDescent="0.2">
      <c r="A288" s="6" t="s">
        <v>534</v>
      </c>
      <c r="B288" s="6" t="s">
        <v>474</v>
      </c>
    </row>
    <row r="289" spans="1:2" x14ac:dyDescent="0.2">
      <c r="A289" s="6" t="s">
        <v>535</v>
      </c>
      <c r="B289" s="6" t="s">
        <v>475</v>
      </c>
    </row>
    <row r="290" spans="1:2" x14ac:dyDescent="0.2">
      <c r="A290" s="6" t="s">
        <v>536</v>
      </c>
      <c r="B290" s="6" t="s">
        <v>476</v>
      </c>
    </row>
    <row r="291" spans="1:2" x14ac:dyDescent="0.2">
      <c r="A291" s="6" t="s">
        <v>537</v>
      </c>
      <c r="B291" s="6" t="s">
        <v>477</v>
      </c>
    </row>
    <row r="292" spans="1:2" x14ac:dyDescent="0.2">
      <c r="A292" s="3" t="s">
        <v>484</v>
      </c>
      <c r="B292" s="3" t="s">
        <v>463</v>
      </c>
    </row>
    <row r="293" spans="1:2" x14ac:dyDescent="0.2">
      <c r="A293" s="6" t="s">
        <v>538</v>
      </c>
      <c r="B293" s="6" t="s">
        <v>479</v>
      </c>
    </row>
    <row r="294" spans="1:2" x14ac:dyDescent="0.2">
      <c r="A294" s="3" t="s">
        <v>485</v>
      </c>
      <c r="B294" s="3" t="s">
        <v>464</v>
      </c>
    </row>
    <row r="295" spans="1:2" x14ac:dyDescent="0.2">
      <c r="A295" s="6" t="s">
        <v>480</v>
      </c>
      <c r="B295" s="6" t="s">
        <v>478</v>
      </c>
    </row>
    <row r="296" spans="1:2" x14ac:dyDescent="0.2">
      <c r="A296" s="3" t="s">
        <v>126</v>
      </c>
      <c r="B296" s="3" t="s">
        <v>539</v>
      </c>
    </row>
    <row r="297" spans="1:2" x14ac:dyDescent="0.2">
      <c r="A297" s="6" t="s">
        <v>538</v>
      </c>
      <c r="B297" s="6" t="s">
        <v>540</v>
      </c>
    </row>
    <row r="298" spans="1:2" x14ac:dyDescent="0.2">
      <c r="A298" s="6" t="s">
        <v>545</v>
      </c>
      <c r="B298" s="6" t="s">
        <v>541</v>
      </c>
    </row>
    <row r="299" spans="1:2" x14ac:dyDescent="0.2">
      <c r="A299" s="6" t="s">
        <v>546</v>
      </c>
      <c r="B299" s="6" t="s">
        <v>542</v>
      </c>
    </row>
    <row r="300" spans="1:2" x14ac:dyDescent="0.2">
      <c r="A300" s="6" t="s">
        <v>547</v>
      </c>
      <c r="B300" s="6" t="s">
        <v>543</v>
      </c>
    </row>
    <row r="301" spans="1:2" x14ac:dyDescent="0.2">
      <c r="A301" s="6" t="s">
        <v>548</v>
      </c>
      <c r="B301" s="6" t="s">
        <v>544</v>
      </c>
    </row>
  </sheetData>
  <customSheetViews>
    <customSheetView guid="{C6577475-2D28-48D6-BD34-82E8F0E6005C}" state="hidden">
      <pane ySplit="1" topLeftCell="A2" activePane="bottomLeft" state="frozen"/>
      <selection pane="bottomLeft" activeCell="A2" sqref="A2"/>
      <pageMargins left="0.75" right="0.75" top="1" bottom="1" header="0.5" footer="0.5"/>
      <headerFooter alignWithMargins="0"/>
    </customSheetView>
    <customSheetView guid="{353E38E2-979D-4D96-AF8B-C06FBAFB9E9A}">
      <pane ySplit="1" topLeftCell="A2" activePane="bottomLeft" state="frozen"/>
      <selection pane="bottomLeft" activeCell="A2" sqref="A2"/>
      <pageMargins left="0.75" right="0.75" top="1" bottom="1" header="0.5" footer="0.5"/>
      <headerFooter alignWithMargins="0"/>
    </customSheetView>
    <customSheetView guid="{4A1C0BF2-0C02-4D2C-8CA6-ED8B1118AD8B}">
      <pane ySplit="1" topLeftCell="A2" activePane="bottomLeft" state="frozen"/>
      <selection pane="bottomLeft" activeCell="A2" sqref="A2"/>
      <pageMargins left="0.75" right="0.75" top="1" bottom="1" header="0.5" footer="0.5"/>
      <headerFooter alignWithMargins="0"/>
    </customSheetView>
    <customSheetView guid="{6A846533-AD2D-4CF2-9512-97FF4B42ABD1}" state="hidden">
      <pane ySplit="1" topLeftCell="A2" activePane="bottomLeft" state="frozen"/>
      <selection pane="bottomLeft" activeCell="A2" sqref="A2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0"/>
  <sheetViews>
    <sheetView workbookViewId="0"/>
  </sheetViews>
  <sheetFormatPr defaultRowHeight="12.75" x14ac:dyDescent="0.2"/>
  <cols>
    <col min="1" max="1" width="11.5703125" style="14" customWidth="1"/>
    <col min="2" max="2" width="1.7109375" style="14" customWidth="1"/>
    <col min="3" max="3" width="10.7109375" style="14" customWidth="1"/>
    <col min="4" max="4" width="1.7109375" style="14" customWidth="1"/>
    <col min="5" max="5" width="10.5703125" style="14" customWidth="1"/>
    <col min="6" max="6" width="1.7109375" style="14" customWidth="1"/>
    <col min="7" max="7" width="10.5703125" style="14" customWidth="1"/>
    <col min="8" max="8" width="1.7109375" style="14" customWidth="1"/>
    <col min="9" max="9" width="11.140625" style="14" customWidth="1"/>
    <col min="10" max="10" width="1.7109375" style="14" customWidth="1"/>
    <col min="11" max="11" width="13" style="14" customWidth="1"/>
    <col min="12" max="12" width="1.7109375" style="14" customWidth="1"/>
    <col min="13" max="13" width="10.28515625" style="14" customWidth="1"/>
    <col min="14" max="14" width="1.7109375" style="14" customWidth="1"/>
    <col min="15" max="15" width="9.5703125" style="14" customWidth="1"/>
    <col min="17" max="21" width="9.140625" style="17" customWidth="1"/>
  </cols>
  <sheetData>
    <row r="1" spans="1:20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</row>
    <row r="2" spans="1:20" ht="39" thickBot="1" x14ac:dyDescent="0.25">
      <c r="A2" s="19" t="s">
        <v>2</v>
      </c>
      <c r="B2" s="15"/>
      <c r="C2" s="19" t="s">
        <v>4</v>
      </c>
      <c r="D2" s="15"/>
      <c r="E2" s="16"/>
      <c r="F2" s="16"/>
      <c r="G2" s="16"/>
      <c r="H2" s="16"/>
      <c r="I2" s="19" t="s">
        <v>7</v>
      </c>
      <c r="J2" s="15"/>
      <c r="K2" s="16"/>
      <c r="L2" s="16"/>
      <c r="M2" s="16"/>
      <c r="N2" s="16"/>
      <c r="O2" s="16"/>
      <c r="P2" s="17"/>
    </row>
    <row r="3" spans="1:20" ht="13.5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/>
    </row>
    <row r="4" spans="1:20" ht="39" thickBot="1" x14ac:dyDescent="0.25">
      <c r="A4" s="19" t="s">
        <v>57</v>
      </c>
      <c r="B4" s="15"/>
      <c r="C4" s="16"/>
      <c r="D4" s="16"/>
      <c r="E4" s="19" t="s">
        <v>5</v>
      </c>
      <c r="F4" s="15"/>
      <c r="G4" s="19" t="s">
        <v>6</v>
      </c>
      <c r="H4" s="15"/>
      <c r="I4" s="16"/>
      <c r="J4" s="16"/>
      <c r="K4" s="19" t="s">
        <v>8</v>
      </c>
      <c r="L4" s="15"/>
      <c r="M4" s="16"/>
      <c r="N4" s="16"/>
      <c r="O4" s="16"/>
      <c r="P4" s="17"/>
    </row>
    <row r="5" spans="1:20" ht="13.5" thickBot="1" x14ac:dyDescent="0.25">
      <c r="A5" s="15"/>
      <c r="B5" s="15"/>
      <c r="C5" s="16"/>
      <c r="D5" s="16"/>
      <c r="E5" s="15"/>
      <c r="F5" s="15"/>
      <c r="G5" s="15"/>
      <c r="H5" s="15"/>
      <c r="I5" s="16"/>
      <c r="J5" s="16"/>
      <c r="K5" s="15"/>
      <c r="L5" s="15"/>
      <c r="M5" s="16"/>
      <c r="N5" s="16"/>
      <c r="O5" s="16"/>
      <c r="P5" s="17"/>
    </row>
    <row r="6" spans="1:20" ht="39" thickBot="1" x14ac:dyDescent="0.25">
      <c r="A6" s="20" t="s">
        <v>3</v>
      </c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17"/>
      <c r="Q6" s="19" t="s">
        <v>12</v>
      </c>
    </row>
    <row r="7" spans="1:20" ht="13.5" thickBot="1" x14ac:dyDescent="0.25">
      <c r="A7" s="21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5"/>
      <c r="P7" s="17"/>
    </row>
    <row r="8" spans="1:20" ht="77.25" thickBot="1" x14ac:dyDescent="0.25">
      <c r="A8" s="16"/>
      <c r="B8" s="16"/>
      <c r="C8" s="19" t="s">
        <v>11</v>
      </c>
      <c r="D8" s="15"/>
      <c r="E8" s="19" t="s">
        <v>9</v>
      </c>
      <c r="F8" s="16"/>
      <c r="H8" s="16"/>
      <c r="I8" s="16"/>
      <c r="J8" s="16"/>
      <c r="K8" s="16"/>
      <c r="L8" s="16"/>
      <c r="N8" s="15"/>
      <c r="O8" s="16"/>
      <c r="P8" s="18"/>
      <c r="Q8" s="18"/>
    </row>
    <row r="9" spans="1:20" ht="13.5" thickBot="1" x14ac:dyDescent="0.25">
      <c r="A9" s="16"/>
      <c r="B9" s="16"/>
      <c r="C9" s="15"/>
      <c r="D9" s="15"/>
      <c r="E9" s="16"/>
      <c r="F9" s="16"/>
      <c r="G9" s="16"/>
      <c r="H9" s="16"/>
      <c r="I9" s="16"/>
      <c r="J9" s="16"/>
      <c r="K9" s="16"/>
      <c r="L9" s="16"/>
      <c r="M9" s="15"/>
      <c r="N9" s="15"/>
      <c r="O9" s="16"/>
      <c r="P9" s="18"/>
      <c r="Q9" s="18"/>
    </row>
    <row r="10" spans="1:20" ht="26.25" thickBot="1" x14ac:dyDescent="0.25">
      <c r="A10" s="19" t="s">
        <v>10</v>
      </c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7"/>
    </row>
    <row r="11" spans="1:20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7"/>
      <c r="R11" s="18"/>
    </row>
    <row r="12" spans="1:20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7"/>
      <c r="S12" s="18"/>
    </row>
    <row r="13" spans="1:20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7"/>
      <c r="S13" s="18"/>
    </row>
    <row r="14" spans="1:20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7"/>
      <c r="T14" s="18"/>
    </row>
    <row r="15" spans="1:20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7"/>
    </row>
    <row r="16" spans="1:20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7"/>
    </row>
    <row r="17" spans="1:16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7"/>
    </row>
    <row r="18" spans="1:16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7"/>
    </row>
    <row r="19" spans="1:16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7"/>
    </row>
    <row r="20" spans="1:16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7"/>
    </row>
    <row r="21" spans="1:16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7"/>
    </row>
    <row r="22" spans="1:16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7"/>
    </row>
    <row r="23" spans="1:16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7"/>
    </row>
    <row r="24" spans="1:16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7"/>
    </row>
    <row r="25" spans="1:16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7"/>
    </row>
    <row r="26" spans="1:16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7"/>
    </row>
    <row r="27" spans="1:16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7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/>
    </row>
    <row r="30" spans="1:16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7"/>
    </row>
  </sheetData>
  <customSheetViews>
    <customSheetView guid="{C6577475-2D28-48D6-BD34-82E8F0E6005C}" state="hidden">
      <pageMargins left="0.75" right="0.75" top="1" bottom="1" header="0.5" footer="0.5"/>
      <headerFooter alignWithMargins="0"/>
    </customSheetView>
    <customSheetView guid="{353E38E2-979D-4D96-AF8B-C06FBAFB9E9A}">
      <pageMargins left="0.75" right="0.75" top="1" bottom="1" header="0.5" footer="0.5"/>
      <headerFooter alignWithMargins="0"/>
    </customSheetView>
    <customSheetView guid="{4A1C0BF2-0C02-4D2C-8CA6-ED8B1118AD8B}">
      <pageMargins left="0.75" right="0.75" top="1" bottom="1" header="0.5" footer="0.5"/>
      <headerFooter alignWithMargins="0"/>
    </customSheetView>
    <customSheetView guid="{6A846533-AD2D-4CF2-9512-97FF4B42ABD1}" state="hidden"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T8"/>
  <sheetViews>
    <sheetView workbookViewId="0">
      <pane xSplit="2" ySplit="3" topLeftCell="DN4" activePane="bottomRight" state="frozen"/>
      <selection pane="topRight" activeCell="C1" sqref="C1"/>
      <selection pane="bottomLeft" activeCell="A4" sqref="A4"/>
      <selection pane="bottomRight" activeCell="DC8" sqref="DC8"/>
    </sheetView>
  </sheetViews>
  <sheetFormatPr defaultRowHeight="12.75" x14ac:dyDescent="0.2"/>
  <cols>
    <col min="1" max="1" width="7" bestFit="1" customWidth="1"/>
    <col min="2" max="2" width="25.28515625" customWidth="1"/>
    <col min="3" max="11" width="2.28515625" customWidth="1"/>
    <col min="12" max="19" width="3.140625" customWidth="1"/>
    <col min="20" max="20" width="2.85546875" customWidth="1"/>
    <col min="21" max="25" width="3.140625" customWidth="1"/>
    <col min="26" max="50" width="3.140625" bestFit="1" customWidth="1"/>
    <col min="51" max="101" width="3" bestFit="1" customWidth="1"/>
    <col min="102" max="124" width="4" bestFit="1" customWidth="1"/>
    <col min="125" max="143" width="4.140625" bestFit="1" customWidth="1"/>
    <col min="144" max="149" width="4" bestFit="1" customWidth="1"/>
  </cols>
  <sheetData>
    <row r="1" spans="1:150" x14ac:dyDescent="0.2">
      <c r="A1" s="57" t="s">
        <v>608</v>
      </c>
    </row>
    <row r="2" spans="1:150" ht="13.5" thickBot="1" x14ac:dyDescent="0.25">
      <c r="C2" s="78" t="s">
        <v>641</v>
      </c>
      <c r="D2" s="78"/>
      <c r="E2" s="78"/>
      <c r="F2" s="78"/>
      <c r="G2" s="78"/>
      <c r="H2" s="78"/>
      <c r="I2" s="78"/>
      <c r="J2" s="78"/>
      <c r="K2" s="78" t="s">
        <v>642</v>
      </c>
      <c r="L2" s="78"/>
      <c r="M2" s="78"/>
      <c r="N2" s="78"/>
      <c r="O2" s="78"/>
      <c r="P2" s="78"/>
      <c r="Q2" s="78"/>
      <c r="R2" s="78"/>
      <c r="S2" s="78" t="s">
        <v>643</v>
      </c>
      <c r="T2" s="78"/>
      <c r="U2" s="78"/>
      <c r="V2" s="78"/>
      <c r="W2" s="78"/>
      <c r="X2" s="78"/>
      <c r="Y2" s="78"/>
      <c r="Z2" s="78"/>
      <c r="AA2" s="78" t="s">
        <v>644</v>
      </c>
      <c r="AB2" s="78"/>
      <c r="AC2" s="78"/>
      <c r="AD2" s="78"/>
      <c r="AE2" s="78"/>
      <c r="AF2" s="78"/>
      <c r="AG2" s="78"/>
      <c r="AH2" s="78"/>
      <c r="AI2" s="78" t="s">
        <v>645</v>
      </c>
      <c r="AJ2" s="78"/>
      <c r="AK2" s="78"/>
      <c r="AL2" s="78"/>
      <c r="AM2" s="78"/>
      <c r="AN2" s="78"/>
      <c r="AO2" s="78"/>
      <c r="AP2" s="78"/>
      <c r="AQ2" s="78" t="s">
        <v>646</v>
      </c>
      <c r="AR2" s="78"/>
      <c r="AS2" s="78"/>
      <c r="AT2" s="78"/>
      <c r="AU2" s="78"/>
      <c r="AV2" s="78"/>
      <c r="AW2" s="78"/>
      <c r="AX2" s="78"/>
      <c r="AY2" s="78" t="s">
        <v>647</v>
      </c>
      <c r="AZ2" s="78"/>
      <c r="BA2" s="78"/>
      <c r="BB2" s="78"/>
      <c r="BC2" s="78"/>
      <c r="BD2" s="78"/>
      <c r="BE2" s="78"/>
      <c r="BF2" s="78"/>
      <c r="BG2" s="78" t="s">
        <v>648</v>
      </c>
      <c r="BH2" s="78"/>
      <c r="BI2" s="78"/>
      <c r="BJ2" s="78"/>
      <c r="BK2" s="78"/>
      <c r="BL2" s="78"/>
      <c r="BM2" s="78"/>
      <c r="BN2" s="78"/>
      <c r="BO2" s="78" t="s">
        <v>649</v>
      </c>
      <c r="BP2" s="78"/>
      <c r="BQ2" s="78"/>
      <c r="BR2" s="78"/>
      <c r="BS2" s="78"/>
      <c r="BT2" s="78"/>
      <c r="BU2" s="78"/>
      <c r="BV2" s="78"/>
      <c r="BW2" s="78" t="s">
        <v>650</v>
      </c>
      <c r="BX2" s="78"/>
      <c r="BY2" s="78"/>
      <c r="BZ2" s="78"/>
      <c r="CA2" s="78"/>
      <c r="CB2" s="78"/>
      <c r="CC2" s="78"/>
      <c r="CD2" s="78"/>
      <c r="CE2" s="78" t="s">
        <v>651</v>
      </c>
      <c r="CF2" s="78"/>
      <c r="CG2" s="78"/>
      <c r="CH2" s="78"/>
      <c r="CI2" s="78"/>
      <c r="CJ2" s="78"/>
      <c r="CK2" s="78"/>
      <c r="CL2" s="78"/>
      <c r="CM2" s="78" t="s">
        <v>652</v>
      </c>
      <c r="CN2" s="78"/>
      <c r="CO2" s="78"/>
      <c r="CP2" s="78"/>
      <c r="CQ2" s="78"/>
      <c r="CR2" s="78"/>
      <c r="CS2" s="78"/>
      <c r="CT2" s="78"/>
      <c r="CU2" s="78" t="s">
        <v>653</v>
      </c>
      <c r="CV2" s="78"/>
      <c r="CW2" s="78"/>
      <c r="CX2" s="78"/>
      <c r="CY2" s="78"/>
      <c r="CZ2" s="78"/>
      <c r="DA2" s="78"/>
      <c r="DB2" s="78"/>
      <c r="DC2" s="78" t="s">
        <v>654</v>
      </c>
      <c r="DD2" s="78"/>
      <c r="DE2" s="78"/>
      <c r="DF2" s="78"/>
      <c r="DG2" s="78"/>
      <c r="DH2" s="78"/>
      <c r="DI2" s="78"/>
      <c r="DJ2" s="78"/>
      <c r="DK2" s="78" t="s">
        <v>655</v>
      </c>
      <c r="DL2" s="78"/>
      <c r="DM2" s="78"/>
      <c r="DN2" s="78"/>
      <c r="DO2" s="78"/>
      <c r="DP2" s="78"/>
      <c r="DQ2" s="78"/>
      <c r="DR2" s="78"/>
      <c r="DS2" s="78" t="s">
        <v>656</v>
      </c>
      <c r="DT2" s="78"/>
      <c r="DU2" s="78"/>
      <c r="DV2" s="78"/>
      <c r="DW2" s="78"/>
      <c r="DX2" s="78"/>
      <c r="DY2" s="78"/>
      <c r="DZ2" s="78"/>
      <c r="EA2" s="78" t="s">
        <v>657</v>
      </c>
      <c r="EB2" s="78"/>
      <c r="EC2" s="78"/>
      <c r="ED2" s="78"/>
      <c r="EE2" s="78"/>
      <c r="EF2" s="78"/>
      <c r="EG2" s="78"/>
      <c r="EH2" s="78"/>
      <c r="EI2" s="78" t="s">
        <v>658</v>
      </c>
      <c r="EJ2" s="78"/>
      <c r="EK2" s="78"/>
      <c r="EL2" s="78"/>
      <c r="EM2" s="78"/>
      <c r="EN2" s="78"/>
      <c r="EO2" s="78"/>
      <c r="EP2" s="78"/>
      <c r="EQ2" s="79" t="s">
        <v>659</v>
      </c>
      <c r="ER2" s="79"/>
      <c r="ES2" s="79"/>
      <c r="ET2" s="57" t="s">
        <v>718</v>
      </c>
    </row>
    <row r="3" spans="1:150" x14ac:dyDescent="0.2">
      <c r="A3" s="2" t="s">
        <v>0</v>
      </c>
      <c r="B3" s="22" t="s">
        <v>1</v>
      </c>
      <c r="C3" s="37">
        <v>1</v>
      </c>
      <c r="D3" s="38">
        <v>2</v>
      </c>
      <c r="E3" s="38">
        <v>3</v>
      </c>
      <c r="F3" s="38">
        <v>4</v>
      </c>
      <c r="G3" s="38">
        <v>5</v>
      </c>
      <c r="H3" s="38">
        <v>6</v>
      </c>
      <c r="I3" s="38">
        <v>7</v>
      </c>
      <c r="J3" s="38">
        <v>8</v>
      </c>
      <c r="K3" s="39">
        <v>9</v>
      </c>
      <c r="L3" s="39">
        <v>10</v>
      </c>
      <c r="M3" s="39">
        <v>11</v>
      </c>
      <c r="N3" s="39">
        <v>12</v>
      </c>
      <c r="O3" s="39">
        <v>13</v>
      </c>
      <c r="P3" s="39">
        <v>14</v>
      </c>
      <c r="Q3" s="39">
        <v>15</v>
      </c>
      <c r="R3" s="39">
        <v>16</v>
      </c>
      <c r="S3" s="40">
        <v>17</v>
      </c>
      <c r="T3" s="41">
        <v>18</v>
      </c>
      <c r="U3" s="41">
        <v>19</v>
      </c>
      <c r="V3" s="41">
        <v>20</v>
      </c>
      <c r="W3" s="41">
        <v>21</v>
      </c>
      <c r="X3" s="41">
        <v>22</v>
      </c>
      <c r="Y3" s="41">
        <v>23</v>
      </c>
      <c r="Z3" s="41">
        <v>24</v>
      </c>
      <c r="AA3" s="42">
        <v>25</v>
      </c>
      <c r="AB3" s="42">
        <v>26</v>
      </c>
      <c r="AC3" s="42">
        <v>27</v>
      </c>
      <c r="AD3" s="42">
        <v>28</v>
      </c>
      <c r="AE3" s="42">
        <v>29</v>
      </c>
      <c r="AF3" s="42">
        <v>30</v>
      </c>
      <c r="AG3" s="42">
        <v>31</v>
      </c>
      <c r="AH3" s="42">
        <v>32</v>
      </c>
      <c r="AI3" s="43">
        <v>33</v>
      </c>
      <c r="AJ3" s="43">
        <v>34</v>
      </c>
      <c r="AK3" s="43">
        <v>35</v>
      </c>
      <c r="AL3" s="43">
        <v>36</v>
      </c>
      <c r="AM3" s="43">
        <v>37</v>
      </c>
      <c r="AN3" s="43">
        <v>38</v>
      </c>
      <c r="AO3" s="43">
        <v>39</v>
      </c>
      <c r="AP3" s="43">
        <v>40</v>
      </c>
      <c r="AQ3" s="44">
        <v>41</v>
      </c>
      <c r="AR3" s="44">
        <v>42</v>
      </c>
      <c r="AS3" s="44">
        <v>43</v>
      </c>
      <c r="AT3" s="44">
        <v>44</v>
      </c>
      <c r="AU3" s="44">
        <v>45</v>
      </c>
      <c r="AV3" s="44">
        <v>46</v>
      </c>
      <c r="AW3" s="44">
        <v>47</v>
      </c>
      <c r="AX3" s="44">
        <v>48</v>
      </c>
      <c r="AY3" s="45">
        <v>49</v>
      </c>
      <c r="AZ3" s="45">
        <v>50</v>
      </c>
      <c r="BA3" s="45">
        <v>51</v>
      </c>
      <c r="BB3" s="45">
        <v>52</v>
      </c>
      <c r="BC3" s="45">
        <v>53</v>
      </c>
      <c r="BD3" s="45">
        <v>54</v>
      </c>
      <c r="BE3" s="45">
        <v>55</v>
      </c>
      <c r="BF3" s="45">
        <v>56</v>
      </c>
      <c r="BG3" s="46">
        <v>57</v>
      </c>
      <c r="BH3" s="46">
        <v>58</v>
      </c>
      <c r="BI3" s="46">
        <v>59</v>
      </c>
      <c r="BJ3" s="46">
        <v>60</v>
      </c>
      <c r="BK3" s="46">
        <v>61</v>
      </c>
      <c r="BL3" s="46">
        <v>62</v>
      </c>
      <c r="BM3" s="46">
        <v>63</v>
      </c>
      <c r="BN3" s="46">
        <v>64</v>
      </c>
      <c r="BO3" s="47">
        <v>65</v>
      </c>
      <c r="BP3" s="47">
        <v>66</v>
      </c>
      <c r="BQ3" s="47">
        <v>67</v>
      </c>
      <c r="BR3" s="47">
        <v>68</v>
      </c>
      <c r="BS3" s="47">
        <v>69</v>
      </c>
      <c r="BT3" s="47">
        <v>70</v>
      </c>
      <c r="BU3" s="47">
        <v>71</v>
      </c>
      <c r="BV3" s="47">
        <v>72</v>
      </c>
      <c r="BW3" s="48">
        <v>73</v>
      </c>
      <c r="BX3" s="48">
        <v>74</v>
      </c>
      <c r="BY3" s="48">
        <v>75</v>
      </c>
      <c r="BZ3" s="48">
        <v>76</v>
      </c>
      <c r="CA3" s="48">
        <v>77</v>
      </c>
      <c r="CB3" s="48">
        <v>78</v>
      </c>
      <c r="CC3" s="48">
        <v>79</v>
      </c>
      <c r="CD3" s="48">
        <v>80</v>
      </c>
      <c r="CE3" s="28">
        <v>81</v>
      </c>
      <c r="CF3" s="28">
        <v>82</v>
      </c>
      <c r="CG3" s="28">
        <v>83</v>
      </c>
      <c r="CH3" s="28">
        <v>84</v>
      </c>
      <c r="CI3" s="28">
        <v>85</v>
      </c>
      <c r="CJ3" s="28">
        <v>86</v>
      </c>
      <c r="CK3" s="28">
        <v>87</v>
      </c>
      <c r="CL3" s="28">
        <v>88</v>
      </c>
      <c r="CM3" s="49">
        <v>89</v>
      </c>
      <c r="CN3" s="49">
        <v>90</v>
      </c>
      <c r="CO3" s="49">
        <v>91</v>
      </c>
      <c r="CP3" s="49">
        <v>92</v>
      </c>
      <c r="CQ3" s="49">
        <v>93</v>
      </c>
      <c r="CR3" s="49">
        <v>94</v>
      </c>
      <c r="CS3" s="49">
        <v>95</v>
      </c>
      <c r="CT3" s="49">
        <v>96</v>
      </c>
      <c r="CU3" s="50">
        <v>97</v>
      </c>
      <c r="CV3" s="50">
        <v>98</v>
      </c>
      <c r="CW3" s="50">
        <v>99</v>
      </c>
      <c r="CX3" s="50">
        <v>100</v>
      </c>
      <c r="CY3" s="50">
        <v>101</v>
      </c>
      <c r="CZ3" s="50">
        <v>102</v>
      </c>
      <c r="DA3" s="50">
        <v>103</v>
      </c>
      <c r="DB3" s="50">
        <v>104</v>
      </c>
      <c r="DC3" s="51">
        <v>105</v>
      </c>
      <c r="DD3" s="51">
        <v>106</v>
      </c>
      <c r="DE3" s="51">
        <v>107</v>
      </c>
      <c r="DF3" s="51">
        <v>108</v>
      </c>
      <c r="DG3" s="51">
        <v>109</v>
      </c>
      <c r="DH3" s="51">
        <v>110</v>
      </c>
      <c r="DI3" s="51">
        <v>111</v>
      </c>
      <c r="DJ3" s="51">
        <v>112</v>
      </c>
      <c r="DK3" s="52">
        <v>113</v>
      </c>
      <c r="DL3" s="52">
        <v>114</v>
      </c>
      <c r="DM3" s="52">
        <v>115</v>
      </c>
      <c r="DN3" s="52">
        <v>116</v>
      </c>
      <c r="DO3" s="52">
        <v>117</v>
      </c>
      <c r="DP3" s="52">
        <v>118</v>
      </c>
      <c r="DQ3" s="52">
        <v>119</v>
      </c>
      <c r="DR3" s="52">
        <v>120</v>
      </c>
      <c r="DS3" s="53">
        <v>121</v>
      </c>
      <c r="DT3" s="53">
        <v>122</v>
      </c>
      <c r="DU3" s="53">
        <v>123</v>
      </c>
      <c r="DV3" s="53">
        <v>124</v>
      </c>
      <c r="DW3" s="53">
        <v>125</v>
      </c>
      <c r="DX3" s="53">
        <v>126</v>
      </c>
      <c r="DY3" s="53">
        <v>127</v>
      </c>
      <c r="DZ3" s="53">
        <v>128</v>
      </c>
      <c r="EA3" s="54">
        <v>129</v>
      </c>
      <c r="EB3" s="54">
        <v>130</v>
      </c>
      <c r="EC3" s="54">
        <v>131</v>
      </c>
      <c r="ED3" s="54">
        <v>132</v>
      </c>
      <c r="EE3" s="54">
        <v>133</v>
      </c>
      <c r="EF3" s="54">
        <v>134</v>
      </c>
      <c r="EG3" s="54">
        <v>135</v>
      </c>
      <c r="EH3" s="54">
        <v>136</v>
      </c>
      <c r="EI3" s="55">
        <v>137</v>
      </c>
      <c r="EJ3" s="55">
        <v>138</v>
      </c>
      <c r="EK3" s="55">
        <v>139</v>
      </c>
      <c r="EL3" s="55">
        <v>140</v>
      </c>
      <c r="EM3" s="55">
        <v>141</v>
      </c>
      <c r="EN3" s="55">
        <v>142</v>
      </c>
      <c r="EO3" s="55">
        <v>143</v>
      </c>
      <c r="EP3" s="55">
        <v>144</v>
      </c>
      <c r="EQ3" s="56">
        <v>145</v>
      </c>
      <c r="ER3" s="56">
        <v>146</v>
      </c>
      <c r="ES3" s="56">
        <v>147</v>
      </c>
    </row>
    <row r="4" spans="1:150" ht="13.5" thickBot="1" x14ac:dyDescent="0.25">
      <c r="A4" s="1" t="s">
        <v>13</v>
      </c>
      <c r="B4" s="1" t="s">
        <v>618</v>
      </c>
      <c r="C4" s="69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67"/>
      <c r="R4" s="66"/>
      <c r="S4" s="65"/>
    </row>
    <row r="5" spans="1:150" ht="13.5" thickBot="1" x14ac:dyDescent="0.25">
      <c r="A5" s="1" t="s">
        <v>14</v>
      </c>
      <c r="B5" s="1" t="s">
        <v>623</v>
      </c>
      <c r="C5" s="59"/>
      <c r="D5" s="60"/>
      <c r="E5" s="60"/>
      <c r="F5" s="60"/>
      <c r="G5" s="60"/>
      <c r="H5" s="60"/>
      <c r="I5" s="60"/>
      <c r="J5" s="60"/>
      <c r="K5" s="60"/>
      <c r="L5" s="60"/>
      <c r="M5" s="61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</row>
    <row r="6" spans="1:150" ht="13.5" thickBot="1" x14ac:dyDescent="0.25">
      <c r="A6" s="1" t="s">
        <v>15</v>
      </c>
      <c r="B6" s="1" t="s">
        <v>628</v>
      </c>
      <c r="C6" s="71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3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68"/>
    </row>
    <row r="7" spans="1:150" ht="13.5" thickBot="1" x14ac:dyDescent="0.25">
      <c r="A7" s="1" t="s">
        <v>16</v>
      </c>
      <c r="B7" s="1" t="s">
        <v>632</v>
      </c>
      <c r="T7" s="74"/>
      <c r="U7" s="75"/>
      <c r="V7" s="75"/>
      <c r="W7" s="76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68"/>
      <c r="ED7" s="68"/>
      <c r="EE7" s="68"/>
      <c r="EF7" s="68"/>
      <c r="EG7" s="68"/>
      <c r="EH7" s="68"/>
      <c r="EI7" s="68"/>
      <c r="EJ7" s="68"/>
      <c r="EK7" s="68"/>
      <c r="EL7" s="68"/>
      <c r="EM7" s="68"/>
      <c r="EN7" s="68"/>
      <c r="EO7" s="68"/>
      <c r="EP7" s="68"/>
    </row>
    <row r="8" spans="1:150" ht="13.5" thickBot="1" x14ac:dyDescent="0.25">
      <c r="A8" s="1" t="s">
        <v>17</v>
      </c>
      <c r="B8" s="1" t="s">
        <v>637</v>
      </c>
      <c r="AD8" s="71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3"/>
      <c r="EL8" s="77"/>
      <c r="EM8" s="77"/>
      <c r="EN8" s="77"/>
      <c r="EO8" s="77"/>
      <c r="EP8" s="68"/>
      <c r="EQ8" s="68"/>
      <c r="ER8" s="68"/>
      <c r="ES8" s="68"/>
      <c r="ET8" s="68"/>
    </row>
  </sheetData>
  <customSheetViews>
    <customSheetView guid="{C6577475-2D28-48D6-BD34-82E8F0E6005C}">
      <pane xSplit="2" ySplit="3" topLeftCell="DN4" activePane="bottomRight" state="frozen"/>
      <selection pane="bottomRight" activeCell="DC8" sqref="DC8"/>
      <pageMargins left="0.75" right="0.75" top="1" bottom="1" header="0.5" footer="0.5"/>
      <headerFooter alignWithMargins="0"/>
    </customSheetView>
    <customSheetView guid="{353E38E2-979D-4D96-AF8B-C06FBAFB9E9A}">
      <pane xSplit="2" ySplit="2" topLeftCell="CE3" activePane="bottomRight" state="frozen"/>
      <selection pane="bottomRight" activeCell="B14" sqref="B14"/>
      <pageMargins left="0.75" right="0.75" top="1" bottom="1" header="0.5" footer="0.5"/>
      <headerFooter alignWithMargins="0"/>
    </customSheetView>
    <customSheetView guid="{4A1C0BF2-0C02-4D2C-8CA6-ED8B1118AD8B}">
      <pane xSplit="2" ySplit="2" topLeftCell="CE3" activePane="bottomRight" state="frozen"/>
      <selection pane="bottomRight" activeCell="B14" sqref="B14"/>
      <pageMargins left="0.75" right="0.75" top="1" bottom="1" header="0.5" footer="0.5"/>
      <headerFooter alignWithMargins="0"/>
    </customSheetView>
    <customSheetView guid="{6A846533-AD2D-4CF2-9512-97FF4B42ABD1}">
      <pane xSplit="2" ySplit="3" topLeftCell="CE4" activePane="bottomRight" state="frozen"/>
      <selection pane="bottomRight" activeCell="B1" sqref="A1:B1"/>
      <pageMargins left="0.75" right="0.75" top="1" bottom="1" header="0.5" footer="0.5"/>
      <headerFooter alignWithMargins="0"/>
    </customSheetView>
  </customSheetViews>
  <mergeCells count="19">
    <mergeCell ref="EA2:EH2"/>
    <mergeCell ref="EI2:EP2"/>
    <mergeCell ref="EQ2:ES2"/>
    <mergeCell ref="CU2:DB2"/>
    <mergeCell ref="DC2:DJ2"/>
    <mergeCell ref="DK2:DR2"/>
    <mergeCell ref="DS2:DZ2"/>
    <mergeCell ref="CE2:CL2"/>
    <mergeCell ref="CM2:CT2"/>
    <mergeCell ref="AI2:AP2"/>
    <mergeCell ref="AQ2:AX2"/>
    <mergeCell ref="AY2:BF2"/>
    <mergeCell ref="BG2:BN2"/>
    <mergeCell ref="BW2:CD2"/>
    <mergeCell ref="C2:J2"/>
    <mergeCell ref="K2:R2"/>
    <mergeCell ref="S2:Z2"/>
    <mergeCell ref="AA2:AH2"/>
    <mergeCell ref="BO2:BV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selection activeCell="A2" sqref="A2"/>
    </sheetView>
  </sheetViews>
  <sheetFormatPr defaultRowHeight="12.75" x14ac:dyDescent="0.2"/>
  <cols>
    <col min="1" max="1" width="7" bestFit="1" customWidth="1"/>
    <col min="2" max="2" width="44.7109375" bestFit="1" customWidth="1"/>
    <col min="3" max="3" width="5.28515625" bestFit="1" customWidth="1"/>
    <col min="4" max="4" width="9.42578125" bestFit="1" customWidth="1"/>
    <col min="5" max="5" width="6" bestFit="1" customWidth="1"/>
    <col min="6" max="6" width="5.42578125" bestFit="1" customWidth="1"/>
    <col min="7" max="7" width="6.85546875" bestFit="1" customWidth="1"/>
  </cols>
  <sheetData>
    <row r="1" spans="1:7" x14ac:dyDescent="0.2">
      <c r="A1" s="2" t="s">
        <v>0</v>
      </c>
      <c r="B1" s="22" t="s">
        <v>1</v>
      </c>
      <c r="C1" t="s">
        <v>556</v>
      </c>
      <c r="D1" t="s">
        <v>557</v>
      </c>
      <c r="E1" t="s">
        <v>558</v>
      </c>
      <c r="F1" t="s">
        <v>559</v>
      </c>
      <c r="G1" t="s">
        <v>560</v>
      </c>
    </row>
    <row r="2" spans="1:7" x14ac:dyDescent="0.2">
      <c r="A2" s="1" t="s">
        <v>13</v>
      </c>
      <c r="B2" s="1" t="s">
        <v>2</v>
      </c>
      <c r="C2" t="s">
        <v>561</v>
      </c>
      <c r="D2" t="s">
        <v>561</v>
      </c>
      <c r="E2" t="s">
        <v>561</v>
      </c>
      <c r="F2" t="s">
        <v>561</v>
      </c>
    </row>
    <row r="3" spans="1:7" x14ac:dyDescent="0.2">
      <c r="A3" s="1" t="s">
        <v>14</v>
      </c>
      <c r="B3" s="1" t="s">
        <v>3</v>
      </c>
      <c r="C3" t="s">
        <v>561</v>
      </c>
      <c r="E3" t="s">
        <v>561</v>
      </c>
      <c r="F3" t="s">
        <v>561</v>
      </c>
    </row>
    <row r="4" spans="1:7" x14ac:dyDescent="0.2">
      <c r="A4" s="1" t="s">
        <v>15</v>
      </c>
      <c r="B4" s="1" t="s">
        <v>57</v>
      </c>
      <c r="C4" t="s">
        <v>561</v>
      </c>
      <c r="D4" t="s">
        <v>561</v>
      </c>
      <c r="E4" t="s">
        <v>561</v>
      </c>
      <c r="G4" t="s">
        <v>561</v>
      </c>
    </row>
    <row r="5" spans="1:7" x14ac:dyDescent="0.2">
      <c r="A5" s="1" t="s">
        <v>16</v>
      </c>
      <c r="B5" s="1" t="s">
        <v>4</v>
      </c>
      <c r="C5" t="s">
        <v>561</v>
      </c>
      <c r="D5" t="s">
        <v>561</v>
      </c>
      <c r="F5" t="s">
        <v>561</v>
      </c>
    </row>
    <row r="6" spans="1:7" x14ac:dyDescent="0.2">
      <c r="A6" s="1" t="s">
        <v>17</v>
      </c>
      <c r="B6" s="1" t="s">
        <v>5</v>
      </c>
    </row>
    <row r="7" spans="1:7" x14ac:dyDescent="0.2">
      <c r="A7" s="1" t="s">
        <v>18</v>
      </c>
      <c r="B7" s="1" t="s">
        <v>6</v>
      </c>
    </row>
    <row r="8" spans="1:7" x14ac:dyDescent="0.2">
      <c r="A8" s="1" t="s">
        <v>19</v>
      </c>
      <c r="B8" s="1" t="s">
        <v>7</v>
      </c>
    </row>
    <row r="9" spans="1:7" x14ac:dyDescent="0.2">
      <c r="A9" s="1" t="s">
        <v>20</v>
      </c>
      <c r="B9" s="1" t="s">
        <v>8</v>
      </c>
    </row>
    <row r="10" spans="1:7" x14ac:dyDescent="0.2">
      <c r="A10" s="1" t="s">
        <v>21</v>
      </c>
      <c r="B10" s="1" t="s">
        <v>9</v>
      </c>
    </row>
    <row r="11" spans="1:7" x14ac:dyDescent="0.2">
      <c r="A11" s="1" t="s">
        <v>22</v>
      </c>
      <c r="B11" s="1" t="s">
        <v>10</v>
      </c>
    </row>
    <row r="12" spans="1:7" x14ac:dyDescent="0.2">
      <c r="A12" s="1" t="s">
        <v>23</v>
      </c>
      <c r="B12" s="1" t="s">
        <v>11</v>
      </c>
    </row>
    <row r="13" spans="1:7" x14ac:dyDescent="0.2">
      <c r="A13" s="1" t="s">
        <v>24</v>
      </c>
      <c r="B13" s="1" t="s">
        <v>12</v>
      </c>
    </row>
  </sheetData>
  <customSheetViews>
    <customSheetView guid="{C6577475-2D28-48D6-BD34-82E8F0E6005C}" state="hidden">
      <selection activeCell="A2" sqref="A2"/>
      <pageMargins left="0.75" right="0.75" top="1" bottom="1" header="0.5" footer="0.5"/>
      <headerFooter alignWithMargins="0"/>
    </customSheetView>
    <customSheetView guid="{353E38E2-979D-4D96-AF8B-C06FBAFB9E9A}">
      <selection activeCell="A2" sqref="A2"/>
      <pageMargins left="0.75" right="0.75" top="1" bottom="1" header="0.5" footer="0.5"/>
      <headerFooter alignWithMargins="0"/>
    </customSheetView>
    <customSheetView guid="{4A1C0BF2-0C02-4D2C-8CA6-ED8B1118AD8B}">
      <selection activeCell="A2" sqref="A2"/>
      <pageMargins left="0.75" right="0.75" top="1" bottom="1" header="0.5" footer="0.5"/>
      <headerFooter alignWithMargins="0"/>
    </customSheetView>
    <customSheetView guid="{6A846533-AD2D-4CF2-9512-97FF4B42ABD1}" state="hidden">
      <selection activeCell="A2" sqref="A2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02"/>
  <sheetViews>
    <sheetView zoomScale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2.75" x14ac:dyDescent="0.2"/>
  <cols>
    <col min="1" max="1" width="12.42578125" customWidth="1"/>
    <col min="2" max="2" width="39.7109375" customWidth="1"/>
    <col min="11" max="11" width="10.5703125" bestFit="1" customWidth="1"/>
  </cols>
  <sheetData>
    <row r="1" spans="1:11" x14ac:dyDescent="0.2">
      <c r="A1" s="4" t="s">
        <v>0</v>
      </c>
      <c r="B1" s="4" t="s">
        <v>1</v>
      </c>
      <c r="C1" s="23" t="s">
        <v>556</v>
      </c>
      <c r="D1" s="23" t="s">
        <v>557</v>
      </c>
      <c r="E1" s="23" t="s">
        <v>558</v>
      </c>
      <c r="F1" s="23" t="s">
        <v>559</v>
      </c>
      <c r="G1" s="23" t="s">
        <v>585</v>
      </c>
      <c r="H1" s="23" t="s">
        <v>560</v>
      </c>
      <c r="I1" s="23" t="s">
        <v>562</v>
      </c>
      <c r="J1" s="23" t="s">
        <v>563</v>
      </c>
      <c r="K1" s="32"/>
    </row>
    <row r="2" spans="1:11" x14ac:dyDescent="0.2">
      <c r="A2" s="1" t="s">
        <v>13</v>
      </c>
      <c r="B2" s="11" t="s">
        <v>2</v>
      </c>
      <c r="K2" s="28"/>
    </row>
    <row r="3" spans="1:11" x14ac:dyDescent="0.2">
      <c r="A3" s="3" t="s">
        <v>25</v>
      </c>
      <c r="B3" s="12" t="s">
        <v>32</v>
      </c>
    </row>
    <row r="4" spans="1:11" hidden="1" x14ac:dyDescent="0.2">
      <c r="A4" s="6" t="s">
        <v>135</v>
      </c>
      <c r="B4" s="6" t="s">
        <v>138</v>
      </c>
    </row>
    <row r="5" spans="1:11" hidden="1" x14ac:dyDescent="0.2">
      <c r="A5" s="6" t="s">
        <v>136</v>
      </c>
      <c r="B5" s="6" t="s">
        <v>139</v>
      </c>
    </row>
    <row r="6" spans="1:11" hidden="1" x14ac:dyDescent="0.2">
      <c r="A6" s="6" t="s">
        <v>137</v>
      </c>
      <c r="B6" s="6" t="s">
        <v>140</v>
      </c>
    </row>
    <row r="7" spans="1:11" x14ac:dyDescent="0.2">
      <c r="A7" s="3" t="s">
        <v>26</v>
      </c>
      <c r="B7" s="12" t="s">
        <v>141</v>
      </c>
    </row>
    <row r="8" spans="1:11" hidden="1" x14ac:dyDescent="0.2">
      <c r="A8" s="6" t="s">
        <v>142</v>
      </c>
      <c r="B8" s="6" t="s">
        <v>144</v>
      </c>
    </row>
    <row r="9" spans="1:11" hidden="1" x14ac:dyDescent="0.2">
      <c r="A9" s="6" t="s">
        <v>143</v>
      </c>
      <c r="B9" s="6" t="s">
        <v>145</v>
      </c>
    </row>
    <row r="10" spans="1:11" x14ac:dyDescent="0.2">
      <c r="A10" s="3" t="s">
        <v>27</v>
      </c>
      <c r="B10" s="12" t="s">
        <v>34</v>
      </c>
    </row>
    <row r="11" spans="1:11" x14ac:dyDescent="0.2">
      <c r="A11" s="6" t="s">
        <v>146</v>
      </c>
      <c r="B11" s="13" t="s">
        <v>150</v>
      </c>
    </row>
    <row r="12" spans="1:11" hidden="1" x14ac:dyDescent="0.2">
      <c r="A12" s="7" t="s">
        <v>584</v>
      </c>
      <c r="B12" s="31" t="s">
        <v>150</v>
      </c>
    </row>
    <row r="13" spans="1:11" x14ac:dyDescent="0.2">
      <c r="A13" s="6" t="s">
        <v>147</v>
      </c>
      <c r="B13" s="13" t="s">
        <v>78</v>
      </c>
    </row>
    <row r="14" spans="1:11" hidden="1" x14ac:dyDescent="0.2">
      <c r="A14" s="7" t="s">
        <v>148</v>
      </c>
      <c r="B14" s="7" t="s">
        <v>151</v>
      </c>
    </row>
    <row r="15" spans="1:11" hidden="1" x14ac:dyDescent="0.2">
      <c r="A15" s="7" t="s">
        <v>149</v>
      </c>
      <c r="B15" s="7" t="s">
        <v>152</v>
      </c>
    </row>
    <row r="16" spans="1:11" x14ac:dyDescent="0.2">
      <c r="A16" s="3" t="s">
        <v>28</v>
      </c>
      <c r="B16" s="12" t="s">
        <v>35</v>
      </c>
    </row>
    <row r="17" spans="1:2" hidden="1" x14ac:dyDescent="0.2">
      <c r="A17" s="6" t="s">
        <v>153</v>
      </c>
      <c r="B17" s="6" t="s">
        <v>154</v>
      </c>
    </row>
    <row r="18" spans="1:2" x14ac:dyDescent="0.2">
      <c r="A18" s="3" t="s">
        <v>29</v>
      </c>
      <c r="B18" s="12" t="s">
        <v>36</v>
      </c>
    </row>
    <row r="19" spans="1:2" hidden="1" x14ac:dyDescent="0.2">
      <c r="A19" s="6" t="s">
        <v>155</v>
      </c>
      <c r="B19" s="6" t="s">
        <v>157</v>
      </c>
    </row>
    <row r="20" spans="1:2" hidden="1" x14ac:dyDescent="0.2">
      <c r="A20" s="6" t="s">
        <v>156</v>
      </c>
      <c r="B20" s="6" t="s">
        <v>158</v>
      </c>
    </row>
    <row r="21" spans="1:2" x14ac:dyDescent="0.2">
      <c r="A21" s="3" t="s">
        <v>30</v>
      </c>
      <c r="B21" s="12" t="s">
        <v>37</v>
      </c>
    </row>
    <row r="22" spans="1:2" hidden="1" x14ac:dyDescent="0.2">
      <c r="A22" s="6" t="s">
        <v>159</v>
      </c>
      <c r="B22" s="6" t="s">
        <v>161</v>
      </c>
    </row>
    <row r="23" spans="1:2" hidden="1" x14ac:dyDescent="0.2">
      <c r="A23" s="6" t="s">
        <v>160</v>
      </c>
      <c r="B23" s="6" t="s">
        <v>162</v>
      </c>
    </row>
    <row r="24" spans="1:2" x14ac:dyDescent="0.2">
      <c r="A24" s="3" t="s">
        <v>31</v>
      </c>
      <c r="B24" s="12" t="s">
        <v>38</v>
      </c>
    </row>
    <row r="25" spans="1:2" x14ac:dyDescent="0.2">
      <c r="A25" s="6" t="s">
        <v>163</v>
      </c>
      <c r="B25" s="13" t="s">
        <v>84</v>
      </c>
    </row>
    <row r="26" spans="1:2" hidden="1" x14ac:dyDescent="0.2">
      <c r="A26" s="7" t="s">
        <v>167</v>
      </c>
      <c r="B26" s="7" t="s">
        <v>170</v>
      </c>
    </row>
    <row r="27" spans="1:2" hidden="1" x14ac:dyDescent="0.2">
      <c r="A27" s="7" t="s">
        <v>168</v>
      </c>
      <c r="B27" s="7" t="s">
        <v>171</v>
      </c>
    </row>
    <row r="28" spans="1:2" x14ac:dyDescent="0.2">
      <c r="A28" s="6" t="s">
        <v>164</v>
      </c>
      <c r="B28" s="13" t="s">
        <v>169</v>
      </c>
    </row>
    <row r="29" spans="1:2" hidden="1" x14ac:dyDescent="0.2">
      <c r="A29" s="7" t="s">
        <v>165</v>
      </c>
      <c r="B29" s="7" t="s">
        <v>172</v>
      </c>
    </row>
    <row r="30" spans="1:2" hidden="1" x14ac:dyDescent="0.2">
      <c r="A30" s="7" t="s">
        <v>166</v>
      </c>
      <c r="B30" s="7" t="s">
        <v>173</v>
      </c>
    </row>
    <row r="31" spans="1:2" x14ac:dyDescent="0.2">
      <c r="A31" s="1" t="s">
        <v>14</v>
      </c>
      <c r="B31" s="11" t="s">
        <v>3</v>
      </c>
    </row>
    <row r="32" spans="1:2" x14ac:dyDescent="0.2">
      <c r="A32" s="3" t="s">
        <v>39</v>
      </c>
      <c r="B32" s="12" t="s">
        <v>45</v>
      </c>
    </row>
    <row r="33" spans="1:2" hidden="1" x14ac:dyDescent="0.2">
      <c r="A33" s="6" t="s">
        <v>174</v>
      </c>
      <c r="B33" s="6" t="s">
        <v>175</v>
      </c>
    </row>
    <row r="34" spans="1:2" x14ac:dyDescent="0.2">
      <c r="A34" s="3" t="s">
        <v>40</v>
      </c>
      <c r="B34" s="12" t="s">
        <v>46</v>
      </c>
    </row>
    <row r="35" spans="1:2" hidden="1" x14ac:dyDescent="0.2">
      <c r="A35" s="6" t="s">
        <v>176</v>
      </c>
      <c r="B35" s="6" t="s">
        <v>177</v>
      </c>
    </row>
    <row r="36" spans="1:2" x14ac:dyDescent="0.2">
      <c r="A36" s="3" t="s">
        <v>41</v>
      </c>
      <c r="B36" s="12" t="s">
        <v>47</v>
      </c>
    </row>
    <row r="37" spans="1:2" hidden="1" x14ac:dyDescent="0.2">
      <c r="A37" s="6" t="s">
        <v>178</v>
      </c>
      <c r="B37" s="6" t="s">
        <v>180</v>
      </c>
    </row>
    <row r="38" spans="1:2" hidden="1" x14ac:dyDescent="0.2">
      <c r="A38" s="6" t="s">
        <v>179</v>
      </c>
      <c r="B38" s="6" t="s">
        <v>181</v>
      </c>
    </row>
    <row r="39" spans="1:2" x14ac:dyDescent="0.2">
      <c r="A39" s="3" t="s">
        <v>42</v>
      </c>
      <c r="B39" s="12" t="s">
        <v>48</v>
      </c>
    </row>
    <row r="40" spans="1:2" hidden="1" x14ac:dyDescent="0.2">
      <c r="A40" s="6" t="s">
        <v>182</v>
      </c>
      <c r="B40" s="6" t="s">
        <v>70</v>
      </c>
    </row>
    <row r="41" spans="1:2" hidden="1" x14ac:dyDescent="0.2">
      <c r="A41" s="6" t="s">
        <v>183</v>
      </c>
      <c r="B41" s="6" t="s">
        <v>184</v>
      </c>
    </row>
    <row r="42" spans="1:2" x14ac:dyDescent="0.2">
      <c r="A42" s="3" t="s">
        <v>43</v>
      </c>
      <c r="B42" s="12" t="s">
        <v>49</v>
      </c>
    </row>
    <row r="43" spans="1:2" hidden="1" x14ac:dyDescent="0.2">
      <c r="A43" s="6" t="s">
        <v>185</v>
      </c>
      <c r="B43" s="6" t="s">
        <v>189</v>
      </c>
    </row>
    <row r="44" spans="1:2" hidden="1" x14ac:dyDescent="0.2">
      <c r="A44" s="6" t="s">
        <v>186</v>
      </c>
      <c r="B44" s="6" t="s">
        <v>188</v>
      </c>
    </row>
    <row r="45" spans="1:2" hidden="1" x14ac:dyDescent="0.2">
      <c r="A45" s="6" t="s">
        <v>187</v>
      </c>
      <c r="B45" s="6" t="s">
        <v>190</v>
      </c>
    </row>
    <row r="46" spans="1:2" x14ac:dyDescent="0.2">
      <c r="A46" s="3" t="s">
        <v>44</v>
      </c>
      <c r="B46" s="12" t="s">
        <v>50</v>
      </c>
    </row>
    <row r="47" spans="1:2" hidden="1" x14ac:dyDescent="0.2">
      <c r="A47" s="6" t="s">
        <v>191</v>
      </c>
      <c r="B47" s="6" t="s">
        <v>193</v>
      </c>
    </row>
    <row r="48" spans="1:2" hidden="1" x14ac:dyDescent="0.2">
      <c r="A48" s="6" t="s">
        <v>192</v>
      </c>
      <c r="B48" s="6" t="s">
        <v>173</v>
      </c>
    </row>
    <row r="49" spans="1:2" x14ac:dyDescent="0.2">
      <c r="A49" s="1" t="s">
        <v>15</v>
      </c>
      <c r="B49" s="11" t="s">
        <v>57</v>
      </c>
    </row>
    <row r="50" spans="1:2" x14ac:dyDescent="0.2">
      <c r="A50" s="3" t="s">
        <v>51</v>
      </c>
      <c r="B50" s="12" t="s">
        <v>58</v>
      </c>
    </row>
    <row r="51" spans="1:2" hidden="1" x14ac:dyDescent="0.2">
      <c r="A51" s="6" t="s">
        <v>194</v>
      </c>
      <c r="B51" s="6" t="s">
        <v>58</v>
      </c>
    </row>
    <row r="52" spans="1:2" hidden="1" x14ac:dyDescent="0.2">
      <c r="A52" s="6" t="s">
        <v>195</v>
      </c>
      <c r="B52" s="6" t="s">
        <v>196</v>
      </c>
    </row>
    <row r="53" spans="1:2" x14ac:dyDescent="0.2">
      <c r="A53" s="3" t="s">
        <v>52</v>
      </c>
      <c r="B53" s="12" t="s">
        <v>59</v>
      </c>
    </row>
    <row r="54" spans="1:2" hidden="1" x14ac:dyDescent="0.2">
      <c r="A54" s="6" t="s">
        <v>197</v>
      </c>
      <c r="B54" s="6" t="s">
        <v>199</v>
      </c>
    </row>
    <row r="55" spans="1:2" hidden="1" x14ac:dyDescent="0.2">
      <c r="A55" s="6" t="s">
        <v>198</v>
      </c>
      <c r="B55" s="6" t="s">
        <v>200</v>
      </c>
    </row>
    <row r="56" spans="1:2" hidden="1" x14ac:dyDescent="0.2">
      <c r="A56" s="6" t="s">
        <v>203</v>
      </c>
      <c r="B56" s="6" t="s">
        <v>201</v>
      </c>
    </row>
    <row r="57" spans="1:2" hidden="1" x14ac:dyDescent="0.2">
      <c r="A57" s="6" t="s">
        <v>204</v>
      </c>
      <c r="B57" s="6" t="s">
        <v>202</v>
      </c>
    </row>
    <row r="58" spans="1:2" hidden="1" x14ac:dyDescent="0.2">
      <c r="A58" s="6" t="s">
        <v>205</v>
      </c>
      <c r="B58" s="6" t="s">
        <v>201</v>
      </c>
    </row>
    <row r="59" spans="1:2" hidden="1" x14ac:dyDescent="0.2">
      <c r="A59" s="6" t="s">
        <v>206</v>
      </c>
      <c r="B59" s="6" t="s">
        <v>202</v>
      </c>
    </row>
    <row r="60" spans="1:2" x14ac:dyDescent="0.2">
      <c r="A60" s="3" t="s">
        <v>53</v>
      </c>
      <c r="B60" s="12" t="s">
        <v>60</v>
      </c>
    </row>
    <row r="61" spans="1:2" hidden="1" x14ac:dyDescent="0.2">
      <c r="A61" s="6" t="s">
        <v>207</v>
      </c>
      <c r="B61" s="6" t="s">
        <v>213</v>
      </c>
    </row>
    <row r="62" spans="1:2" hidden="1" x14ac:dyDescent="0.2">
      <c r="A62" s="6" t="s">
        <v>208</v>
      </c>
      <c r="B62" s="6" t="s">
        <v>214</v>
      </c>
    </row>
    <row r="63" spans="1:2" hidden="1" x14ac:dyDescent="0.2">
      <c r="A63" s="6" t="s">
        <v>209</v>
      </c>
      <c r="B63" s="6" t="s">
        <v>215</v>
      </c>
    </row>
    <row r="64" spans="1:2" hidden="1" x14ac:dyDescent="0.2">
      <c r="A64" s="6" t="s">
        <v>210</v>
      </c>
      <c r="B64" s="6" t="s">
        <v>216</v>
      </c>
    </row>
    <row r="65" spans="1:2" hidden="1" x14ac:dyDescent="0.2">
      <c r="A65" s="6" t="s">
        <v>211</v>
      </c>
      <c r="B65" s="6" t="s">
        <v>217</v>
      </c>
    </row>
    <row r="66" spans="1:2" hidden="1" x14ac:dyDescent="0.2">
      <c r="A66" s="6" t="s">
        <v>212</v>
      </c>
      <c r="B66" s="6" t="s">
        <v>218</v>
      </c>
    </row>
    <row r="67" spans="1:2" x14ac:dyDescent="0.2">
      <c r="A67" s="3" t="s">
        <v>54</v>
      </c>
      <c r="B67" s="12" t="s">
        <v>61</v>
      </c>
    </row>
    <row r="68" spans="1:2" hidden="1" x14ac:dyDescent="0.2">
      <c r="A68" s="6" t="s">
        <v>219</v>
      </c>
      <c r="B68" s="6" t="s">
        <v>220</v>
      </c>
    </row>
    <row r="69" spans="1:2" x14ac:dyDescent="0.2">
      <c r="A69" s="3" t="s">
        <v>55</v>
      </c>
      <c r="B69" s="12" t="s">
        <v>62</v>
      </c>
    </row>
    <row r="70" spans="1:2" hidden="1" x14ac:dyDescent="0.2">
      <c r="A70" s="6" t="s">
        <v>221</v>
      </c>
      <c r="B70" s="6" t="s">
        <v>224</v>
      </c>
    </row>
    <row r="71" spans="1:2" hidden="1" x14ac:dyDescent="0.2">
      <c r="A71" s="6" t="s">
        <v>222</v>
      </c>
      <c r="B71" s="6" t="s">
        <v>225</v>
      </c>
    </row>
    <row r="72" spans="1:2" hidden="1" x14ac:dyDescent="0.2">
      <c r="A72" s="6" t="s">
        <v>223</v>
      </c>
      <c r="B72" s="6" t="s">
        <v>226</v>
      </c>
    </row>
    <row r="73" spans="1:2" x14ac:dyDescent="0.2">
      <c r="A73" s="3" t="s">
        <v>56</v>
      </c>
      <c r="B73" s="12" t="s">
        <v>63</v>
      </c>
    </row>
    <row r="74" spans="1:2" x14ac:dyDescent="0.2">
      <c r="A74" s="6" t="s">
        <v>236</v>
      </c>
      <c r="B74" s="13" t="s">
        <v>239</v>
      </c>
    </row>
    <row r="75" spans="1:2" hidden="1" x14ac:dyDescent="0.2">
      <c r="A75" s="7" t="s">
        <v>242</v>
      </c>
      <c r="B75" s="7" t="s">
        <v>227</v>
      </c>
    </row>
    <row r="76" spans="1:2" hidden="1" x14ac:dyDescent="0.2">
      <c r="A76" s="7" t="s">
        <v>245</v>
      </c>
      <c r="B76" s="7" t="s">
        <v>228</v>
      </c>
    </row>
    <row r="77" spans="1:2" hidden="1" x14ac:dyDescent="0.2">
      <c r="A77" s="7" t="s">
        <v>246</v>
      </c>
      <c r="B77" s="7" t="s">
        <v>229</v>
      </c>
    </row>
    <row r="78" spans="1:2" x14ac:dyDescent="0.2">
      <c r="A78" s="6" t="s">
        <v>237</v>
      </c>
      <c r="B78" s="13" t="s">
        <v>240</v>
      </c>
    </row>
    <row r="79" spans="1:2" hidden="1" x14ac:dyDescent="0.2">
      <c r="A79" s="7" t="s">
        <v>243</v>
      </c>
      <c r="B79" s="7" t="s">
        <v>230</v>
      </c>
    </row>
    <row r="80" spans="1:2" hidden="1" x14ac:dyDescent="0.2">
      <c r="A80" s="7" t="s">
        <v>247</v>
      </c>
      <c r="B80" s="7" t="s">
        <v>231</v>
      </c>
    </row>
    <row r="81" spans="1:2" hidden="1" x14ac:dyDescent="0.2">
      <c r="A81" s="7" t="s">
        <v>248</v>
      </c>
      <c r="B81" s="7" t="s">
        <v>232</v>
      </c>
    </row>
    <row r="82" spans="1:2" x14ac:dyDescent="0.2">
      <c r="A82" s="6" t="s">
        <v>238</v>
      </c>
      <c r="B82" s="13" t="s">
        <v>241</v>
      </c>
    </row>
    <row r="83" spans="1:2" hidden="1" x14ac:dyDescent="0.2">
      <c r="A83" s="7" t="s">
        <v>244</v>
      </c>
      <c r="B83" s="7" t="s">
        <v>233</v>
      </c>
    </row>
    <row r="84" spans="1:2" hidden="1" x14ac:dyDescent="0.2">
      <c r="A84" s="7" t="s">
        <v>249</v>
      </c>
      <c r="B84" s="7" t="s">
        <v>234</v>
      </c>
    </row>
    <row r="85" spans="1:2" hidden="1" x14ac:dyDescent="0.2">
      <c r="A85" s="7" t="s">
        <v>250</v>
      </c>
      <c r="B85" s="7" t="s">
        <v>235</v>
      </c>
    </row>
    <row r="86" spans="1:2" x14ac:dyDescent="0.2">
      <c r="A86" s="1" t="s">
        <v>16</v>
      </c>
      <c r="B86" s="11" t="s">
        <v>4</v>
      </c>
    </row>
    <row r="87" spans="1:2" x14ac:dyDescent="0.2">
      <c r="A87" s="3" t="s">
        <v>64</v>
      </c>
      <c r="B87" s="12" t="s">
        <v>68</v>
      </c>
    </row>
    <row r="88" spans="1:2" hidden="1" x14ac:dyDescent="0.2">
      <c r="A88" s="6" t="s">
        <v>251</v>
      </c>
      <c r="B88" s="6" t="s">
        <v>68</v>
      </c>
    </row>
    <row r="89" spans="1:2" x14ac:dyDescent="0.2">
      <c r="A89" s="3" t="s">
        <v>65</v>
      </c>
      <c r="B89" s="12" t="s">
        <v>256</v>
      </c>
    </row>
    <row r="90" spans="1:2" hidden="1" x14ac:dyDescent="0.2">
      <c r="A90" s="6" t="s">
        <v>252</v>
      </c>
      <c r="B90" s="6" t="s">
        <v>255</v>
      </c>
    </row>
    <row r="91" spans="1:2" x14ac:dyDescent="0.2">
      <c r="A91" s="3" t="s">
        <v>66</v>
      </c>
      <c r="B91" s="12" t="s">
        <v>70</v>
      </c>
    </row>
    <row r="92" spans="1:2" hidden="1" x14ac:dyDescent="0.2">
      <c r="A92" s="6" t="s">
        <v>253</v>
      </c>
      <c r="B92" s="6" t="s">
        <v>257</v>
      </c>
    </row>
    <row r="93" spans="1:2" x14ac:dyDescent="0.2">
      <c r="A93" s="3" t="s">
        <v>67</v>
      </c>
      <c r="B93" s="12" t="s">
        <v>71</v>
      </c>
    </row>
    <row r="94" spans="1:2" hidden="1" x14ac:dyDescent="0.2">
      <c r="A94" s="6" t="s">
        <v>254</v>
      </c>
      <c r="B94" s="6" t="s">
        <v>258</v>
      </c>
    </row>
    <row r="95" spans="1:2" x14ac:dyDescent="0.2">
      <c r="A95" s="1" t="s">
        <v>17</v>
      </c>
      <c r="B95" s="11" t="s">
        <v>5</v>
      </c>
    </row>
    <row r="96" spans="1:2" x14ac:dyDescent="0.2">
      <c r="A96" s="3" t="s">
        <v>72</v>
      </c>
      <c r="B96" s="12" t="s">
        <v>76</v>
      </c>
    </row>
    <row r="97" spans="1:2" hidden="1" x14ac:dyDescent="0.2">
      <c r="A97" s="6" t="s">
        <v>259</v>
      </c>
      <c r="B97" s="6" t="s">
        <v>261</v>
      </c>
    </row>
    <row r="98" spans="1:2" hidden="1" x14ac:dyDescent="0.2">
      <c r="A98" s="6" t="s">
        <v>260</v>
      </c>
      <c r="B98" s="6" t="s">
        <v>262</v>
      </c>
    </row>
    <row r="99" spans="1:2" x14ac:dyDescent="0.2">
      <c r="A99" s="3" t="s">
        <v>73</v>
      </c>
      <c r="B99" s="12" t="s">
        <v>77</v>
      </c>
    </row>
    <row r="100" spans="1:2" hidden="1" x14ac:dyDescent="0.2">
      <c r="A100" s="6" t="s">
        <v>265</v>
      </c>
      <c r="B100" s="6" t="s">
        <v>264</v>
      </c>
    </row>
    <row r="101" spans="1:2" hidden="1" x14ac:dyDescent="0.2">
      <c r="A101" s="6" t="s">
        <v>266</v>
      </c>
      <c r="B101" s="6" t="s">
        <v>263</v>
      </c>
    </row>
    <row r="102" spans="1:2" x14ac:dyDescent="0.2">
      <c r="A102" s="3" t="s">
        <v>74</v>
      </c>
      <c r="B102" s="12" t="s">
        <v>78</v>
      </c>
    </row>
    <row r="103" spans="1:2" x14ac:dyDescent="0.2">
      <c r="A103" s="6" t="s">
        <v>267</v>
      </c>
      <c r="B103" s="13" t="s">
        <v>270</v>
      </c>
    </row>
    <row r="104" spans="1:2" hidden="1" x14ac:dyDescent="0.2">
      <c r="A104" s="7" t="s">
        <v>271</v>
      </c>
      <c r="B104" s="7" t="s">
        <v>274</v>
      </c>
    </row>
    <row r="105" spans="1:2" hidden="1" x14ac:dyDescent="0.2">
      <c r="A105" s="7" t="s">
        <v>272</v>
      </c>
      <c r="B105" s="7" t="s">
        <v>275</v>
      </c>
    </row>
    <row r="106" spans="1:2" hidden="1" x14ac:dyDescent="0.2">
      <c r="A106" s="7" t="s">
        <v>273</v>
      </c>
      <c r="B106" s="7" t="s">
        <v>276</v>
      </c>
    </row>
    <row r="107" spans="1:2" x14ac:dyDescent="0.2">
      <c r="A107" s="6" t="s">
        <v>268</v>
      </c>
      <c r="B107" s="13" t="s">
        <v>277</v>
      </c>
    </row>
    <row r="108" spans="1:2" x14ac:dyDescent="0.2">
      <c r="A108" s="6" t="s">
        <v>269</v>
      </c>
      <c r="B108" s="13" t="s">
        <v>278</v>
      </c>
    </row>
    <row r="109" spans="1:2" x14ac:dyDescent="0.2">
      <c r="A109" s="3" t="s">
        <v>75</v>
      </c>
      <c r="B109" s="12" t="s">
        <v>79</v>
      </c>
    </row>
    <row r="110" spans="1:2" x14ac:dyDescent="0.2">
      <c r="A110" s="6" t="s">
        <v>286</v>
      </c>
      <c r="B110" s="13" t="s">
        <v>279</v>
      </c>
    </row>
    <row r="111" spans="1:2" hidden="1" x14ac:dyDescent="0.2">
      <c r="A111" s="7" t="s">
        <v>291</v>
      </c>
      <c r="B111" s="8" t="s">
        <v>282</v>
      </c>
    </row>
    <row r="112" spans="1:2" hidden="1" x14ac:dyDescent="0.2">
      <c r="A112" s="7" t="s">
        <v>292</v>
      </c>
      <c r="B112" s="8" t="s">
        <v>283</v>
      </c>
    </row>
    <row r="113" spans="1:2" x14ac:dyDescent="0.2">
      <c r="A113" s="6" t="s">
        <v>287</v>
      </c>
      <c r="B113" s="13" t="s">
        <v>280</v>
      </c>
    </row>
    <row r="114" spans="1:2" hidden="1" x14ac:dyDescent="0.2">
      <c r="A114" s="7" t="s">
        <v>293</v>
      </c>
      <c r="B114" s="8" t="s">
        <v>282</v>
      </c>
    </row>
    <row r="115" spans="1:2" hidden="1" x14ac:dyDescent="0.2">
      <c r="A115" s="7" t="s">
        <v>294</v>
      </c>
      <c r="B115" s="8" t="s">
        <v>283</v>
      </c>
    </row>
    <row r="116" spans="1:2" x14ac:dyDescent="0.2">
      <c r="A116" s="6" t="s">
        <v>288</v>
      </c>
      <c r="B116" s="13" t="s">
        <v>281</v>
      </c>
    </row>
    <row r="117" spans="1:2" hidden="1" x14ac:dyDescent="0.2">
      <c r="A117" s="7" t="s">
        <v>295</v>
      </c>
      <c r="B117" s="8" t="s">
        <v>282</v>
      </c>
    </row>
    <row r="118" spans="1:2" hidden="1" x14ac:dyDescent="0.2">
      <c r="A118" s="7" t="s">
        <v>296</v>
      </c>
      <c r="B118" s="8" t="s">
        <v>283</v>
      </c>
    </row>
    <row r="119" spans="1:2" x14ac:dyDescent="0.2">
      <c r="A119" s="6" t="s">
        <v>289</v>
      </c>
      <c r="B119" s="13" t="s">
        <v>284</v>
      </c>
    </row>
    <row r="120" spans="1:2" hidden="1" x14ac:dyDescent="0.2">
      <c r="A120" s="7" t="s">
        <v>290</v>
      </c>
      <c r="B120" s="9" t="s">
        <v>285</v>
      </c>
    </row>
    <row r="121" spans="1:2" x14ac:dyDescent="0.2">
      <c r="A121" s="1" t="s">
        <v>18</v>
      </c>
      <c r="B121" s="11" t="s">
        <v>6</v>
      </c>
    </row>
    <row r="122" spans="1:2" x14ac:dyDescent="0.2">
      <c r="A122" s="3" t="s">
        <v>80</v>
      </c>
      <c r="B122" s="12" t="s">
        <v>299</v>
      </c>
    </row>
    <row r="123" spans="1:2" hidden="1" x14ac:dyDescent="0.2">
      <c r="A123" s="6" t="s">
        <v>297</v>
      </c>
      <c r="B123" s="6" t="s">
        <v>300</v>
      </c>
    </row>
    <row r="124" spans="1:2" hidden="1" x14ac:dyDescent="0.2">
      <c r="A124" s="6" t="s">
        <v>298</v>
      </c>
      <c r="B124" s="6" t="s">
        <v>301</v>
      </c>
    </row>
    <row r="125" spans="1:2" hidden="1" x14ac:dyDescent="0.2">
      <c r="A125" s="6" t="s">
        <v>306</v>
      </c>
      <c r="B125" s="6" t="s">
        <v>302</v>
      </c>
    </row>
    <row r="126" spans="1:2" hidden="1" x14ac:dyDescent="0.2">
      <c r="A126" s="6" t="s">
        <v>307</v>
      </c>
      <c r="B126" s="6" t="s">
        <v>304</v>
      </c>
    </row>
    <row r="127" spans="1:2" hidden="1" x14ac:dyDescent="0.2">
      <c r="A127" s="6" t="s">
        <v>308</v>
      </c>
      <c r="B127" s="6" t="s">
        <v>303</v>
      </c>
    </row>
    <row r="128" spans="1:2" hidden="1" x14ac:dyDescent="0.2">
      <c r="A128" s="6" t="s">
        <v>309</v>
      </c>
      <c r="B128" s="6" t="s">
        <v>305</v>
      </c>
    </row>
    <row r="129" spans="1:2" x14ac:dyDescent="0.2">
      <c r="A129" s="3" t="s">
        <v>81</v>
      </c>
      <c r="B129" s="12" t="s">
        <v>85</v>
      </c>
    </row>
    <row r="130" spans="1:2" hidden="1" x14ac:dyDescent="0.2">
      <c r="A130" s="6" t="s">
        <v>319</v>
      </c>
      <c r="B130" s="6" t="s">
        <v>310</v>
      </c>
    </row>
    <row r="131" spans="1:2" hidden="1" x14ac:dyDescent="0.2">
      <c r="A131" s="6" t="s">
        <v>320</v>
      </c>
      <c r="B131" s="6" t="s">
        <v>311</v>
      </c>
    </row>
    <row r="132" spans="1:2" hidden="1" x14ac:dyDescent="0.2">
      <c r="A132" s="6" t="s">
        <v>321</v>
      </c>
      <c r="B132" s="6" t="s">
        <v>312</v>
      </c>
    </row>
    <row r="133" spans="1:2" hidden="1" x14ac:dyDescent="0.2">
      <c r="A133" s="6" t="s">
        <v>322</v>
      </c>
      <c r="B133" s="6" t="s">
        <v>313</v>
      </c>
    </row>
    <row r="134" spans="1:2" hidden="1" x14ac:dyDescent="0.2">
      <c r="A134" s="6" t="s">
        <v>323</v>
      </c>
      <c r="B134" s="6" t="s">
        <v>314</v>
      </c>
    </row>
    <row r="135" spans="1:2" hidden="1" x14ac:dyDescent="0.2">
      <c r="A135" s="6" t="s">
        <v>324</v>
      </c>
      <c r="B135" s="6" t="s">
        <v>315</v>
      </c>
    </row>
    <row r="136" spans="1:2" hidden="1" x14ac:dyDescent="0.2">
      <c r="A136" s="6" t="s">
        <v>325</v>
      </c>
      <c r="B136" s="6" t="s">
        <v>316</v>
      </c>
    </row>
    <row r="137" spans="1:2" hidden="1" x14ac:dyDescent="0.2">
      <c r="A137" s="6" t="s">
        <v>326</v>
      </c>
      <c r="B137" s="6" t="s">
        <v>317</v>
      </c>
    </row>
    <row r="138" spans="1:2" hidden="1" x14ac:dyDescent="0.2">
      <c r="A138" s="6" t="s">
        <v>327</v>
      </c>
      <c r="B138" s="6" t="s">
        <v>318</v>
      </c>
    </row>
    <row r="139" spans="1:2" x14ac:dyDescent="0.2">
      <c r="A139" s="3" t="s">
        <v>82</v>
      </c>
      <c r="B139" s="12" t="s">
        <v>330</v>
      </c>
    </row>
    <row r="140" spans="1:2" hidden="1" x14ac:dyDescent="0.2">
      <c r="A140" s="6" t="s">
        <v>335</v>
      </c>
      <c r="B140" s="6" t="s">
        <v>328</v>
      </c>
    </row>
    <row r="141" spans="1:2" hidden="1" x14ac:dyDescent="0.2">
      <c r="A141" s="6" t="s">
        <v>336</v>
      </c>
      <c r="B141" s="6" t="s">
        <v>329</v>
      </c>
    </row>
    <row r="142" spans="1:2" hidden="1" x14ac:dyDescent="0.2">
      <c r="A142" s="6" t="s">
        <v>337</v>
      </c>
      <c r="B142" s="6" t="s">
        <v>331</v>
      </c>
    </row>
    <row r="143" spans="1:2" hidden="1" x14ac:dyDescent="0.2">
      <c r="A143" s="6" t="s">
        <v>338</v>
      </c>
      <c r="B143" s="6" t="s">
        <v>332</v>
      </c>
    </row>
    <row r="144" spans="1:2" hidden="1" x14ac:dyDescent="0.2">
      <c r="A144" s="6" t="s">
        <v>339</v>
      </c>
      <c r="B144" s="6" t="s">
        <v>333</v>
      </c>
    </row>
    <row r="145" spans="1:2" hidden="1" x14ac:dyDescent="0.2">
      <c r="A145" s="6" t="s">
        <v>340</v>
      </c>
      <c r="B145" s="6" t="s">
        <v>334</v>
      </c>
    </row>
    <row r="146" spans="1:2" x14ac:dyDescent="0.2">
      <c r="A146" s="3" t="s">
        <v>83</v>
      </c>
      <c r="B146" s="12" t="s">
        <v>87</v>
      </c>
    </row>
    <row r="147" spans="1:2" hidden="1" x14ac:dyDescent="0.2">
      <c r="A147" s="6" t="s">
        <v>343</v>
      </c>
      <c r="B147" s="6" t="s">
        <v>341</v>
      </c>
    </row>
    <row r="148" spans="1:2" hidden="1" x14ac:dyDescent="0.2">
      <c r="A148" s="6" t="s">
        <v>344</v>
      </c>
      <c r="B148" s="6" t="s">
        <v>342</v>
      </c>
    </row>
    <row r="149" spans="1:2" x14ac:dyDescent="0.2">
      <c r="A149" s="1" t="s">
        <v>19</v>
      </c>
      <c r="B149" s="11" t="s">
        <v>7</v>
      </c>
    </row>
    <row r="150" spans="1:2" x14ac:dyDescent="0.2">
      <c r="A150" s="3" t="s">
        <v>88</v>
      </c>
      <c r="B150" s="12" t="s">
        <v>91</v>
      </c>
    </row>
    <row r="151" spans="1:2" hidden="1" x14ac:dyDescent="0.2">
      <c r="A151" s="6" t="s">
        <v>347</v>
      </c>
      <c r="B151" s="6" t="s">
        <v>345</v>
      </c>
    </row>
    <row r="152" spans="1:2" hidden="1" x14ac:dyDescent="0.2">
      <c r="A152" s="6" t="s">
        <v>348</v>
      </c>
      <c r="B152" s="6" t="s">
        <v>346</v>
      </c>
    </row>
    <row r="153" spans="1:2" x14ac:dyDescent="0.2">
      <c r="A153" s="3" t="s">
        <v>89</v>
      </c>
      <c r="B153" s="12" t="s">
        <v>92</v>
      </c>
    </row>
    <row r="154" spans="1:2" hidden="1" x14ac:dyDescent="0.2">
      <c r="A154" s="6" t="s">
        <v>351</v>
      </c>
      <c r="B154" s="6" t="s">
        <v>349</v>
      </c>
    </row>
    <row r="155" spans="1:2" hidden="1" x14ac:dyDescent="0.2">
      <c r="A155" s="6" t="s">
        <v>352</v>
      </c>
      <c r="B155" s="6" t="s">
        <v>350</v>
      </c>
    </row>
    <row r="156" spans="1:2" x14ac:dyDescent="0.2">
      <c r="A156" s="3" t="s">
        <v>90</v>
      </c>
      <c r="B156" s="12" t="s">
        <v>93</v>
      </c>
    </row>
    <row r="157" spans="1:2" hidden="1" x14ac:dyDescent="0.2">
      <c r="A157" s="6" t="s">
        <v>354</v>
      </c>
      <c r="B157" s="6" t="s">
        <v>353</v>
      </c>
    </row>
    <row r="158" spans="1:2" hidden="1" x14ac:dyDescent="0.2">
      <c r="A158" s="6" t="s">
        <v>355</v>
      </c>
      <c r="B158" s="6" t="s">
        <v>173</v>
      </c>
    </row>
    <row r="159" spans="1:2" x14ac:dyDescent="0.2">
      <c r="A159" s="1" t="s">
        <v>20</v>
      </c>
      <c r="B159" s="11" t="s">
        <v>8</v>
      </c>
    </row>
    <row r="160" spans="1:2" x14ac:dyDescent="0.2">
      <c r="A160" s="3" t="s">
        <v>94</v>
      </c>
      <c r="B160" s="12" t="s">
        <v>96</v>
      </c>
    </row>
    <row r="161" spans="1:2" hidden="1" x14ac:dyDescent="0.2">
      <c r="A161" s="6" t="s">
        <v>362</v>
      </c>
      <c r="B161" s="6" t="s">
        <v>356</v>
      </c>
    </row>
    <row r="162" spans="1:2" hidden="1" x14ac:dyDescent="0.2">
      <c r="A162" s="6" t="s">
        <v>363</v>
      </c>
      <c r="B162" s="6" t="s">
        <v>357</v>
      </c>
    </row>
    <row r="163" spans="1:2" hidden="1" x14ac:dyDescent="0.2">
      <c r="A163" s="6" t="s">
        <v>364</v>
      </c>
      <c r="B163" s="6" t="s">
        <v>358</v>
      </c>
    </row>
    <row r="164" spans="1:2" x14ac:dyDescent="0.2">
      <c r="A164" s="3" t="s">
        <v>95</v>
      </c>
      <c r="B164" s="12" t="s">
        <v>359</v>
      </c>
    </row>
    <row r="165" spans="1:2" hidden="1" x14ac:dyDescent="0.2">
      <c r="A165" s="6" t="s">
        <v>365</v>
      </c>
      <c r="B165" s="6" t="s">
        <v>361</v>
      </c>
    </row>
    <row r="166" spans="1:2" hidden="1" x14ac:dyDescent="0.2">
      <c r="A166" s="6" t="s">
        <v>366</v>
      </c>
      <c r="B166" s="6" t="s">
        <v>360</v>
      </c>
    </row>
    <row r="167" spans="1:2" x14ac:dyDescent="0.2">
      <c r="A167" s="3" t="s">
        <v>552</v>
      </c>
      <c r="B167" s="12" t="s">
        <v>367</v>
      </c>
    </row>
    <row r="168" spans="1:2" hidden="1" x14ac:dyDescent="0.2">
      <c r="A168" s="6" t="s">
        <v>553</v>
      </c>
      <c r="B168" s="6" t="s">
        <v>341</v>
      </c>
    </row>
    <row r="169" spans="1:2" hidden="1" x14ac:dyDescent="0.2">
      <c r="A169" s="6" t="s">
        <v>554</v>
      </c>
      <c r="B169" s="6" t="s">
        <v>368</v>
      </c>
    </row>
    <row r="170" spans="1:2" hidden="1" x14ac:dyDescent="0.2">
      <c r="A170" s="6" t="s">
        <v>555</v>
      </c>
      <c r="B170" s="6" t="s">
        <v>173</v>
      </c>
    </row>
    <row r="171" spans="1:2" x14ac:dyDescent="0.2">
      <c r="A171" s="1" t="s">
        <v>21</v>
      </c>
      <c r="B171" s="11" t="s">
        <v>9</v>
      </c>
    </row>
    <row r="172" spans="1:2" x14ac:dyDescent="0.2">
      <c r="A172" s="3" t="s">
        <v>98</v>
      </c>
      <c r="B172" s="12" t="s">
        <v>69</v>
      </c>
    </row>
    <row r="173" spans="1:2" hidden="1" x14ac:dyDescent="0.2">
      <c r="A173" s="6" t="s">
        <v>370</v>
      </c>
      <c r="B173" s="6" t="s">
        <v>371</v>
      </c>
    </row>
    <row r="174" spans="1:2" x14ac:dyDescent="0.2">
      <c r="A174" s="3" t="s">
        <v>99</v>
      </c>
      <c r="B174" s="12" t="s">
        <v>84</v>
      </c>
    </row>
    <row r="175" spans="1:2" hidden="1" x14ac:dyDescent="0.2">
      <c r="A175" s="6" t="s">
        <v>374</v>
      </c>
      <c r="B175" s="6" t="s">
        <v>372</v>
      </c>
    </row>
    <row r="176" spans="1:2" hidden="1" x14ac:dyDescent="0.2">
      <c r="A176" s="6" t="s">
        <v>375</v>
      </c>
      <c r="B176" s="6" t="s">
        <v>373</v>
      </c>
    </row>
    <row r="177" spans="1:2" x14ac:dyDescent="0.2">
      <c r="A177" s="3" t="s">
        <v>100</v>
      </c>
      <c r="B177" s="12" t="s">
        <v>102</v>
      </c>
    </row>
    <row r="178" spans="1:2" hidden="1" x14ac:dyDescent="0.2">
      <c r="A178" s="6" t="s">
        <v>378</v>
      </c>
      <c r="B178" s="6" t="s">
        <v>376</v>
      </c>
    </row>
    <row r="179" spans="1:2" hidden="1" x14ac:dyDescent="0.2">
      <c r="A179" s="6" t="s">
        <v>379</v>
      </c>
      <c r="B179" s="6" t="s">
        <v>377</v>
      </c>
    </row>
    <row r="180" spans="1:2" x14ac:dyDescent="0.2">
      <c r="A180" s="3" t="s">
        <v>101</v>
      </c>
      <c r="B180" s="12" t="s">
        <v>103</v>
      </c>
    </row>
    <row r="181" spans="1:2" hidden="1" x14ac:dyDescent="0.2">
      <c r="A181" s="6" t="s">
        <v>380</v>
      </c>
      <c r="B181" s="6" t="s">
        <v>382</v>
      </c>
    </row>
    <row r="182" spans="1:2" hidden="1" x14ac:dyDescent="0.2">
      <c r="A182" s="6" t="s">
        <v>381</v>
      </c>
      <c r="B182" s="6" t="s">
        <v>173</v>
      </c>
    </row>
    <row r="183" spans="1:2" x14ac:dyDescent="0.2">
      <c r="A183" s="1" t="s">
        <v>22</v>
      </c>
      <c r="B183" s="11" t="s">
        <v>10</v>
      </c>
    </row>
    <row r="184" spans="1:2" x14ac:dyDescent="0.2">
      <c r="A184" s="3" t="s">
        <v>104</v>
      </c>
      <c r="B184" s="12" t="s">
        <v>109</v>
      </c>
    </row>
    <row r="185" spans="1:2" hidden="1" x14ac:dyDescent="0.2">
      <c r="A185" s="6" t="s">
        <v>383</v>
      </c>
      <c r="B185" s="6" t="s">
        <v>384</v>
      </c>
    </row>
    <row r="186" spans="1:2" x14ac:dyDescent="0.2">
      <c r="A186" s="3" t="s">
        <v>105</v>
      </c>
      <c r="B186" s="12" t="s">
        <v>110</v>
      </c>
    </row>
    <row r="187" spans="1:2" hidden="1" x14ac:dyDescent="0.2">
      <c r="A187" s="6" t="s">
        <v>388</v>
      </c>
      <c r="B187" s="6" t="s">
        <v>385</v>
      </c>
    </row>
    <row r="188" spans="1:2" hidden="1" x14ac:dyDescent="0.2">
      <c r="A188" s="6" t="s">
        <v>389</v>
      </c>
      <c r="B188" s="6" t="s">
        <v>386</v>
      </c>
    </row>
    <row r="189" spans="1:2" hidden="1" x14ac:dyDescent="0.2">
      <c r="A189" s="6" t="s">
        <v>390</v>
      </c>
      <c r="B189" s="6" t="s">
        <v>387</v>
      </c>
    </row>
    <row r="190" spans="1:2" x14ac:dyDescent="0.2">
      <c r="A190" s="3" t="s">
        <v>106</v>
      </c>
      <c r="B190" s="12" t="s">
        <v>111</v>
      </c>
    </row>
    <row r="191" spans="1:2" x14ac:dyDescent="0.2">
      <c r="A191" s="6" t="s">
        <v>412</v>
      </c>
      <c r="B191" s="13" t="s">
        <v>391</v>
      </c>
    </row>
    <row r="192" spans="1:2" hidden="1" x14ac:dyDescent="0.2">
      <c r="A192" s="7" t="s">
        <v>415</v>
      </c>
      <c r="B192" s="7" t="s">
        <v>394</v>
      </c>
    </row>
    <row r="193" spans="1:2" hidden="1" x14ac:dyDescent="0.2">
      <c r="A193" s="7" t="s">
        <v>416</v>
      </c>
      <c r="B193" s="7" t="s">
        <v>395</v>
      </c>
    </row>
    <row r="194" spans="1:2" hidden="1" x14ac:dyDescent="0.2">
      <c r="A194" s="7" t="s">
        <v>417</v>
      </c>
      <c r="B194" s="7" t="s">
        <v>396</v>
      </c>
    </row>
    <row r="195" spans="1:2" hidden="1" x14ac:dyDescent="0.2">
      <c r="A195" s="7" t="s">
        <v>418</v>
      </c>
      <c r="B195" s="7" t="s">
        <v>397</v>
      </c>
    </row>
    <row r="196" spans="1:2" hidden="1" x14ac:dyDescent="0.2">
      <c r="A196" s="7" t="s">
        <v>419</v>
      </c>
      <c r="B196" s="7" t="s">
        <v>398</v>
      </c>
    </row>
    <row r="197" spans="1:2" hidden="1" x14ac:dyDescent="0.2">
      <c r="A197" s="7" t="s">
        <v>420</v>
      </c>
      <c r="B197" s="7" t="s">
        <v>399</v>
      </c>
    </row>
    <row r="198" spans="1:2" x14ac:dyDescent="0.2">
      <c r="A198" s="6" t="s">
        <v>413</v>
      </c>
      <c r="B198" s="13" t="s">
        <v>392</v>
      </c>
    </row>
    <row r="199" spans="1:2" hidden="1" x14ac:dyDescent="0.2">
      <c r="A199" s="7" t="s">
        <v>421</v>
      </c>
      <c r="B199" s="7" t="s">
        <v>400</v>
      </c>
    </row>
    <row r="200" spans="1:2" hidden="1" x14ac:dyDescent="0.2">
      <c r="A200" s="7" t="s">
        <v>422</v>
      </c>
      <c r="B200" s="7" t="s">
        <v>401</v>
      </c>
    </row>
    <row r="201" spans="1:2" hidden="1" x14ac:dyDescent="0.2">
      <c r="A201" s="7" t="s">
        <v>423</v>
      </c>
      <c r="B201" s="7" t="s">
        <v>402</v>
      </c>
    </row>
    <row r="202" spans="1:2" hidden="1" x14ac:dyDescent="0.2">
      <c r="A202" s="7" t="s">
        <v>424</v>
      </c>
      <c r="B202" s="7" t="s">
        <v>403</v>
      </c>
    </row>
    <row r="203" spans="1:2" hidden="1" x14ac:dyDescent="0.2">
      <c r="A203" s="7" t="s">
        <v>425</v>
      </c>
      <c r="B203" s="7" t="s">
        <v>404</v>
      </c>
    </row>
    <row r="204" spans="1:2" hidden="1" x14ac:dyDescent="0.2">
      <c r="A204" s="7" t="s">
        <v>426</v>
      </c>
      <c r="B204" s="7" t="s">
        <v>405</v>
      </c>
    </row>
    <row r="205" spans="1:2" x14ac:dyDescent="0.2">
      <c r="A205" s="6" t="s">
        <v>414</v>
      </c>
      <c r="B205" s="13" t="s">
        <v>393</v>
      </c>
    </row>
    <row r="206" spans="1:2" hidden="1" x14ac:dyDescent="0.2">
      <c r="A206" s="7" t="s">
        <v>427</v>
      </c>
      <c r="B206" s="7" t="s">
        <v>406</v>
      </c>
    </row>
    <row r="207" spans="1:2" hidden="1" x14ac:dyDescent="0.2">
      <c r="A207" s="7" t="s">
        <v>428</v>
      </c>
      <c r="B207" s="7" t="s">
        <v>407</v>
      </c>
    </row>
    <row r="208" spans="1:2" hidden="1" x14ac:dyDescent="0.2">
      <c r="A208" s="7" t="s">
        <v>429</v>
      </c>
      <c r="B208" s="7" t="s">
        <v>408</v>
      </c>
    </row>
    <row r="209" spans="1:2" hidden="1" x14ac:dyDescent="0.2">
      <c r="A209" s="7" t="s">
        <v>430</v>
      </c>
      <c r="B209" s="7" t="s">
        <v>409</v>
      </c>
    </row>
    <row r="210" spans="1:2" hidden="1" x14ac:dyDescent="0.2">
      <c r="A210" s="7" t="s">
        <v>431</v>
      </c>
      <c r="B210" s="7" t="s">
        <v>410</v>
      </c>
    </row>
    <row r="211" spans="1:2" hidden="1" x14ac:dyDescent="0.2">
      <c r="A211" s="7" t="s">
        <v>432</v>
      </c>
      <c r="B211" s="7" t="s">
        <v>411</v>
      </c>
    </row>
    <row r="212" spans="1:2" x14ac:dyDescent="0.2">
      <c r="A212" s="3" t="s">
        <v>107</v>
      </c>
      <c r="B212" s="12" t="s">
        <v>112</v>
      </c>
    </row>
    <row r="213" spans="1:2" hidden="1" x14ac:dyDescent="0.2">
      <c r="A213" s="6" t="s">
        <v>550</v>
      </c>
      <c r="B213" s="6" t="s">
        <v>433</v>
      </c>
    </row>
    <row r="214" spans="1:2" hidden="1" x14ac:dyDescent="0.2">
      <c r="A214" s="6" t="s">
        <v>551</v>
      </c>
      <c r="B214" s="6" t="s">
        <v>434</v>
      </c>
    </row>
    <row r="215" spans="1:2" x14ac:dyDescent="0.2">
      <c r="A215" s="1" t="s">
        <v>23</v>
      </c>
      <c r="B215" s="11" t="s">
        <v>11</v>
      </c>
    </row>
    <row r="216" spans="1:2" x14ac:dyDescent="0.2">
      <c r="A216" s="3" t="s">
        <v>114</v>
      </c>
      <c r="B216" s="12" t="s">
        <v>118</v>
      </c>
    </row>
    <row r="217" spans="1:2" hidden="1" x14ac:dyDescent="0.2">
      <c r="A217" s="6" t="s">
        <v>435</v>
      </c>
      <c r="B217" s="6" t="s">
        <v>436</v>
      </c>
    </row>
    <row r="218" spans="1:2" x14ac:dyDescent="0.2">
      <c r="A218" s="3" t="s">
        <v>115</v>
      </c>
      <c r="B218" s="12" t="s">
        <v>119</v>
      </c>
    </row>
    <row r="219" spans="1:2" hidden="1" x14ac:dyDescent="0.2">
      <c r="A219" s="6" t="s">
        <v>437</v>
      </c>
      <c r="B219" s="6" t="s">
        <v>438</v>
      </c>
    </row>
    <row r="220" spans="1:2" x14ac:dyDescent="0.2">
      <c r="A220" s="3" t="s">
        <v>116</v>
      </c>
      <c r="B220" s="12" t="s">
        <v>120</v>
      </c>
    </row>
    <row r="221" spans="1:2" hidden="1" x14ac:dyDescent="0.2">
      <c r="A221" s="6" t="s">
        <v>439</v>
      </c>
      <c r="B221" s="6" t="s">
        <v>440</v>
      </c>
    </row>
    <row r="222" spans="1:2" x14ac:dyDescent="0.2">
      <c r="A222" s="3" t="s">
        <v>117</v>
      </c>
      <c r="B222" s="12" t="s">
        <v>121</v>
      </c>
    </row>
    <row r="223" spans="1:2" hidden="1" x14ac:dyDescent="0.2">
      <c r="A223" s="10" t="s">
        <v>441</v>
      </c>
      <c r="B223" s="6" t="s">
        <v>442</v>
      </c>
    </row>
    <row r="224" spans="1:2" x14ac:dyDescent="0.2">
      <c r="A224" s="1" t="s">
        <v>24</v>
      </c>
      <c r="B224" s="11" t="s">
        <v>12</v>
      </c>
    </row>
    <row r="225" spans="1:2" x14ac:dyDescent="0.2">
      <c r="A225" s="3" t="s">
        <v>122</v>
      </c>
      <c r="B225" s="12" t="s">
        <v>128</v>
      </c>
    </row>
    <row r="226" spans="1:2" hidden="1" x14ac:dyDescent="0.2">
      <c r="A226" s="6" t="s">
        <v>443</v>
      </c>
      <c r="B226" s="6" t="s">
        <v>444</v>
      </c>
    </row>
    <row r="227" spans="1:2" x14ac:dyDescent="0.2">
      <c r="A227" s="3" t="s">
        <v>123</v>
      </c>
      <c r="B227" s="12" t="s">
        <v>130</v>
      </c>
    </row>
    <row r="228" spans="1:2" hidden="1" x14ac:dyDescent="0.2">
      <c r="A228" s="6" t="s">
        <v>449</v>
      </c>
      <c r="B228" s="6" t="s">
        <v>446</v>
      </c>
    </row>
    <row r="229" spans="1:2" hidden="1" x14ac:dyDescent="0.2">
      <c r="A229" s="6" t="s">
        <v>450</v>
      </c>
      <c r="B229" s="6" t="s">
        <v>447</v>
      </c>
    </row>
    <row r="230" spans="1:2" hidden="1" x14ac:dyDescent="0.2">
      <c r="A230" s="6" t="s">
        <v>451</v>
      </c>
      <c r="B230" s="6" t="s">
        <v>445</v>
      </c>
    </row>
    <row r="231" spans="1:2" hidden="1" x14ac:dyDescent="0.2">
      <c r="A231" s="6" t="s">
        <v>452</v>
      </c>
      <c r="B231" s="6" t="s">
        <v>448</v>
      </c>
    </row>
    <row r="232" spans="1:2" x14ac:dyDescent="0.2">
      <c r="A232" s="3" t="s">
        <v>124</v>
      </c>
      <c r="B232" s="12" t="s">
        <v>129</v>
      </c>
    </row>
    <row r="233" spans="1:2" hidden="1" x14ac:dyDescent="0.2">
      <c r="A233" s="6" t="s">
        <v>455</v>
      </c>
      <c r="B233" s="6" t="s">
        <v>454</v>
      </c>
    </row>
    <row r="234" spans="1:2" hidden="1" x14ac:dyDescent="0.2">
      <c r="A234" s="6" t="s">
        <v>456</v>
      </c>
      <c r="B234" s="6" t="s">
        <v>453</v>
      </c>
    </row>
    <row r="235" spans="1:2" hidden="1" x14ac:dyDescent="0.2">
      <c r="A235" s="6" t="s">
        <v>457</v>
      </c>
      <c r="B235" s="6" t="s">
        <v>173</v>
      </c>
    </row>
    <row r="236" spans="1:2" x14ac:dyDescent="0.2">
      <c r="A236" s="3" t="s">
        <v>125</v>
      </c>
      <c r="B236" s="12" t="s">
        <v>458</v>
      </c>
    </row>
    <row r="237" spans="1:2" x14ac:dyDescent="0.2">
      <c r="A237" s="3" t="s">
        <v>480</v>
      </c>
      <c r="B237" s="13" t="s">
        <v>459</v>
      </c>
    </row>
    <row r="238" spans="1:2" hidden="1" x14ac:dyDescent="0.2">
      <c r="A238" s="6" t="s">
        <v>486</v>
      </c>
      <c r="B238" s="7" t="s">
        <v>465</v>
      </c>
    </row>
    <row r="239" spans="1:2" hidden="1" x14ac:dyDescent="0.2">
      <c r="A239" s="6" t="s">
        <v>487</v>
      </c>
      <c r="B239" s="7" t="s">
        <v>466</v>
      </c>
    </row>
    <row r="240" spans="1:2" hidden="1" x14ac:dyDescent="0.2">
      <c r="A240" s="6" t="s">
        <v>488</v>
      </c>
      <c r="B240" s="7" t="s">
        <v>467</v>
      </c>
    </row>
    <row r="241" spans="1:2" hidden="1" x14ac:dyDescent="0.2">
      <c r="A241" s="6" t="s">
        <v>489</v>
      </c>
      <c r="B241" s="7" t="s">
        <v>468</v>
      </c>
    </row>
    <row r="242" spans="1:2" hidden="1" x14ac:dyDescent="0.2">
      <c r="A242" s="6" t="s">
        <v>490</v>
      </c>
      <c r="B242" s="7" t="s">
        <v>469</v>
      </c>
    </row>
    <row r="243" spans="1:2" hidden="1" x14ac:dyDescent="0.2">
      <c r="A243" s="6" t="s">
        <v>491</v>
      </c>
      <c r="B243" s="7" t="s">
        <v>470</v>
      </c>
    </row>
    <row r="244" spans="1:2" hidden="1" x14ac:dyDescent="0.2">
      <c r="A244" s="6" t="s">
        <v>492</v>
      </c>
      <c r="B244" s="7" t="s">
        <v>471</v>
      </c>
    </row>
    <row r="245" spans="1:2" hidden="1" x14ac:dyDescent="0.2">
      <c r="A245" s="6" t="s">
        <v>493</v>
      </c>
      <c r="B245" s="7" t="s">
        <v>472</v>
      </c>
    </row>
    <row r="246" spans="1:2" hidden="1" x14ac:dyDescent="0.2">
      <c r="A246" s="6" t="s">
        <v>494</v>
      </c>
      <c r="B246" s="7" t="s">
        <v>473</v>
      </c>
    </row>
    <row r="247" spans="1:2" hidden="1" x14ac:dyDescent="0.2">
      <c r="A247" s="6" t="s">
        <v>495</v>
      </c>
      <c r="B247" s="7" t="s">
        <v>474</v>
      </c>
    </row>
    <row r="248" spans="1:2" hidden="1" x14ac:dyDescent="0.2">
      <c r="A248" s="6" t="s">
        <v>496</v>
      </c>
      <c r="B248" s="7" t="s">
        <v>475</v>
      </c>
    </row>
    <row r="249" spans="1:2" hidden="1" x14ac:dyDescent="0.2">
      <c r="A249" s="6" t="s">
        <v>497</v>
      </c>
      <c r="B249" s="7" t="s">
        <v>476</v>
      </c>
    </row>
    <row r="250" spans="1:2" hidden="1" x14ac:dyDescent="0.2">
      <c r="A250" s="6" t="s">
        <v>498</v>
      </c>
      <c r="B250" s="7" t="s">
        <v>477</v>
      </c>
    </row>
    <row r="251" spans="1:2" x14ac:dyDescent="0.2">
      <c r="A251" s="3" t="s">
        <v>481</v>
      </c>
      <c r="B251" s="13" t="s">
        <v>460</v>
      </c>
    </row>
    <row r="252" spans="1:2" hidden="1" x14ac:dyDescent="0.2">
      <c r="A252" s="6" t="s">
        <v>499</v>
      </c>
      <c r="B252" s="7" t="s">
        <v>465</v>
      </c>
    </row>
    <row r="253" spans="1:2" hidden="1" x14ac:dyDescent="0.2">
      <c r="A253" s="6" t="s">
        <v>500</v>
      </c>
      <c r="B253" s="7" t="s">
        <v>466</v>
      </c>
    </row>
    <row r="254" spans="1:2" hidden="1" x14ac:dyDescent="0.2">
      <c r="A254" s="6" t="s">
        <v>501</v>
      </c>
      <c r="B254" s="7" t="s">
        <v>467</v>
      </c>
    </row>
    <row r="255" spans="1:2" hidden="1" x14ac:dyDescent="0.2">
      <c r="A255" s="6" t="s">
        <v>502</v>
      </c>
      <c r="B255" s="7" t="s">
        <v>468</v>
      </c>
    </row>
    <row r="256" spans="1:2" hidden="1" x14ac:dyDescent="0.2">
      <c r="A256" s="6" t="s">
        <v>503</v>
      </c>
      <c r="B256" s="7" t="s">
        <v>469</v>
      </c>
    </row>
    <row r="257" spans="1:2" hidden="1" x14ac:dyDescent="0.2">
      <c r="A257" s="6" t="s">
        <v>504</v>
      </c>
      <c r="B257" s="7" t="s">
        <v>470</v>
      </c>
    </row>
    <row r="258" spans="1:2" hidden="1" x14ac:dyDescent="0.2">
      <c r="A258" s="6" t="s">
        <v>505</v>
      </c>
      <c r="B258" s="7" t="s">
        <v>471</v>
      </c>
    </row>
    <row r="259" spans="1:2" hidden="1" x14ac:dyDescent="0.2">
      <c r="A259" s="6" t="s">
        <v>506</v>
      </c>
      <c r="B259" s="7" t="s">
        <v>472</v>
      </c>
    </row>
    <row r="260" spans="1:2" hidden="1" x14ac:dyDescent="0.2">
      <c r="A260" s="6" t="s">
        <v>507</v>
      </c>
      <c r="B260" s="7" t="s">
        <v>473</v>
      </c>
    </row>
    <row r="261" spans="1:2" hidden="1" x14ac:dyDescent="0.2">
      <c r="A261" s="6" t="s">
        <v>508</v>
      </c>
      <c r="B261" s="7" t="s">
        <v>474</v>
      </c>
    </row>
    <row r="262" spans="1:2" hidden="1" x14ac:dyDescent="0.2">
      <c r="A262" s="6" t="s">
        <v>509</v>
      </c>
      <c r="B262" s="7" t="s">
        <v>475</v>
      </c>
    </row>
    <row r="263" spans="1:2" hidden="1" x14ac:dyDescent="0.2">
      <c r="A263" s="6" t="s">
        <v>510</v>
      </c>
      <c r="B263" s="7" t="s">
        <v>476</v>
      </c>
    </row>
    <row r="264" spans="1:2" hidden="1" x14ac:dyDescent="0.2">
      <c r="A264" s="6" t="s">
        <v>511</v>
      </c>
      <c r="B264" s="7" t="s">
        <v>477</v>
      </c>
    </row>
    <row r="265" spans="1:2" x14ac:dyDescent="0.2">
      <c r="A265" s="3" t="s">
        <v>482</v>
      </c>
      <c r="B265" s="13" t="s">
        <v>461</v>
      </c>
    </row>
    <row r="266" spans="1:2" hidden="1" x14ac:dyDescent="0.2">
      <c r="A266" s="6" t="s">
        <v>512</v>
      </c>
      <c r="B266" s="7" t="s">
        <v>465</v>
      </c>
    </row>
    <row r="267" spans="1:2" hidden="1" x14ac:dyDescent="0.2">
      <c r="A267" s="6" t="s">
        <v>513</v>
      </c>
      <c r="B267" s="7" t="s">
        <v>466</v>
      </c>
    </row>
    <row r="268" spans="1:2" hidden="1" x14ac:dyDescent="0.2">
      <c r="A268" s="6" t="s">
        <v>514</v>
      </c>
      <c r="B268" s="7" t="s">
        <v>467</v>
      </c>
    </row>
    <row r="269" spans="1:2" hidden="1" x14ac:dyDescent="0.2">
      <c r="A269" s="6" t="s">
        <v>515</v>
      </c>
      <c r="B269" s="7" t="s">
        <v>468</v>
      </c>
    </row>
    <row r="270" spans="1:2" hidden="1" x14ac:dyDescent="0.2">
      <c r="A270" s="6" t="s">
        <v>516</v>
      </c>
      <c r="B270" s="7" t="s">
        <v>469</v>
      </c>
    </row>
    <row r="271" spans="1:2" hidden="1" x14ac:dyDescent="0.2">
      <c r="A271" s="6" t="s">
        <v>517</v>
      </c>
      <c r="B271" s="7" t="s">
        <v>470</v>
      </c>
    </row>
    <row r="272" spans="1:2" hidden="1" x14ac:dyDescent="0.2">
      <c r="A272" s="6" t="s">
        <v>518</v>
      </c>
      <c r="B272" s="7" t="s">
        <v>471</v>
      </c>
    </row>
    <row r="273" spans="1:2" hidden="1" x14ac:dyDescent="0.2">
      <c r="A273" s="6" t="s">
        <v>519</v>
      </c>
      <c r="B273" s="7" t="s">
        <v>472</v>
      </c>
    </row>
    <row r="274" spans="1:2" hidden="1" x14ac:dyDescent="0.2">
      <c r="A274" s="6" t="s">
        <v>520</v>
      </c>
      <c r="B274" s="7" t="s">
        <v>473</v>
      </c>
    </row>
    <row r="275" spans="1:2" hidden="1" x14ac:dyDescent="0.2">
      <c r="A275" s="6" t="s">
        <v>521</v>
      </c>
      <c r="B275" s="7" t="s">
        <v>474</v>
      </c>
    </row>
    <row r="276" spans="1:2" hidden="1" x14ac:dyDescent="0.2">
      <c r="A276" s="6" t="s">
        <v>522</v>
      </c>
      <c r="B276" s="7" t="s">
        <v>475</v>
      </c>
    </row>
    <row r="277" spans="1:2" hidden="1" x14ac:dyDescent="0.2">
      <c r="A277" s="6" t="s">
        <v>523</v>
      </c>
      <c r="B277" s="7" t="s">
        <v>476</v>
      </c>
    </row>
    <row r="278" spans="1:2" hidden="1" x14ac:dyDescent="0.2">
      <c r="A278" s="6" t="s">
        <v>524</v>
      </c>
      <c r="B278" s="7" t="s">
        <v>477</v>
      </c>
    </row>
    <row r="279" spans="1:2" x14ac:dyDescent="0.2">
      <c r="A279" s="3" t="s">
        <v>483</v>
      </c>
      <c r="B279" s="13" t="s">
        <v>462</v>
      </c>
    </row>
    <row r="280" spans="1:2" hidden="1" x14ac:dyDescent="0.2">
      <c r="A280" s="6" t="s">
        <v>525</v>
      </c>
      <c r="B280" s="7" t="s">
        <v>465</v>
      </c>
    </row>
    <row r="281" spans="1:2" hidden="1" x14ac:dyDescent="0.2">
      <c r="A281" s="6" t="s">
        <v>526</v>
      </c>
      <c r="B281" s="7" t="s">
        <v>466</v>
      </c>
    </row>
    <row r="282" spans="1:2" hidden="1" x14ac:dyDescent="0.2">
      <c r="A282" s="6" t="s">
        <v>527</v>
      </c>
      <c r="B282" s="7" t="s">
        <v>467</v>
      </c>
    </row>
    <row r="283" spans="1:2" hidden="1" x14ac:dyDescent="0.2">
      <c r="A283" s="6" t="s">
        <v>528</v>
      </c>
      <c r="B283" s="7" t="s">
        <v>468</v>
      </c>
    </row>
    <row r="284" spans="1:2" hidden="1" x14ac:dyDescent="0.2">
      <c r="A284" s="6" t="s">
        <v>529</v>
      </c>
      <c r="B284" s="7" t="s">
        <v>469</v>
      </c>
    </row>
    <row r="285" spans="1:2" hidden="1" x14ac:dyDescent="0.2">
      <c r="A285" s="6" t="s">
        <v>530</v>
      </c>
      <c r="B285" s="7" t="s">
        <v>470</v>
      </c>
    </row>
    <row r="286" spans="1:2" hidden="1" x14ac:dyDescent="0.2">
      <c r="A286" s="6" t="s">
        <v>531</v>
      </c>
      <c r="B286" s="7" t="s">
        <v>471</v>
      </c>
    </row>
    <row r="287" spans="1:2" hidden="1" x14ac:dyDescent="0.2">
      <c r="A287" s="6" t="s">
        <v>532</v>
      </c>
      <c r="B287" s="7" t="s">
        <v>472</v>
      </c>
    </row>
    <row r="288" spans="1:2" hidden="1" x14ac:dyDescent="0.2">
      <c r="A288" s="6" t="s">
        <v>533</v>
      </c>
      <c r="B288" s="7" t="s">
        <v>473</v>
      </c>
    </row>
    <row r="289" spans="1:2" hidden="1" x14ac:dyDescent="0.2">
      <c r="A289" s="6" t="s">
        <v>534</v>
      </c>
      <c r="B289" s="7" t="s">
        <v>474</v>
      </c>
    </row>
    <row r="290" spans="1:2" hidden="1" x14ac:dyDescent="0.2">
      <c r="A290" s="6" t="s">
        <v>535</v>
      </c>
      <c r="B290" s="7" t="s">
        <v>475</v>
      </c>
    </row>
    <row r="291" spans="1:2" hidden="1" x14ac:dyDescent="0.2">
      <c r="A291" s="6" t="s">
        <v>536</v>
      </c>
      <c r="B291" s="7" t="s">
        <v>476</v>
      </c>
    </row>
    <row r="292" spans="1:2" hidden="1" x14ac:dyDescent="0.2">
      <c r="A292" s="6" t="s">
        <v>537</v>
      </c>
      <c r="B292" s="7" t="s">
        <v>477</v>
      </c>
    </row>
    <row r="293" spans="1:2" x14ac:dyDescent="0.2">
      <c r="A293" s="3" t="s">
        <v>484</v>
      </c>
      <c r="B293" s="13" t="s">
        <v>463</v>
      </c>
    </row>
    <row r="294" spans="1:2" hidden="1" x14ac:dyDescent="0.2">
      <c r="A294" s="6" t="s">
        <v>538</v>
      </c>
      <c r="B294" s="7" t="s">
        <v>479</v>
      </c>
    </row>
    <row r="295" spans="1:2" x14ac:dyDescent="0.2">
      <c r="A295" s="3" t="s">
        <v>485</v>
      </c>
      <c r="B295" s="13" t="s">
        <v>464</v>
      </c>
    </row>
    <row r="296" spans="1:2" hidden="1" x14ac:dyDescent="0.2">
      <c r="A296" s="6" t="s">
        <v>480</v>
      </c>
      <c r="B296" s="7" t="s">
        <v>478</v>
      </c>
    </row>
    <row r="297" spans="1:2" x14ac:dyDescent="0.2">
      <c r="A297" s="3" t="s">
        <v>126</v>
      </c>
      <c r="B297" s="12" t="s">
        <v>539</v>
      </c>
    </row>
    <row r="298" spans="1:2" hidden="1" x14ac:dyDescent="0.2">
      <c r="A298" s="6" t="s">
        <v>538</v>
      </c>
      <c r="B298" s="6" t="s">
        <v>540</v>
      </c>
    </row>
    <row r="299" spans="1:2" hidden="1" x14ac:dyDescent="0.2">
      <c r="A299" s="6" t="s">
        <v>545</v>
      </c>
      <c r="B299" s="6" t="s">
        <v>541</v>
      </c>
    </row>
    <row r="300" spans="1:2" hidden="1" x14ac:dyDescent="0.2">
      <c r="A300" s="6" t="s">
        <v>546</v>
      </c>
      <c r="B300" s="6" t="s">
        <v>542</v>
      </c>
    </row>
    <row r="301" spans="1:2" hidden="1" x14ac:dyDescent="0.2">
      <c r="A301" s="6" t="s">
        <v>547</v>
      </c>
      <c r="B301" s="6" t="s">
        <v>543</v>
      </c>
    </row>
    <row r="302" spans="1:2" hidden="1" x14ac:dyDescent="0.2">
      <c r="A302" s="6" t="s">
        <v>548</v>
      </c>
      <c r="B302" s="6" t="s">
        <v>544</v>
      </c>
    </row>
  </sheetData>
  <customSheetViews>
    <customSheetView guid="{C6577475-2D28-48D6-BD34-82E8F0E6005C}" scale="80" hiddenRows="1" state="hidden">
      <pane xSplit="2" ySplit="1" topLeftCell="C2" activePane="bottomRight" state="frozen"/>
      <selection pane="bottomRight" activeCell="B2" sqref="B2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353E38E2-979D-4D96-AF8B-C06FBAFB9E9A}" scale="80" hiddenRows="1">
      <pane xSplit="2" ySplit="1" topLeftCell="C2" activePane="bottomRight" state="frozen"/>
      <selection pane="bottomRight" activeCell="B2" sqref="B2"/>
      <pageMargins left="0.75" right="0.75" top="1" bottom="1" header="0.5" footer="0.5"/>
      <pageSetup orientation="portrait" horizontalDpi="300" verticalDpi="300" r:id="rId2"/>
      <headerFooter alignWithMargins="0"/>
    </customSheetView>
    <customSheetView guid="{4A1C0BF2-0C02-4D2C-8CA6-ED8B1118AD8B}" scale="80" hiddenRows="1">
      <pane xSplit="2" ySplit="1" topLeftCell="C2" activePane="bottomRight" state="frozen"/>
      <selection pane="bottomRight" activeCell="B2" sqref="B2"/>
      <pageMargins left="0.75" right="0.75" top="1" bottom="1" header="0.5" footer="0.5"/>
      <pageSetup orientation="portrait" horizontalDpi="300" verticalDpi="300" r:id="rId3"/>
      <headerFooter alignWithMargins="0"/>
    </customSheetView>
    <customSheetView guid="{6A846533-AD2D-4CF2-9512-97FF4B42ABD1}" scale="80" hiddenRows="1" state="hidden">
      <pane xSplit="2" ySplit="1" topLeftCell="C2" activePane="bottomRight" state="frozen"/>
      <selection pane="bottomRight" activeCell="B2" sqref="B2"/>
      <pageMargins left="0.75" right="0.75" top="1" bottom="1" header="0.5" footer="0.5"/>
      <pageSetup orientation="portrait" horizontalDpi="300" verticalDpi="300" r:id="rId4"/>
      <headerFooter alignWithMargins="0"/>
    </customSheetView>
  </customSheetViews>
  <phoneticPr fontId="0" type="noConversion"/>
  <pageMargins left="0.75" right="0.75" top="1" bottom="1" header="0.5" footer="0.5"/>
  <pageSetup orientation="portrait" horizontalDpi="300" verticalDpi="300" r:id="rId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1"/>
  <sheetViews>
    <sheetView tabSelected="1" zoomScale="94" zoomScaleNormal="85" workbookViewId="0">
      <pane ySplit="2" topLeftCell="A3" activePane="bottomLeft" state="frozen"/>
      <selection pane="bottomLeft" activeCell="B85" sqref="B85"/>
    </sheetView>
  </sheetViews>
  <sheetFormatPr defaultRowHeight="12.75" x14ac:dyDescent="0.2"/>
  <cols>
    <col min="1" max="1" width="14" customWidth="1"/>
    <col min="2" max="2" width="47" customWidth="1"/>
    <col min="3" max="3" width="8.5703125" bestFit="1" customWidth="1"/>
    <col min="4" max="4" width="9.85546875" bestFit="1" customWidth="1"/>
    <col min="5" max="5" width="11.140625" customWidth="1"/>
    <col min="6" max="6" width="11.7109375" customWidth="1"/>
    <col min="7" max="7" width="12.7109375" customWidth="1"/>
    <col min="8" max="8" width="10.140625" customWidth="1"/>
    <col min="9" max="9" width="6" bestFit="1" customWidth="1"/>
  </cols>
  <sheetData>
    <row r="1" spans="1:9" x14ac:dyDescent="0.2">
      <c r="A1" s="57" t="s">
        <v>609</v>
      </c>
      <c r="C1" s="57" t="s">
        <v>616</v>
      </c>
    </row>
    <row r="2" spans="1:9" x14ac:dyDescent="0.2">
      <c r="A2" s="4" t="s">
        <v>0</v>
      </c>
      <c r="B2" s="4" t="s">
        <v>1</v>
      </c>
      <c r="C2" s="58" t="s">
        <v>568</v>
      </c>
      <c r="D2" s="58" t="s">
        <v>610</v>
      </c>
      <c r="E2" s="58" t="s">
        <v>611</v>
      </c>
      <c r="F2" s="58" t="s">
        <v>612</v>
      </c>
      <c r="G2" s="58" t="s">
        <v>613</v>
      </c>
      <c r="H2" s="58" t="s">
        <v>614</v>
      </c>
      <c r="I2" s="58" t="s">
        <v>615</v>
      </c>
    </row>
    <row r="3" spans="1:9" x14ac:dyDescent="0.2">
      <c r="A3" s="1" t="s">
        <v>13</v>
      </c>
      <c r="B3" s="88" t="s">
        <v>618</v>
      </c>
      <c r="C3" t="s">
        <v>724</v>
      </c>
      <c r="D3" s="64">
        <v>45047</v>
      </c>
      <c r="E3" s="64">
        <v>45058</v>
      </c>
      <c r="F3" s="87">
        <v>2670</v>
      </c>
    </row>
    <row r="4" spans="1:9" x14ac:dyDescent="0.2">
      <c r="A4" s="3" t="s">
        <v>25</v>
      </c>
      <c r="B4" s="85" t="s">
        <v>619</v>
      </c>
      <c r="C4" t="s">
        <v>725</v>
      </c>
      <c r="D4" s="64">
        <v>45047</v>
      </c>
      <c r="E4" s="64">
        <v>45047</v>
      </c>
      <c r="F4" s="83">
        <v>788</v>
      </c>
    </row>
    <row r="5" spans="1:9" x14ac:dyDescent="0.2">
      <c r="A5" s="6" t="s">
        <v>135</v>
      </c>
      <c r="B5" s="62" t="s">
        <v>660</v>
      </c>
      <c r="C5" t="s">
        <v>726</v>
      </c>
      <c r="D5" s="64">
        <v>45048</v>
      </c>
      <c r="E5" s="64">
        <v>45049</v>
      </c>
      <c r="F5" s="80">
        <v>394</v>
      </c>
    </row>
    <row r="6" spans="1:9" x14ac:dyDescent="0.2">
      <c r="A6" s="6" t="s">
        <v>136</v>
      </c>
      <c r="B6" s="62" t="s">
        <v>661</v>
      </c>
      <c r="C6" t="s">
        <v>725</v>
      </c>
      <c r="D6" s="64">
        <v>45050</v>
      </c>
      <c r="E6" s="64">
        <v>45050</v>
      </c>
      <c r="F6" s="80">
        <v>197</v>
      </c>
    </row>
    <row r="7" spans="1:9" x14ac:dyDescent="0.2">
      <c r="A7" s="6" t="s">
        <v>137</v>
      </c>
      <c r="B7" s="62" t="s">
        <v>662</v>
      </c>
      <c r="C7" t="s">
        <v>727</v>
      </c>
      <c r="D7" s="64">
        <v>45051</v>
      </c>
      <c r="E7" s="64">
        <v>45055</v>
      </c>
      <c r="F7" s="80">
        <v>197</v>
      </c>
    </row>
    <row r="8" spans="1:9" x14ac:dyDescent="0.2">
      <c r="A8" s="3" t="s">
        <v>26</v>
      </c>
      <c r="B8" s="85" t="s">
        <v>620</v>
      </c>
      <c r="C8" t="s">
        <v>728</v>
      </c>
      <c r="D8" s="64">
        <v>45054</v>
      </c>
      <c r="E8" s="64">
        <v>45055</v>
      </c>
      <c r="F8" s="83">
        <v>1182</v>
      </c>
    </row>
    <row r="9" spans="1:9" x14ac:dyDescent="0.2">
      <c r="A9" s="6" t="s">
        <v>142</v>
      </c>
      <c r="B9" s="62" t="s">
        <v>663</v>
      </c>
      <c r="C9" t="s">
        <v>726</v>
      </c>
      <c r="D9" s="64">
        <v>45054</v>
      </c>
      <c r="E9" s="64">
        <v>45055</v>
      </c>
      <c r="F9" s="80">
        <v>394</v>
      </c>
    </row>
    <row r="10" spans="1:9" x14ac:dyDescent="0.2">
      <c r="A10" s="62" t="s">
        <v>664</v>
      </c>
      <c r="B10" s="62" t="s">
        <v>665</v>
      </c>
      <c r="C10" t="s">
        <v>726</v>
      </c>
      <c r="D10" s="64">
        <v>45054</v>
      </c>
      <c r="E10" s="64">
        <v>45055</v>
      </c>
      <c r="F10" s="80">
        <v>394</v>
      </c>
    </row>
    <row r="11" spans="1:9" x14ac:dyDescent="0.2">
      <c r="A11" s="6" t="s">
        <v>143</v>
      </c>
      <c r="B11" s="62" t="s">
        <v>666</v>
      </c>
      <c r="C11" t="s">
        <v>726</v>
      </c>
      <c r="D11" s="64">
        <v>45054</v>
      </c>
      <c r="E11" s="64">
        <v>45055</v>
      </c>
      <c r="F11" s="80">
        <v>394</v>
      </c>
    </row>
    <row r="12" spans="1:9" x14ac:dyDescent="0.2">
      <c r="A12" s="3" t="s">
        <v>27</v>
      </c>
      <c r="B12" s="85" t="s">
        <v>621</v>
      </c>
      <c r="C12" t="s">
        <v>725</v>
      </c>
      <c r="D12" s="64">
        <v>45056</v>
      </c>
      <c r="E12" s="64">
        <v>45056</v>
      </c>
      <c r="F12" s="84">
        <v>100</v>
      </c>
    </row>
    <row r="13" spans="1:9" x14ac:dyDescent="0.2">
      <c r="A13" s="6" t="s">
        <v>146</v>
      </c>
      <c r="B13" s="13" t="s">
        <v>667</v>
      </c>
      <c r="C13" t="s">
        <v>725</v>
      </c>
      <c r="D13" s="64">
        <v>45056</v>
      </c>
      <c r="E13" s="64">
        <v>45056</v>
      </c>
      <c r="F13" s="80">
        <v>50</v>
      </c>
    </row>
    <row r="14" spans="1:9" x14ac:dyDescent="0.2">
      <c r="A14" s="6" t="s">
        <v>147</v>
      </c>
      <c r="B14" s="13" t="s">
        <v>668</v>
      </c>
      <c r="C14" t="s">
        <v>725</v>
      </c>
      <c r="D14" s="64">
        <v>45056</v>
      </c>
      <c r="E14" s="64">
        <v>45056</v>
      </c>
      <c r="F14" s="80">
        <v>50</v>
      </c>
    </row>
    <row r="15" spans="1:9" x14ac:dyDescent="0.2">
      <c r="A15" s="3" t="s">
        <v>28</v>
      </c>
      <c r="B15" s="85" t="s">
        <v>622</v>
      </c>
      <c r="C15" t="s">
        <v>725</v>
      </c>
      <c r="D15" s="64">
        <v>45058</v>
      </c>
      <c r="E15" s="64">
        <v>45058</v>
      </c>
      <c r="F15" s="84">
        <v>600</v>
      </c>
    </row>
    <row r="16" spans="1:9" x14ac:dyDescent="0.2">
      <c r="A16" s="6" t="s">
        <v>153</v>
      </c>
      <c r="B16" s="62" t="s">
        <v>669</v>
      </c>
      <c r="C16" t="s">
        <v>725</v>
      </c>
      <c r="D16" s="64">
        <v>45058</v>
      </c>
      <c r="E16" s="64">
        <v>45058</v>
      </c>
      <c r="F16" s="80">
        <v>400</v>
      </c>
    </row>
    <row r="17" spans="1:8" x14ac:dyDescent="0.2">
      <c r="A17" s="62" t="s">
        <v>744</v>
      </c>
      <c r="B17" s="62" t="s">
        <v>670</v>
      </c>
      <c r="C17" t="s">
        <v>725</v>
      </c>
      <c r="D17" s="64">
        <v>45058</v>
      </c>
      <c r="E17" s="64">
        <v>45058</v>
      </c>
      <c r="F17" s="80">
        <v>200</v>
      </c>
    </row>
    <row r="18" spans="1:8" x14ac:dyDescent="0.2">
      <c r="A18" s="1" t="s">
        <v>14</v>
      </c>
      <c r="B18" s="88" t="s">
        <v>623</v>
      </c>
      <c r="C18" t="s">
        <v>729</v>
      </c>
      <c r="D18" s="64">
        <v>45061</v>
      </c>
      <c r="E18" s="64">
        <v>45110</v>
      </c>
      <c r="F18" s="87">
        <v>20529</v>
      </c>
    </row>
    <row r="19" spans="1:8" x14ac:dyDescent="0.2">
      <c r="A19" s="3" t="s">
        <v>39</v>
      </c>
      <c r="B19" s="85" t="s">
        <v>624</v>
      </c>
      <c r="C19" t="s">
        <v>730</v>
      </c>
      <c r="D19" s="64">
        <v>45061</v>
      </c>
      <c r="E19" s="64">
        <v>45065</v>
      </c>
      <c r="F19" s="83">
        <v>12394</v>
      </c>
    </row>
    <row r="20" spans="1:8" x14ac:dyDescent="0.2">
      <c r="A20" s="6" t="s">
        <v>174</v>
      </c>
      <c r="B20" s="62" t="s">
        <v>671</v>
      </c>
      <c r="C20" t="s">
        <v>730</v>
      </c>
      <c r="D20" s="64">
        <v>45061</v>
      </c>
      <c r="E20" s="64">
        <v>45065</v>
      </c>
      <c r="F20" s="80">
        <v>394</v>
      </c>
      <c r="G20" s="81" t="s">
        <v>743</v>
      </c>
      <c r="H20" s="81">
        <v>12000</v>
      </c>
    </row>
    <row r="21" spans="1:8" x14ac:dyDescent="0.2">
      <c r="A21" s="3" t="s">
        <v>40</v>
      </c>
      <c r="B21" s="85" t="s">
        <v>625</v>
      </c>
      <c r="C21" t="s">
        <v>731</v>
      </c>
      <c r="D21" s="64">
        <v>45063</v>
      </c>
      <c r="E21" s="64">
        <v>45103</v>
      </c>
      <c r="F21" s="83">
        <v>3717.25</v>
      </c>
    </row>
    <row r="22" spans="1:8" x14ac:dyDescent="0.2">
      <c r="A22" s="6" t="s">
        <v>176</v>
      </c>
      <c r="B22" s="62" t="s">
        <v>673</v>
      </c>
      <c r="C22" t="s">
        <v>724</v>
      </c>
      <c r="D22" s="64">
        <v>45063</v>
      </c>
      <c r="E22" s="64">
        <v>45077</v>
      </c>
      <c r="F22" s="80">
        <v>74</v>
      </c>
    </row>
    <row r="23" spans="1:8" x14ac:dyDescent="0.2">
      <c r="A23" s="62" t="s">
        <v>672</v>
      </c>
      <c r="B23" s="62" t="s">
        <v>674</v>
      </c>
      <c r="C23" t="s">
        <v>730</v>
      </c>
      <c r="D23" s="64">
        <v>45077</v>
      </c>
      <c r="E23" s="64">
        <v>45084</v>
      </c>
      <c r="F23" s="80">
        <v>185</v>
      </c>
    </row>
    <row r="24" spans="1:8" x14ac:dyDescent="0.2">
      <c r="A24" s="62" t="s">
        <v>676</v>
      </c>
      <c r="B24" s="62" t="s">
        <v>675</v>
      </c>
      <c r="C24" t="s">
        <v>730</v>
      </c>
      <c r="D24" s="64">
        <v>45085</v>
      </c>
      <c r="E24" s="64">
        <v>45090</v>
      </c>
      <c r="F24" s="80">
        <v>222</v>
      </c>
    </row>
    <row r="25" spans="1:8" x14ac:dyDescent="0.2">
      <c r="A25" s="62" t="s">
        <v>692</v>
      </c>
      <c r="B25" s="62" t="s">
        <v>693</v>
      </c>
      <c r="C25" t="s">
        <v>732</v>
      </c>
      <c r="D25" s="64">
        <v>45092</v>
      </c>
      <c r="E25" s="64">
        <v>45103</v>
      </c>
      <c r="F25" s="82">
        <v>3236.25</v>
      </c>
    </row>
    <row r="26" spans="1:8" x14ac:dyDescent="0.2">
      <c r="A26" s="3" t="s">
        <v>41</v>
      </c>
      <c r="B26" s="85" t="s">
        <v>626</v>
      </c>
      <c r="C26" t="s">
        <v>725</v>
      </c>
      <c r="D26" s="64">
        <v>45104</v>
      </c>
      <c r="E26" s="64">
        <v>45104</v>
      </c>
      <c r="F26" s="83">
        <v>788</v>
      </c>
    </row>
    <row r="27" spans="1:8" x14ac:dyDescent="0.2">
      <c r="A27" s="6" t="s">
        <v>178</v>
      </c>
      <c r="B27" s="62" t="s">
        <v>677</v>
      </c>
      <c r="C27" t="s">
        <v>725</v>
      </c>
      <c r="D27" s="64">
        <v>45104</v>
      </c>
      <c r="E27" s="64">
        <v>45104</v>
      </c>
      <c r="F27" s="80">
        <v>394</v>
      </c>
    </row>
    <row r="28" spans="1:8" x14ac:dyDescent="0.2">
      <c r="A28" s="6" t="s">
        <v>179</v>
      </c>
      <c r="B28" s="62" t="s">
        <v>678</v>
      </c>
      <c r="C28" t="s">
        <v>725</v>
      </c>
      <c r="D28" s="64">
        <v>45104</v>
      </c>
      <c r="E28" s="64">
        <v>45104</v>
      </c>
      <c r="F28" s="80">
        <v>394</v>
      </c>
    </row>
    <row r="29" spans="1:8" x14ac:dyDescent="0.2">
      <c r="A29" s="3" t="s">
        <v>42</v>
      </c>
      <c r="B29" s="85" t="s">
        <v>679</v>
      </c>
      <c r="C29" t="s">
        <v>726</v>
      </c>
      <c r="D29" s="64">
        <v>45105</v>
      </c>
      <c r="E29" s="64">
        <v>45106</v>
      </c>
      <c r="F29" s="83">
        <v>394</v>
      </c>
    </row>
    <row r="30" spans="1:8" x14ac:dyDescent="0.2">
      <c r="A30" s="3" t="s">
        <v>43</v>
      </c>
      <c r="B30" s="85" t="s">
        <v>627</v>
      </c>
      <c r="C30" t="s">
        <v>727</v>
      </c>
      <c r="D30" s="64">
        <v>45107</v>
      </c>
      <c r="E30" s="64">
        <v>45110</v>
      </c>
      <c r="F30" s="83">
        <v>3236</v>
      </c>
    </row>
    <row r="31" spans="1:8" x14ac:dyDescent="0.2">
      <c r="A31" s="6" t="s">
        <v>185</v>
      </c>
      <c r="B31" s="62" t="s">
        <v>680</v>
      </c>
      <c r="C31" t="s">
        <v>727</v>
      </c>
      <c r="D31" s="64">
        <v>45107</v>
      </c>
      <c r="E31" s="64">
        <v>45110</v>
      </c>
      <c r="F31" s="80">
        <v>1942</v>
      </c>
    </row>
    <row r="32" spans="1:8" x14ac:dyDescent="0.2">
      <c r="A32" s="6" t="s">
        <v>186</v>
      </c>
      <c r="B32" s="62" t="s">
        <v>681</v>
      </c>
      <c r="C32" t="s">
        <v>727</v>
      </c>
      <c r="D32" s="64">
        <v>45107</v>
      </c>
      <c r="E32" s="64">
        <v>45110</v>
      </c>
      <c r="F32" s="80">
        <v>647</v>
      </c>
    </row>
    <row r="33" spans="1:8" x14ac:dyDescent="0.2">
      <c r="A33" s="6" t="s">
        <v>187</v>
      </c>
      <c r="B33" s="62" t="s">
        <v>682</v>
      </c>
      <c r="C33" t="s">
        <v>725</v>
      </c>
      <c r="D33" s="64">
        <v>45110</v>
      </c>
      <c r="E33" s="64">
        <v>45110</v>
      </c>
      <c r="F33" s="80">
        <v>647</v>
      </c>
    </row>
    <row r="34" spans="1:8" x14ac:dyDescent="0.2">
      <c r="A34" s="1" t="s">
        <v>15</v>
      </c>
      <c r="B34" s="88" t="s">
        <v>628</v>
      </c>
      <c r="C34" t="s">
        <v>733</v>
      </c>
      <c r="D34" s="64">
        <v>45111</v>
      </c>
      <c r="E34" s="64">
        <v>45160</v>
      </c>
      <c r="F34" s="87">
        <v>25579</v>
      </c>
    </row>
    <row r="35" spans="1:8" x14ac:dyDescent="0.2">
      <c r="A35" s="3" t="s">
        <v>51</v>
      </c>
      <c r="B35" s="85" t="s">
        <v>717</v>
      </c>
      <c r="C35" t="s">
        <v>726</v>
      </c>
      <c r="D35" s="64">
        <v>45111</v>
      </c>
      <c r="E35" s="64">
        <v>45112</v>
      </c>
      <c r="F35" s="83">
        <v>648</v>
      </c>
    </row>
    <row r="36" spans="1:8" x14ac:dyDescent="0.2">
      <c r="A36" s="6" t="s">
        <v>194</v>
      </c>
      <c r="B36" s="62" t="s">
        <v>683</v>
      </c>
      <c r="C36" t="s">
        <v>726</v>
      </c>
      <c r="D36" s="64">
        <v>45111</v>
      </c>
      <c r="E36" s="64">
        <v>45112</v>
      </c>
      <c r="F36" s="80">
        <v>324</v>
      </c>
    </row>
    <row r="37" spans="1:8" x14ac:dyDescent="0.2">
      <c r="A37" s="6" t="s">
        <v>195</v>
      </c>
      <c r="B37" s="62" t="s">
        <v>684</v>
      </c>
      <c r="C37" t="s">
        <v>726</v>
      </c>
      <c r="D37" s="64">
        <v>45111</v>
      </c>
      <c r="E37" s="64">
        <v>45112</v>
      </c>
      <c r="F37" s="80">
        <v>324</v>
      </c>
    </row>
    <row r="38" spans="1:8" x14ac:dyDescent="0.2">
      <c r="A38" s="3" t="s">
        <v>52</v>
      </c>
      <c r="B38" s="85" t="s">
        <v>689</v>
      </c>
      <c r="C38" t="s">
        <v>725</v>
      </c>
      <c r="D38" s="64">
        <v>45113</v>
      </c>
      <c r="E38" s="64">
        <v>45113</v>
      </c>
      <c r="F38" s="83">
        <v>280</v>
      </c>
    </row>
    <row r="39" spans="1:8" x14ac:dyDescent="0.2">
      <c r="A39" s="6" t="s">
        <v>197</v>
      </c>
      <c r="B39" s="62" t="s">
        <v>685</v>
      </c>
      <c r="C39" t="s">
        <v>725</v>
      </c>
      <c r="D39" s="64">
        <v>45113</v>
      </c>
      <c r="E39" s="64">
        <v>45113</v>
      </c>
      <c r="F39" s="80">
        <v>70</v>
      </c>
    </row>
    <row r="40" spans="1:8" x14ac:dyDescent="0.2">
      <c r="A40" s="6" t="s">
        <v>198</v>
      </c>
      <c r="B40" s="62" t="s">
        <v>686</v>
      </c>
      <c r="C40" t="s">
        <v>725</v>
      </c>
      <c r="D40" s="64">
        <v>45113</v>
      </c>
      <c r="E40" s="64">
        <v>45113</v>
      </c>
      <c r="F40" s="80">
        <v>70</v>
      </c>
    </row>
    <row r="41" spans="1:8" x14ac:dyDescent="0.2">
      <c r="A41" s="6" t="s">
        <v>203</v>
      </c>
      <c r="B41" s="62" t="s">
        <v>687</v>
      </c>
      <c r="C41" t="s">
        <v>725</v>
      </c>
      <c r="D41" s="64">
        <v>45113</v>
      </c>
      <c r="E41" s="64">
        <v>45113</v>
      </c>
      <c r="F41" s="80">
        <v>70</v>
      </c>
    </row>
    <row r="42" spans="1:8" ht="12" customHeight="1" x14ac:dyDescent="0.2">
      <c r="A42" s="6" t="s">
        <v>204</v>
      </c>
      <c r="B42" s="62" t="s">
        <v>688</v>
      </c>
      <c r="C42" t="s">
        <v>725</v>
      </c>
      <c r="D42" s="64">
        <v>45113</v>
      </c>
      <c r="E42" s="64">
        <v>45113</v>
      </c>
      <c r="F42" s="80">
        <v>70</v>
      </c>
    </row>
    <row r="43" spans="1:8" x14ac:dyDescent="0.2">
      <c r="A43" s="3" t="s">
        <v>53</v>
      </c>
      <c r="B43" s="85" t="s">
        <v>629</v>
      </c>
      <c r="C43" t="s">
        <v>734</v>
      </c>
      <c r="D43" s="64">
        <v>45120</v>
      </c>
      <c r="E43" s="64">
        <v>45142</v>
      </c>
      <c r="F43" s="83">
        <v>12220</v>
      </c>
    </row>
    <row r="44" spans="1:8" x14ac:dyDescent="0.2">
      <c r="A44" s="6" t="s">
        <v>207</v>
      </c>
      <c r="B44" s="62" t="s">
        <v>685</v>
      </c>
      <c r="C44" t="s">
        <v>734</v>
      </c>
      <c r="D44" s="64">
        <v>45120</v>
      </c>
      <c r="E44" s="64">
        <v>45142</v>
      </c>
      <c r="F44" s="80">
        <v>2100</v>
      </c>
    </row>
    <row r="45" spans="1:8" x14ac:dyDescent="0.2">
      <c r="A45" s="6" t="s">
        <v>208</v>
      </c>
      <c r="B45" s="62" t="s">
        <v>686</v>
      </c>
      <c r="C45" t="s">
        <v>724</v>
      </c>
      <c r="D45" s="64">
        <v>45120</v>
      </c>
      <c r="E45" s="64">
        <v>45134</v>
      </c>
      <c r="F45" s="80">
        <v>1400</v>
      </c>
      <c r="G45" t="s">
        <v>698</v>
      </c>
      <c r="H45" s="80">
        <v>20</v>
      </c>
    </row>
    <row r="46" spans="1:8" x14ac:dyDescent="0.2">
      <c r="A46" s="6" t="s">
        <v>209</v>
      </c>
      <c r="B46" s="62" t="s">
        <v>687</v>
      </c>
      <c r="C46" t="s">
        <v>735</v>
      </c>
      <c r="D46" s="64">
        <v>45120</v>
      </c>
      <c r="E46" s="64">
        <v>45142</v>
      </c>
      <c r="F46" s="80">
        <v>2240</v>
      </c>
    </row>
    <row r="47" spans="1:8" x14ac:dyDescent="0.2">
      <c r="A47" s="6" t="s">
        <v>210</v>
      </c>
      <c r="B47" s="62" t="s">
        <v>688</v>
      </c>
      <c r="C47" t="s">
        <v>724</v>
      </c>
      <c r="D47" s="64">
        <v>45120</v>
      </c>
      <c r="E47" s="64">
        <v>45134</v>
      </c>
      <c r="F47" s="80">
        <v>1400</v>
      </c>
    </row>
    <row r="48" spans="1:8" x14ac:dyDescent="0.2">
      <c r="A48" s="6" t="s">
        <v>211</v>
      </c>
      <c r="B48" s="62" t="s">
        <v>690</v>
      </c>
      <c r="C48" t="s">
        <v>735</v>
      </c>
      <c r="D48" s="64">
        <v>45120</v>
      </c>
      <c r="E48" s="64">
        <v>45142</v>
      </c>
      <c r="F48" s="80">
        <v>560</v>
      </c>
    </row>
    <row r="49" spans="1:8" x14ac:dyDescent="0.2">
      <c r="A49" s="62" t="s">
        <v>691</v>
      </c>
      <c r="B49" s="62" t="s">
        <v>694</v>
      </c>
      <c r="C49" t="s">
        <v>735</v>
      </c>
      <c r="D49" s="64">
        <v>45120</v>
      </c>
      <c r="E49" s="64">
        <v>45142</v>
      </c>
      <c r="F49" s="80">
        <v>4480</v>
      </c>
    </row>
    <row r="50" spans="1:8" x14ac:dyDescent="0.2">
      <c r="A50" s="3" t="s">
        <v>54</v>
      </c>
      <c r="B50" s="85" t="s">
        <v>630</v>
      </c>
      <c r="C50" t="s">
        <v>735</v>
      </c>
      <c r="D50" s="64">
        <v>45145</v>
      </c>
      <c r="E50" s="64">
        <v>45160</v>
      </c>
      <c r="F50" s="83">
        <v>12320</v>
      </c>
    </row>
    <row r="51" spans="1:8" x14ac:dyDescent="0.2">
      <c r="A51" s="6" t="s">
        <v>219</v>
      </c>
      <c r="B51" s="62" t="s">
        <v>695</v>
      </c>
      <c r="C51" t="s">
        <v>737</v>
      </c>
      <c r="D51" s="64">
        <v>45145</v>
      </c>
      <c r="E51" s="64">
        <v>45160</v>
      </c>
      <c r="F51" s="80">
        <v>3080</v>
      </c>
    </row>
    <row r="52" spans="1:8" x14ac:dyDescent="0.2">
      <c r="A52" s="62" t="s">
        <v>699</v>
      </c>
      <c r="B52" s="62" t="s">
        <v>698</v>
      </c>
      <c r="C52" t="s">
        <v>737</v>
      </c>
      <c r="D52" s="64">
        <v>45145</v>
      </c>
      <c r="E52" s="64">
        <v>45160</v>
      </c>
      <c r="F52" s="80">
        <v>3080</v>
      </c>
    </row>
    <row r="53" spans="1:8" x14ac:dyDescent="0.2">
      <c r="A53" s="62" t="s">
        <v>700</v>
      </c>
      <c r="B53" s="62" t="s">
        <v>696</v>
      </c>
      <c r="C53" t="s">
        <v>737</v>
      </c>
      <c r="D53" s="64">
        <v>45145</v>
      </c>
      <c r="E53" s="64">
        <v>45160</v>
      </c>
      <c r="F53" s="80">
        <v>3080</v>
      </c>
    </row>
    <row r="54" spans="1:8" x14ac:dyDescent="0.2">
      <c r="A54" s="62" t="s">
        <v>701</v>
      </c>
      <c r="B54" s="62" t="s">
        <v>697</v>
      </c>
      <c r="C54" t="s">
        <v>737</v>
      </c>
      <c r="D54" s="64">
        <v>45145</v>
      </c>
      <c r="E54" s="64">
        <v>45160</v>
      </c>
      <c r="F54" s="80">
        <v>3080</v>
      </c>
    </row>
    <row r="55" spans="1:8" x14ac:dyDescent="0.2">
      <c r="A55" s="3" t="s">
        <v>55</v>
      </c>
      <c r="B55" s="85" t="s">
        <v>631</v>
      </c>
      <c r="C55" t="s">
        <v>726</v>
      </c>
      <c r="D55" s="64">
        <v>45152</v>
      </c>
      <c r="E55" s="64">
        <v>45153</v>
      </c>
      <c r="F55" s="83">
        <v>111</v>
      </c>
    </row>
    <row r="56" spans="1:8" x14ac:dyDescent="0.2">
      <c r="A56" s="6" t="s">
        <v>221</v>
      </c>
      <c r="B56" s="62" t="s">
        <v>702</v>
      </c>
      <c r="C56" t="s">
        <v>726</v>
      </c>
      <c r="D56" s="64">
        <v>45152</v>
      </c>
      <c r="E56" s="64">
        <v>45153</v>
      </c>
      <c r="F56" s="80">
        <v>37</v>
      </c>
    </row>
    <row r="57" spans="1:8" x14ac:dyDescent="0.2">
      <c r="A57" s="6" t="s">
        <v>222</v>
      </c>
      <c r="B57" s="62" t="s">
        <v>703</v>
      </c>
      <c r="C57" t="s">
        <v>726</v>
      </c>
      <c r="D57" s="64">
        <v>45152</v>
      </c>
      <c r="E57" s="64">
        <v>45153</v>
      </c>
      <c r="F57" s="80">
        <v>74</v>
      </c>
    </row>
    <row r="58" spans="1:8" x14ac:dyDescent="0.2">
      <c r="A58" s="1" t="s">
        <v>16</v>
      </c>
      <c r="B58" s="88" t="s">
        <v>632</v>
      </c>
      <c r="C58" t="s">
        <v>739</v>
      </c>
      <c r="D58" s="64">
        <v>45145</v>
      </c>
      <c r="E58" s="64">
        <v>45171</v>
      </c>
      <c r="F58" s="87">
        <v>3554</v>
      </c>
    </row>
    <row r="59" spans="1:8" x14ac:dyDescent="0.2">
      <c r="A59" s="3" t="s">
        <v>64</v>
      </c>
      <c r="B59" s="85" t="s">
        <v>633</v>
      </c>
      <c r="C59" t="s">
        <v>738</v>
      </c>
      <c r="D59" s="64">
        <v>45145</v>
      </c>
      <c r="E59" s="64">
        <v>45163</v>
      </c>
      <c r="F59" s="83">
        <v>1670</v>
      </c>
    </row>
    <row r="60" spans="1:8" x14ac:dyDescent="0.2">
      <c r="A60" s="62" t="s">
        <v>251</v>
      </c>
      <c r="B60" s="62" t="s">
        <v>685</v>
      </c>
      <c r="C60" t="s">
        <v>738</v>
      </c>
      <c r="D60" s="64">
        <v>45145</v>
      </c>
      <c r="E60" s="64">
        <v>45163</v>
      </c>
      <c r="F60" s="80">
        <v>284</v>
      </c>
    </row>
    <row r="61" spans="1:8" x14ac:dyDescent="0.2">
      <c r="A61" s="62" t="s">
        <v>704</v>
      </c>
      <c r="B61" s="62" t="s">
        <v>686</v>
      </c>
      <c r="C61" t="s">
        <v>738</v>
      </c>
      <c r="D61" s="64">
        <v>45145</v>
      </c>
      <c r="E61" s="64">
        <v>45163</v>
      </c>
      <c r="F61" s="80">
        <v>284</v>
      </c>
      <c r="G61" t="s">
        <v>742</v>
      </c>
      <c r="H61" s="80">
        <v>250</v>
      </c>
    </row>
    <row r="62" spans="1:8" x14ac:dyDescent="0.2">
      <c r="A62" s="62" t="s">
        <v>705</v>
      </c>
      <c r="B62" s="62" t="s">
        <v>687</v>
      </c>
      <c r="C62" t="s">
        <v>738</v>
      </c>
      <c r="D62" s="64">
        <v>45145</v>
      </c>
      <c r="E62" s="64">
        <v>45163</v>
      </c>
      <c r="F62" s="80">
        <v>284</v>
      </c>
    </row>
    <row r="63" spans="1:8" x14ac:dyDescent="0.2">
      <c r="A63" s="62" t="s">
        <v>706</v>
      </c>
      <c r="B63" s="62" t="s">
        <v>688</v>
      </c>
      <c r="C63" t="s">
        <v>738</v>
      </c>
      <c r="D63" s="64">
        <v>45145</v>
      </c>
      <c r="E63" s="64">
        <v>45163</v>
      </c>
      <c r="F63" s="80">
        <v>284</v>
      </c>
    </row>
    <row r="64" spans="1:8" x14ac:dyDescent="0.2">
      <c r="A64" s="62" t="s">
        <v>707</v>
      </c>
      <c r="B64" s="62" t="s">
        <v>708</v>
      </c>
      <c r="C64" t="s">
        <v>738</v>
      </c>
      <c r="D64" s="64">
        <v>45145</v>
      </c>
      <c r="E64" s="64">
        <v>45163</v>
      </c>
      <c r="F64" s="80">
        <v>284</v>
      </c>
    </row>
    <row r="65" spans="1:6" x14ac:dyDescent="0.2">
      <c r="A65" s="3" t="s">
        <v>65</v>
      </c>
      <c r="B65" s="85" t="s">
        <v>634</v>
      </c>
      <c r="C65" t="s">
        <v>738</v>
      </c>
      <c r="D65" s="64">
        <v>45145</v>
      </c>
      <c r="E65" s="64">
        <v>45163</v>
      </c>
      <c r="F65" s="83">
        <v>592</v>
      </c>
    </row>
    <row r="66" spans="1:6" x14ac:dyDescent="0.2">
      <c r="A66" s="6" t="s">
        <v>252</v>
      </c>
      <c r="B66" s="62" t="s">
        <v>709</v>
      </c>
      <c r="C66" t="s">
        <v>738</v>
      </c>
      <c r="D66" s="64">
        <v>45145</v>
      </c>
      <c r="E66" s="64">
        <v>45163</v>
      </c>
      <c r="F66" s="80">
        <v>592</v>
      </c>
    </row>
    <row r="67" spans="1:6" x14ac:dyDescent="0.2">
      <c r="A67" s="3" t="s">
        <v>66</v>
      </c>
      <c r="B67" s="85" t="s">
        <v>635</v>
      </c>
      <c r="C67" t="s">
        <v>740</v>
      </c>
      <c r="D67" s="64">
        <v>45159</v>
      </c>
      <c r="E67" s="64">
        <v>45163</v>
      </c>
      <c r="F67" s="83">
        <v>296</v>
      </c>
    </row>
    <row r="68" spans="1:6" x14ac:dyDescent="0.2">
      <c r="A68" s="3" t="s">
        <v>67</v>
      </c>
      <c r="B68" s="85" t="s">
        <v>636</v>
      </c>
      <c r="C68" t="s">
        <v>736</v>
      </c>
      <c r="D68" s="64">
        <v>45163</v>
      </c>
      <c r="E68" s="64">
        <v>45171</v>
      </c>
      <c r="F68" s="83">
        <v>996</v>
      </c>
    </row>
    <row r="69" spans="1:6" x14ac:dyDescent="0.2">
      <c r="A69" s="1" t="s">
        <v>17</v>
      </c>
      <c r="B69" s="88" t="s">
        <v>637</v>
      </c>
      <c r="C69" t="s">
        <v>740</v>
      </c>
      <c r="D69" s="64">
        <v>45171</v>
      </c>
      <c r="E69" s="64">
        <v>45175</v>
      </c>
      <c r="F69" s="87">
        <v>1885</v>
      </c>
    </row>
    <row r="70" spans="1:6" x14ac:dyDescent="0.2">
      <c r="A70" s="3" t="s">
        <v>72</v>
      </c>
      <c r="B70" s="85" t="s">
        <v>638</v>
      </c>
      <c r="C70" t="s">
        <v>726</v>
      </c>
      <c r="D70" s="64">
        <v>45171</v>
      </c>
      <c r="E70" s="64">
        <v>45173</v>
      </c>
      <c r="F70" s="83">
        <v>296</v>
      </c>
    </row>
    <row r="71" spans="1:6" x14ac:dyDescent="0.2">
      <c r="A71" s="6" t="s">
        <v>259</v>
      </c>
      <c r="B71" s="62" t="s">
        <v>710</v>
      </c>
      <c r="C71" t="s">
        <v>725</v>
      </c>
      <c r="D71" s="64">
        <v>45171</v>
      </c>
      <c r="E71" s="64">
        <v>45171</v>
      </c>
      <c r="F71" s="80">
        <v>37</v>
      </c>
    </row>
    <row r="72" spans="1:6" x14ac:dyDescent="0.2">
      <c r="A72" s="6" t="s">
        <v>260</v>
      </c>
      <c r="B72" s="62" t="s">
        <v>711</v>
      </c>
      <c r="C72" t="s">
        <v>725</v>
      </c>
      <c r="D72" s="64">
        <v>45172</v>
      </c>
      <c r="E72" s="64">
        <v>45172</v>
      </c>
      <c r="F72" s="80">
        <v>185</v>
      </c>
    </row>
    <row r="73" spans="1:6" x14ac:dyDescent="0.2">
      <c r="A73" s="62" t="s">
        <v>713</v>
      </c>
      <c r="B73" s="62" t="s">
        <v>712</v>
      </c>
      <c r="C73" t="s">
        <v>725</v>
      </c>
      <c r="D73" s="64">
        <v>45173</v>
      </c>
      <c r="E73" s="64">
        <v>45173</v>
      </c>
      <c r="F73" s="80">
        <v>74</v>
      </c>
    </row>
    <row r="74" spans="1:6" x14ac:dyDescent="0.2">
      <c r="A74" s="3" t="s">
        <v>73</v>
      </c>
      <c r="B74" s="85" t="s">
        <v>639</v>
      </c>
      <c r="C74" t="s">
        <v>725</v>
      </c>
      <c r="D74" s="64">
        <v>45173</v>
      </c>
      <c r="E74" s="64">
        <v>45173</v>
      </c>
      <c r="F74" s="83">
        <v>872</v>
      </c>
    </row>
    <row r="75" spans="1:6" x14ac:dyDescent="0.2">
      <c r="A75" s="6" t="s">
        <v>265</v>
      </c>
      <c r="B75" s="62" t="s">
        <v>714</v>
      </c>
      <c r="C75" t="s">
        <v>725</v>
      </c>
      <c r="D75" s="64">
        <v>45173</v>
      </c>
      <c r="E75" s="64">
        <v>45173</v>
      </c>
      <c r="F75" s="80">
        <v>654</v>
      </c>
    </row>
    <row r="76" spans="1:6" x14ac:dyDescent="0.2">
      <c r="A76" s="6" t="s">
        <v>266</v>
      </c>
      <c r="B76" s="62" t="s">
        <v>715</v>
      </c>
      <c r="C76" t="s">
        <v>725</v>
      </c>
      <c r="D76" s="64">
        <v>45173</v>
      </c>
      <c r="E76" s="64">
        <v>45173</v>
      </c>
      <c r="F76" s="80">
        <v>218</v>
      </c>
    </row>
    <row r="77" spans="1:6" x14ac:dyDescent="0.2">
      <c r="A77" s="3" t="s">
        <v>74</v>
      </c>
      <c r="B77" s="85" t="s">
        <v>640</v>
      </c>
      <c r="C77" t="s">
        <v>725</v>
      </c>
      <c r="D77" s="64">
        <v>45175</v>
      </c>
      <c r="E77" s="64">
        <v>45175</v>
      </c>
      <c r="F77" s="83">
        <v>717</v>
      </c>
    </row>
    <row r="78" spans="1:6" x14ac:dyDescent="0.2">
      <c r="A78" s="6" t="s">
        <v>267</v>
      </c>
      <c r="B78" s="62" t="s">
        <v>716</v>
      </c>
      <c r="C78" t="s">
        <v>725</v>
      </c>
      <c r="D78" s="64">
        <v>45175</v>
      </c>
      <c r="E78" s="64">
        <v>45175</v>
      </c>
      <c r="F78" s="80">
        <v>63</v>
      </c>
    </row>
    <row r="79" spans="1:6" x14ac:dyDescent="0.2">
      <c r="A79" s="3" t="s">
        <v>268</v>
      </c>
      <c r="B79" s="86" t="s">
        <v>741</v>
      </c>
      <c r="C79" t="s">
        <v>725</v>
      </c>
      <c r="D79" s="64">
        <v>45175</v>
      </c>
      <c r="E79" s="64">
        <v>45175</v>
      </c>
      <c r="F79" s="80">
        <v>654</v>
      </c>
    </row>
    <row r="80" spans="1:6" x14ac:dyDescent="0.2">
      <c r="A80" s="62" t="s">
        <v>745</v>
      </c>
      <c r="B80" s="13"/>
      <c r="D80" s="64"/>
      <c r="F80" s="80">
        <v>54217</v>
      </c>
    </row>
    <row r="81" spans="1:4" x14ac:dyDescent="0.2">
      <c r="A81" s="7"/>
      <c r="B81" s="63"/>
      <c r="D81" s="64"/>
    </row>
    <row r="82" spans="1:4" x14ac:dyDescent="0.2">
      <c r="A82" s="7"/>
      <c r="B82" s="63"/>
      <c r="D82" s="64"/>
    </row>
    <row r="83" spans="1:4" x14ac:dyDescent="0.2">
      <c r="A83" s="31"/>
      <c r="B83" s="63"/>
      <c r="D83" s="64"/>
    </row>
    <row r="84" spans="1:4" x14ac:dyDescent="0.2">
      <c r="A84" s="6"/>
      <c r="B84" s="13"/>
    </row>
    <row r="85" spans="1:4" x14ac:dyDescent="0.2">
      <c r="A85" s="7"/>
      <c r="B85" s="63"/>
    </row>
    <row r="86" spans="1:4" x14ac:dyDescent="0.2">
      <c r="A86" s="7"/>
      <c r="B86" s="63"/>
    </row>
    <row r="87" spans="1:4" x14ac:dyDescent="0.2">
      <c r="A87" s="6"/>
      <c r="B87" s="13"/>
    </row>
    <row r="88" spans="1:4" x14ac:dyDescent="0.2">
      <c r="A88" s="7"/>
      <c r="B88" s="63"/>
    </row>
    <row r="89" spans="1:4" x14ac:dyDescent="0.2">
      <c r="A89" s="7"/>
      <c r="B89" s="8"/>
    </row>
    <row r="90" spans="1:4" x14ac:dyDescent="0.2">
      <c r="A90" s="6"/>
      <c r="B90" s="13"/>
    </row>
    <row r="91" spans="1:4" x14ac:dyDescent="0.2">
      <c r="A91" s="7"/>
      <c r="B91" s="9"/>
    </row>
  </sheetData>
  <customSheetViews>
    <customSheetView guid="{C6577475-2D28-48D6-BD34-82E8F0E6005C}" scale="94">
      <pane ySplit="2" topLeftCell="A69" activePane="bottomLeft" state="frozen"/>
      <selection pane="bottomLeft" activeCell="B85" sqref="B85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353E38E2-979D-4D96-AF8B-C06FBAFB9E9A}">
      <pane ySplit="1" topLeftCell="A2" activePane="bottomLeft" state="frozen"/>
      <selection pane="bottomLeft" activeCell="C6" sqref="C6"/>
      <pageMargins left="0.75" right="0.75" top="1" bottom="1" header="0.5" footer="0.5"/>
      <pageSetup orientation="portrait" horizontalDpi="300" verticalDpi="300" r:id="rId2"/>
      <headerFooter alignWithMargins="0"/>
    </customSheetView>
    <customSheetView guid="{4A1C0BF2-0C02-4D2C-8CA6-ED8B1118AD8B}">
      <pane ySplit="1" topLeftCell="A2" activePane="bottomLeft" state="frozen"/>
      <selection pane="bottomLeft" activeCell="B217" sqref="B217"/>
      <pageMargins left="0.75" right="0.75" top="1" bottom="1" header="0.5" footer="0.5"/>
      <pageSetup orientation="portrait" horizontalDpi="300" verticalDpi="300" r:id="rId3"/>
      <headerFooter alignWithMargins="0"/>
    </customSheetView>
    <customSheetView guid="{6A846533-AD2D-4CF2-9512-97FF4B42ABD1}">
      <pane ySplit="2" topLeftCell="A3" activePane="bottomLeft" state="frozen"/>
      <selection pane="bottomLeft" activeCell="I18" sqref="I18"/>
      <pageMargins left="0.75" right="0.75" top="1" bottom="1" header="0.5" footer="0.5"/>
      <pageSetup orientation="portrait" horizontalDpi="300" verticalDpi="300" r:id="rId4"/>
      <headerFooter alignWithMargins="0"/>
    </customSheetView>
  </customSheetViews>
  <phoneticPr fontId="0" type="noConversion"/>
  <pageMargins left="0.75" right="0.75" top="1" bottom="1" header="0.5" footer="0.5"/>
  <pageSetup orientation="portrait" horizontalDpi="300" verticalDpi="300" r:id="rId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"/>
  <sheetViews>
    <sheetView workbookViewId="0">
      <selection activeCell="A4" sqref="A4:G4"/>
    </sheetView>
  </sheetViews>
  <sheetFormatPr defaultRowHeight="12.75" x14ac:dyDescent="0.2"/>
  <cols>
    <col min="1" max="1" width="10.28515625" customWidth="1"/>
    <col min="2" max="2" width="15" customWidth="1"/>
    <col min="3" max="3" width="14.7109375" bestFit="1" customWidth="1"/>
  </cols>
  <sheetData>
    <row r="1" spans="1:7" x14ac:dyDescent="0.2">
      <c r="A1" s="57" t="s">
        <v>617</v>
      </c>
    </row>
    <row r="2" spans="1:7" x14ac:dyDescent="0.2">
      <c r="A2" s="23" t="s">
        <v>685</v>
      </c>
      <c r="B2" s="23" t="s">
        <v>687</v>
      </c>
      <c r="C2" s="23" t="s">
        <v>719</v>
      </c>
      <c r="D2" s="23" t="s">
        <v>720</v>
      </c>
      <c r="E2" s="23" t="s">
        <v>721</v>
      </c>
      <c r="F2" s="23" t="s">
        <v>722</v>
      </c>
      <c r="G2" s="23" t="s">
        <v>723</v>
      </c>
    </row>
    <row r="3" spans="1:7" x14ac:dyDescent="0.2">
      <c r="A3" s="24">
        <v>35</v>
      </c>
      <c r="B3" s="24">
        <v>28</v>
      </c>
      <c r="C3" s="24">
        <v>37</v>
      </c>
      <c r="D3" s="24">
        <v>25</v>
      </c>
      <c r="E3" s="24">
        <v>20.75</v>
      </c>
      <c r="F3" s="24">
        <v>35</v>
      </c>
      <c r="G3" s="24">
        <v>37</v>
      </c>
    </row>
    <row r="4" spans="1:7" x14ac:dyDescent="0.2">
      <c r="A4" s="80"/>
      <c r="B4" s="80"/>
      <c r="C4" s="80"/>
      <c r="D4" s="80"/>
      <c r="E4" s="80"/>
      <c r="F4" s="80"/>
      <c r="G4" s="80"/>
    </row>
  </sheetData>
  <customSheetViews>
    <customSheetView guid="{C6577475-2D28-48D6-BD34-82E8F0E6005C}">
      <selection activeCell="A4" sqref="A4:G4"/>
      <pageMargins left="0.75" right="0.75" top="1" bottom="1" header="0.5" footer="0.5"/>
      <headerFooter alignWithMargins="0"/>
    </customSheetView>
    <customSheetView guid="{353E38E2-979D-4D96-AF8B-C06FBAFB9E9A}">
      <selection activeCell="A3" sqref="A3"/>
      <pageMargins left="0.75" right="0.75" top="1" bottom="1" header="0.5" footer="0.5"/>
      <headerFooter alignWithMargins="0"/>
    </customSheetView>
    <customSheetView guid="{4A1C0BF2-0C02-4D2C-8CA6-ED8B1118AD8B}">
      <selection activeCell="A3" sqref="A3"/>
      <pageMargins left="0.75" right="0.75" top="1" bottom="1" header="0.5" footer="0.5"/>
      <headerFooter alignWithMargins="0"/>
    </customSheetView>
    <customSheetView guid="{6A846533-AD2D-4CF2-9512-97FF4B42ABD1}">
      <selection sqref="A1:G1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FD567254D2BB4082E8C3C098D2BDAD" ma:contentTypeVersion="4" ma:contentTypeDescription="Create a new document." ma:contentTypeScope="" ma:versionID="2026bf2fb754ef4add3b8db04d2e6c10">
  <xsd:schema xmlns:xsd="http://www.w3.org/2001/XMLSchema" xmlns:xs="http://www.w3.org/2001/XMLSchema" xmlns:p="http://schemas.microsoft.com/office/2006/metadata/properties" xmlns:ns2="05DAD98A-B3F7-490F-960D-E672D9EDB4CD" targetNamespace="http://schemas.microsoft.com/office/2006/metadata/properties" ma:root="true" ma:fieldsID="a59b92626a9e8ff3140cdccd80f9b9ff" ns2:_="">
    <xsd:import namespace="05DAD98A-B3F7-490F-960D-E672D9EDB4CD"/>
    <xsd:element name="properties">
      <xsd:complexType>
        <xsd:sequence>
          <xsd:element name="documentManagement">
            <xsd:complexType>
              <xsd:all>
                <xsd:element ref="ns2:Category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DAD98A-B3F7-490F-960D-E672D9EDB4CD" elementFormDefault="qualified">
    <xsd:import namespace="http://schemas.microsoft.com/office/2006/documentManagement/types"/>
    <xsd:import namespace="http://schemas.microsoft.com/office/infopath/2007/PartnerControls"/>
    <xsd:element name="Category0" ma:index="8" nillable="true" ma:displayName="Category" ma:default="***Choose***" ma:format="Dropdown" ma:internalName="Category0">
      <xsd:simpleType>
        <xsd:restriction base="dms:Choice">
          <xsd:enumeration value="***Choose***"/>
          <xsd:enumeration value="Course Information"/>
          <xsd:enumeration value="Study Guide"/>
          <xsd:enumeration value="Syllabi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C504E1-018D-497E-9CD8-37E5CC5318BA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19F64BAD-168F-4704-B1D5-D6EE9C66DD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DAD98A-B3F7-490F-960D-E672D9EDB4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BF63CD-62B3-4BAD-B1D8-C1DFC50A5D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Hi Lvl WBS</vt:lpstr>
      <vt:lpstr>Activity List</vt:lpstr>
      <vt:lpstr>WBS</vt:lpstr>
      <vt:lpstr>Network</vt:lpstr>
      <vt:lpstr>Gantt</vt:lpstr>
      <vt:lpstr>X-Impact</vt:lpstr>
      <vt:lpstr>RAM</vt:lpstr>
      <vt:lpstr>Duration Est</vt:lpstr>
      <vt:lpstr>Rates</vt:lpstr>
      <vt:lpstr>Roll-Up Est</vt:lpstr>
      <vt:lpstr>M&amp;E List</vt:lpstr>
      <vt:lpstr>M&amp;E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Desmond Hughes</cp:lastModifiedBy>
  <dcterms:created xsi:type="dcterms:W3CDTF">2002-04-26T15:15:45Z</dcterms:created>
  <dcterms:modified xsi:type="dcterms:W3CDTF">2023-04-25T21:50:26Z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y0">
    <vt:lpwstr>***Choose***</vt:lpwstr>
  </property>
</Properties>
</file>