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desmo\Documents\Last Term For Associates Degree\Capstone\"/>
    </mc:Choice>
  </mc:AlternateContent>
  <xr:revisionPtr revIDLastSave="0" documentId="8_{FB3C6470-6ECA-4C5A-9095-D7C9E9A1EDDB}" xr6:coauthVersionLast="47" xr6:coauthVersionMax="47" xr10:uidLastSave="{00000000-0000-0000-0000-000000000000}"/>
  <bookViews>
    <workbookView xWindow="-120" yWindow="-120" windowWidth="19440" windowHeight="10320" tabRatio="749" xr2:uid="{00000000-000D-0000-FFFF-FFFF00000000}"/>
  </bookViews>
  <sheets>
    <sheet name="Source of Project Cost" sheetId="7" r:id="rId1"/>
    <sheet name="Expenditures Over Time" sheetId="6" r:id="rId2"/>
    <sheet name="Cumulative Project Costs" sheetId="3" r:id="rId3"/>
    <sheet name="Data Worksheet" sheetId="5" r:id="rId4"/>
  </sheets>
  <definedNames>
    <definedName name="ConstructionTotal">'Expenditures Over Time'!$D$35</definedName>
    <definedName name="InstallTotal">'Expenditures Over Time'!$D$11</definedName>
    <definedName name="Planning2Total">'Expenditures Over Time'!$D$27</definedName>
    <definedName name="PlanningTotal">'Expenditures Over Time'!$D$19</definedName>
    <definedName name="_xlnm.Print_Titles" localSheetId="3">'Data Worksheet'!$4:$4</definedName>
    <definedName name="TestTotal">'Expenditures Over Time'!$D$43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7" l="1"/>
  <c r="I37" i="7"/>
  <c r="I36" i="7"/>
  <c r="I27" i="7"/>
  <c r="I33" i="7"/>
  <c r="I32" i="7"/>
  <c r="I31" i="7"/>
  <c r="I30" i="7"/>
  <c r="I29" i="7"/>
  <c r="I28" i="7"/>
  <c r="I19" i="7"/>
  <c r="I24" i="7"/>
  <c r="I23" i="7"/>
  <c r="I22" i="7"/>
  <c r="I21" i="7"/>
  <c r="I20" i="7"/>
  <c r="I16" i="7"/>
  <c r="I15" i="7"/>
  <c r="I14" i="7"/>
  <c r="I13" i="7"/>
  <c r="I12" i="7"/>
  <c r="I9" i="7"/>
  <c r="I8" i="7"/>
  <c r="I7" i="7"/>
  <c r="I6" i="7"/>
  <c r="I5" i="7"/>
  <c r="D39" i="7"/>
  <c r="E39" i="7"/>
  <c r="F39" i="7"/>
  <c r="G39" i="7"/>
  <c r="H39" i="7"/>
  <c r="D34" i="7"/>
  <c r="E34" i="7"/>
  <c r="F34" i="7"/>
  <c r="G34" i="7"/>
  <c r="H34" i="7"/>
  <c r="D25" i="7"/>
  <c r="E25" i="7"/>
  <c r="F25" i="7"/>
  <c r="G25" i="7"/>
  <c r="H25" i="7"/>
  <c r="D17" i="7"/>
  <c r="E17" i="7"/>
  <c r="F17" i="7"/>
  <c r="G17" i="7"/>
  <c r="H17" i="7"/>
  <c r="D10" i="7"/>
  <c r="E10" i="7"/>
  <c r="F10" i="7"/>
  <c r="G10" i="7"/>
  <c r="H10" i="7"/>
  <c r="D43" i="6"/>
  <c r="D45" i="6" s="1"/>
  <c r="D35" i="6"/>
  <c r="D27" i="6"/>
  <c r="D19" i="6"/>
  <c r="D11" i="6"/>
  <c r="G41" i="7"/>
  <c r="H41" i="7"/>
  <c r="I42" i="7"/>
  <c r="H43" i="7"/>
  <c r="G43" i="7"/>
  <c r="E43" i="7"/>
  <c r="D43" i="7"/>
  <c r="I34" i="7" l="1"/>
  <c r="I39" i="7" s="1"/>
  <c r="F41" i="7"/>
  <c r="F43" i="7" s="1"/>
  <c r="I25" i="7"/>
  <c r="I17" i="7"/>
  <c r="I10" i="7"/>
  <c r="I41" i="7" l="1"/>
  <c r="I43" i="7" s="1"/>
</calcChain>
</file>

<file path=xl/sharedStrings.xml><?xml version="1.0" encoding="utf-8"?>
<sst xmlns="http://schemas.openxmlformats.org/spreadsheetml/2006/main" count="105" uniqueCount="63">
  <si>
    <t>Develop Functional Specifications</t>
  </si>
  <si>
    <t>Develop System Architecture</t>
  </si>
  <si>
    <t>Develop Preliminary Design Specification</t>
  </si>
  <si>
    <t>Develop Detailed Design Specifications</t>
  </si>
  <si>
    <t>Develop Acceptance Test Plan</t>
  </si>
  <si>
    <t>Develop Components</t>
  </si>
  <si>
    <t>Procure Software</t>
  </si>
  <si>
    <t>Procure Hardware</t>
  </si>
  <si>
    <t>Development Acceptance Test Package</t>
  </si>
  <si>
    <t xml:space="preserve">Perform Unit/Integration Test </t>
  </si>
  <si>
    <t>Install System</t>
  </si>
  <si>
    <t>Train Customers</t>
  </si>
  <si>
    <t>Perform Acceptance Test</t>
  </si>
  <si>
    <t>Perform Post Project Review</t>
  </si>
  <si>
    <t>Provide Warranty Support</t>
  </si>
  <si>
    <t>Archive Materials</t>
  </si>
  <si>
    <t>Customer Progress Meetings/Reports</t>
  </si>
  <si>
    <t>Internal Status Meetings/Reports</t>
  </si>
  <si>
    <t>Third-Party Vendor Interface</t>
  </si>
  <si>
    <t>Interface to Other Internal Departments</t>
  </si>
  <si>
    <t>Configuration Management</t>
  </si>
  <si>
    <t>Quality Assurance</t>
  </si>
  <si>
    <t>Overall Project Management</t>
  </si>
  <si>
    <t>Subtotal</t>
  </si>
  <si>
    <t>PROJECT TOTAL</t>
  </si>
  <si>
    <t>Expenditures Over Time</t>
  </si>
  <si>
    <t>Other cost</t>
  </si>
  <si>
    <t>Projected vs. Actual Costs</t>
  </si>
  <si>
    <t>PROJECT TASKS</t>
  </si>
  <si>
    <t>Source of Project Cost</t>
  </si>
  <si>
    <t>LABOR HOURS</t>
  </si>
  <si>
    <t>LABOR COST ($)</t>
  </si>
  <si>
    <t>MATERIAL COST ($)</t>
  </si>
  <si>
    <t>TRAVEL COST ($)</t>
  </si>
  <si>
    <t>OTHER COST ($)</t>
  </si>
  <si>
    <t>TOTAL PER TASK</t>
  </si>
  <si>
    <t>Subtotals</t>
  </si>
  <si>
    <t>Risk (Contingency)</t>
  </si>
  <si>
    <t>Total (Scheduled)</t>
  </si>
  <si>
    <t>ITEM</t>
  </si>
  <si>
    <t>COST</t>
  </si>
  <si>
    <t>DATE</t>
  </si>
  <si>
    <t>REASON FOR EXPENDITURE</t>
  </si>
  <si>
    <t>Achieve Materials</t>
  </si>
  <si>
    <t>INSTALLATION</t>
  </si>
  <si>
    <t>PLANNING (RFP)</t>
  </si>
  <si>
    <t>PLANNING 2</t>
  </si>
  <si>
    <t>CONSTRUCTION</t>
  </si>
  <si>
    <t>TEST &amp; DELIVERY</t>
  </si>
  <si>
    <t>MONTH</t>
  </si>
  <si>
    <t>PROJECTED MONTHLY COST</t>
  </si>
  <si>
    <t>ACTUAL MONTHLY COST</t>
  </si>
  <si>
    <t>PROJECTED CUMULATIVE COST</t>
  </si>
  <si>
    <t>ACTUAL CUMULATIVE COST</t>
  </si>
  <si>
    <t>MONTHLY COST</t>
  </si>
  <si>
    <t>CUMULATIVE COST</t>
  </si>
  <si>
    <t>Project Data Worksheet</t>
  </si>
  <si>
    <t>OTHER
 COST</t>
  </si>
  <si>
    <t>PROJECT
 MANAGEMENT</t>
  </si>
  <si>
    <t>PROJECT
 DELIVERY</t>
  </si>
  <si>
    <t>PROJECT
 DEVELOPMENT</t>
  </si>
  <si>
    <t>PROJECT
 DESIGN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</si>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</sst>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2" formatCode="_(&quot;$&quot;* #,##0_);_(&quot;$&quot;* \(#,##0\);_(&quot;$&quot;* &quot;-&quot;_);_(@_)"/>
    <numFmt numFmtId="164" formatCode="&quot;$&quot;#,##0.00"/>
    <numFmt numFmtId="165" formatCode="#,##0.0_);\(#,##0.0\)"/>
    <numFmt numFmtId="166" formatCode="0.0"/>
  </numFmts>
  <fonts count="20" x14ac:knownFonts="1">
    <font>
      <sz val="9"/>
      <color theme="1" tint="0.34998626667073579"/>
      <name val="Arial"/>
      <family val="2"/>
      <scheme val="minor"/>
    </font>
    <font>
      <sz val="11"/>
      <color rgb="FF3F3F76"/>
      <name val="Arial"/>
      <family val="2"/>
      <scheme val="minor"/>
    </font>
    <font>
      <sz val="10"/>
      <name val="Arial"/>
      <family val="2"/>
      <scheme val="minor"/>
    </font>
    <font>
      <b/>
      <sz val="9"/>
      <color theme="0"/>
      <name val="Arial"/>
      <family val="2"/>
    </font>
    <font>
      <b/>
      <sz val="9"/>
      <color theme="1" tint="0.34998626667073579"/>
      <name val="Arial"/>
      <family val="2"/>
      <scheme val="major"/>
    </font>
    <font>
      <b/>
      <sz val="9"/>
      <color theme="1" tint="0.34998626667073579"/>
      <name val="Arial"/>
      <family val="2"/>
    </font>
    <font>
      <b/>
      <sz val="9"/>
      <color theme="0"/>
      <name val="Arial"/>
      <family val="2"/>
      <scheme val="major"/>
    </font>
    <font>
      <sz val="9"/>
      <color theme="1" tint="0.34998626667073579"/>
      <name val="Arial"/>
      <family val="2"/>
      <scheme val="minor"/>
    </font>
    <font>
      <b/>
      <sz val="9"/>
      <color theme="1" tint="0.34998626667073579"/>
      <name val="Arial"/>
      <family val="2"/>
      <scheme val="minor"/>
    </font>
    <font>
      <sz val="12"/>
      <color theme="1" tint="0.34998626667073579"/>
      <name val="Arial"/>
      <family val="2"/>
      <scheme val="major"/>
    </font>
    <font>
      <b/>
      <sz val="12"/>
      <color theme="1" tint="0.34998626667073579"/>
      <name val="Arial"/>
      <family val="2"/>
      <scheme val="major"/>
    </font>
    <font>
      <sz val="12"/>
      <color theme="1" tint="0.34998626667073579"/>
      <name val="Arial"/>
      <family val="2"/>
    </font>
    <font>
      <b/>
      <sz val="11"/>
      <name val="Arial"/>
      <family val="2"/>
      <scheme val="minor"/>
    </font>
    <font>
      <sz val="11"/>
      <color theme="1" tint="0.34998626667073579"/>
      <name val="Arial"/>
      <family val="2"/>
      <scheme val="minor"/>
    </font>
    <font>
      <b/>
      <sz val="12"/>
      <color theme="1" tint="0.34998626667073579"/>
      <name val="Arial"/>
      <family val="2"/>
      <scheme val="minor"/>
    </font>
    <font>
      <b/>
      <sz val="12"/>
      <name val="Arial"/>
      <family val="2"/>
      <scheme val="minor"/>
    </font>
    <font>
      <sz val="12"/>
      <color theme="1" tint="0.34998626667073579"/>
      <name val="Arial"/>
      <family val="2"/>
      <scheme val="minor"/>
    </font>
    <font>
      <sz val="12"/>
      <name val="Arial"/>
      <family val="2"/>
      <scheme val="minor"/>
    </font>
    <font>
      <sz val="9"/>
      <color theme="1" tint="0.34998626667073579"/>
      <name val="Arial"/>
      <family val="2"/>
      <scheme val="major"/>
    </font>
    <font>
      <b/>
      <sz val="28"/>
      <color theme="1" tint="0.34998626667073579"/>
      <name val="Arial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9.9948118533890809E-2"/>
        <bgColor theme="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</borders>
  <cellStyleXfs count="5">
    <xf numFmtId="0" fontId="0" fillId="0" borderId="0">
      <alignment vertical="center"/>
    </xf>
    <xf numFmtId="0" fontId="19" fillId="0" borderId="0" applyNumberFormat="0" applyProtection="0">
      <alignment vertical="center"/>
    </xf>
    <xf numFmtId="0" fontId="4" fillId="0" borderId="0" applyNumberFormat="0" applyProtection="0">
      <alignment vertical="center"/>
    </xf>
    <xf numFmtId="0" fontId="1" fillId="2" borderId="1" applyNumberFormat="0" applyAlignment="0" applyProtection="0"/>
    <xf numFmtId="0" fontId="4" fillId="0" borderId="5" applyNumberFormat="0" applyProtection="0">
      <alignment vertical="center"/>
    </xf>
  </cellStyleXfs>
  <cellXfs count="91">
    <xf numFmtId="0" fontId="0" fillId="0" borderId="0" xfId="0">
      <alignment vertical="center"/>
    </xf>
    <xf numFmtId="0" fontId="19" fillId="0" borderId="0" xfId="1" applyAlignment="1"/>
    <xf numFmtId="0" fontId="19" fillId="0" borderId="0" xfId="1">
      <alignment vertical="center"/>
    </xf>
    <xf numFmtId="0" fontId="2" fillId="0" borderId="0" xfId="0" applyFont="1" applyAlignment="1"/>
    <xf numFmtId="0" fontId="0" fillId="0" borderId="0" xfId="0" applyAlignment="1">
      <alignment vertical="center" wrapText="1"/>
    </xf>
    <xf numFmtId="0" fontId="4" fillId="0" borderId="0" xfId="2" applyAlignment="1">
      <alignment horizontal="right" vertical="center"/>
    </xf>
    <xf numFmtId="0" fontId="4" fillId="0" borderId="0" xfId="2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19" fillId="0" borderId="0" xfId="1" applyAlignment="1">
      <alignment vertical="center" wrapText="1"/>
    </xf>
    <xf numFmtId="0" fontId="4" fillId="0" borderId="0" xfId="2" applyAlignment="1">
      <alignment vertical="center" wrapText="1"/>
    </xf>
    <xf numFmtId="8" fontId="10" fillId="8" borderId="7" xfId="0" applyNumberFormat="1" applyFont="1" applyFill="1" applyBorder="1">
      <alignment vertical="center"/>
    </xf>
    <xf numFmtId="0" fontId="0" fillId="10" borderId="0" xfId="0" applyFill="1">
      <alignment vertical="center"/>
    </xf>
    <xf numFmtId="0" fontId="0" fillId="10" borderId="0" xfId="0" applyFill="1" applyAlignment="1">
      <alignment vertical="center" wrapText="1"/>
    </xf>
    <xf numFmtId="0" fontId="19" fillId="0" borderId="0" xfId="1" applyAlignment="1">
      <alignment horizontal="left" vertical="center" indent="1"/>
    </xf>
    <xf numFmtId="0" fontId="4" fillId="0" borderId="0" xfId="2" applyAlignment="1">
      <alignment horizontal="left" vertical="center" indent="1"/>
    </xf>
    <xf numFmtId="0" fontId="4" fillId="0" borderId="0" xfId="2" applyAlignment="1">
      <alignment horizontal="right" vertical="center" indent="1"/>
    </xf>
    <xf numFmtId="165" fontId="5" fillId="9" borderId="2" xfId="0" applyNumberFormat="1" applyFont="1" applyFill="1" applyBorder="1" applyAlignment="1">
      <alignment horizontal="right" vertical="center" wrapText="1" indent="1"/>
    </xf>
    <xf numFmtId="166" fontId="12" fillId="8" borderId="12" xfId="0" applyNumberFormat="1" applyFont="1" applyFill="1" applyBorder="1" applyAlignment="1">
      <alignment horizontal="right" vertical="center" wrapText="1" indent="1"/>
    </xf>
    <xf numFmtId="166" fontId="12" fillId="8" borderId="16" xfId="0" applyNumberFormat="1" applyFont="1" applyFill="1" applyBorder="1" applyAlignment="1">
      <alignment horizontal="right" vertical="center" wrapText="1" indent="1"/>
    </xf>
    <xf numFmtId="164" fontId="12" fillId="8" borderId="16" xfId="0" applyNumberFormat="1" applyFont="1" applyFill="1" applyBorder="1" applyAlignment="1">
      <alignment horizontal="right" vertical="center" wrapText="1" indent="1"/>
    </xf>
    <xf numFmtId="0" fontId="10" fillId="0" borderId="6" xfId="0" applyFont="1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9" fillId="0" borderId="0" xfId="1" applyAlignment="1">
      <alignment horizontal="center" vertical="center"/>
    </xf>
    <xf numFmtId="0" fontId="4" fillId="0" borderId="5" xfId="4">
      <alignment vertical="center"/>
    </xf>
    <xf numFmtId="164" fontId="0" fillId="0" borderId="0" xfId="0" applyNumberFormat="1" applyAlignment="1">
      <alignment horizontal="center" vertical="center"/>
    </xf>
    <xf numFmtId="37" fontId="0" fillId="0" borderId="3" xfId="3" applyNumberFormat="1" applyFont="1" applyFill="1" applyBorder="1" applyAlignment="1">
      <alignment horizontal="left" vertical="center" indent="1"/>
    </xf>
    <xf numFmtId="165" fontId="0" fillId="0" borderId="3" xfId="3" applyNumberFormat="1" applyFont="1" applyFill="1" applyBorder="1" applyAlignment="1">
      <alignment horizontal="right" vertical="center" wrapText="1" indent="1"/>
    </xf>
    <xf numFmtId="164" fontId="0" fillId="0" borderId="3" xfId="3" applyNumberFormat="1" applyFont="1" applyFill="1" applyBorder="1" applyAlignment="1">
      <alignment horizontal="right" vertical="center" wrapText="1" indent="1"/>
    </xf>
    <xf numFmtId="164" fontId="0" fillId="0" borderId="3" xfId="0" applyNumberFormat="1" applyBorder="1" applyAlignment="1">
      <alignment horizontal="right" vertical="center" wrapText="1" indent="1"/>
    </xf>
    <xf numFmtId="37" fontId="0" fillId="0" borderId="0" xfId="3" applyNumberFormat="1" applyFont="1" applyFill="1" applyBorder="1" applyAlignment="1">
      <alignment horizontal="left" vertical="center" indent="1"/>
    </xf>
    <xf numFmtId="165" fontId="0" fillId="0" borderId="0" xfId="3" applyNumberFormat="1" applyFont="1" applyFill="1" applyBorder="1" applyAlignment="1">
      <alignment horizontal="right" vertical="center" wrapText="1" indent="1"/>
    </xf>
    <xf numFmtId="164" fontId="0" fillId="0" borderId="0" xfId="3" applyNumberFormat="1" applyFont="1" applyFill="1" applyBorder="1" applyAlignment="1">
      <alignment horizontal="right" vertical="center" wrapText="1" indent="1"/>
    </xf>
    <xf numFmtId="0" fontId="5" fillId="0" borderId="2" xfId="0" applyFont="1" applyBorder="1" applyAlignment="1">
      <alignment horizontal="left" vertical="center" wrapText="1" indent="1"/>
    </xf>
    <xf numFmtId="49" fontId="0" fillId="0" borderId="3" xfId="0" applyNumberFormat="1" applyBorder="1" applyAlignment="1">
      <alignment horizontal="left" vertical="center" wrapText="1" indent="1"/>
    </xf>
    <xf numFmtId="49" fontId="0" fillId="0" borderId="0" xfId="0" applyNumberFormat="1" applyAlignment="1">
      <alignment horizontal="left" vertical="center" wrapText="1" indent="1"/>
    </xf>
    <xf numFmtId="0" fontId="14" fillId="0" borderId="11" xfId="0" applyFont="1" applyBorder="1" applyAlignment="1">
      <alignment horizontal="left" vertical="center" indent="1"/>
    </xf>
    <xf numFmtId="0" fontId="15" fillId="0" borderId="11" xfId="0" applyFont="1" applyBorder="1" applyAlignment="1">
      <alignment vertical="center" wrapText="1"/>
    </xf>
    <xf numFmtId="0" fontId="16" fillId="0" borderId="13" xfId="0" applyFont="1" applyBorder="1" applyAlignment="1">
      <alignment horizontal="left" vertical="center" indent="1"/>
    </xf>
    <xf numFmtId="0" fontId="17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horizontal="left" vertical="center" indent="1"/>
    </xf>
    <xf numFmtId="0" fontId="15" fillId="0" borderId="15" xfId="0" applyFont="1" applyBorder="1" applyAlignment="1">
      <alignment vertical="center" wrapText="1"/>
    </xf>
    <xf numFmtId="166" fontId="13" fillId="0" borderId="14" xfId="3" applyNumberFormat="1" applyFont="1" applyFill="1" applyBorder="1" applyAlignment="1" applyProtection="1">
      <alignment horizontal="right" vertical="center" wrapText="1" indent="1"/>
      <protection locked="0"/>
    </xf>
    <xf numFmtId="164" fontId="13" fillId="0" borderId="14" xfId="3" applyNumberFormat="1" applyFont="1" applyFill="1" applyBorder="1" applyAlignment="1" applyProtection="1">
      <alignment horizontal="right" vertical="center" wrapText="1" indent="1"/>
      <protection locked="0"/>
    </xf>
    <xf numFmtId="164" fontId="12" fillId="0" borderId="14" xfId="0" applyNumberFormat="1" applyFont="1" applyBorder="1" applyAlignment="1">
      <alignment horizontal="right" vertical="center" wrapText="1" indent="1"/>
    </xf>
    <xf numFmtId="0" fontId="7" fillId="0" borderId="3" xfId="0" applyFont="1" applyBorder="1" applyAlignment="1">
      <alignment horizontal="left" vertical="center" wrapText="1" indent="1"/>
    </xf>
    <xf numFmtId="14" fontId="7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7" fillId="0" borderId="0" xfId="0" applyFont="1" applyAlignment="1">
      <alignment horizontal="left" vertical="center" wrapText="1" indent="1"/>
    </xf>
    <xf numFmtId="0" fontId="8" fillId="0" borderId="4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9" fillId="0" borderId="7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7" xfId="0" applyFont="1" applyBorder="1" applyAlignment="1">
      <alignment vertical="center" wrapText="1"/>
    </xf>
    <xf numFmtId="8" fontId="8" fillId="11" borderId="2" xfId="0" applyNumberFormat="1" applyFont="1" applyFill="1" applyBorder="1" applyAlignment="1">
      <alignment horizontal="right" vertical="center"/>
    </xf>
    <xf numFmtId="0" fontId="19" fillId="0" borderId="0" xfId="1" applyAlignment="1" applyProtection="1">
      <alignment horizontal="left" vertical="center" indent="1"/>
    </xf>
    <xf numFmtId="0" fontId="18" fillId="0" borderId="0" xfId="0" applyFont="1" applyAlignment="1">
      <alignment horizontal="center" vertical="center" wrapText="1"/>
    </xf>
    <xf numFmtId="164" fontId="5" fillId="9" borderId="2" xfId="0" applyNumberFormat="1" applyFont="1" applyFill="1" applyBorder="1" applyAlignment="1">
      <alignment horizontal="right" vertical="center" wrapText="1" indent="1"/>
    </xf>
    <xf numFmtId="164" fontId="12" fillId="8" borderId="12" xfId="0" applyNumberFormat="1" applyFont="1" applyFill="1" applyBorder="1" applyAlignment="1">
      <alignment horizontal="right" vertical="center" wrapText="1" indent="1"/>
    </xf>
    <xf numFmtId="42" fontId="3" fillId="7" borderId="8" xfId="0" applyNumberFormat="1" applyFont="1" applyFill="1" applyBorder="1" applyAlignment="1">
      <alignment horizontal="center" textRotation="90" wrapText="1"/>
    </xf>
    <xf numFmtId="42" fontId="3" fillId="7" borderId="9" xfId="0" applyNumberFormat="1" applyFont="1" applyFill="1" applyBorder="1" applyAlignment="1">
      <alignment horizontal="center" textRotation="90" wrapText="1"/>
    </xf>
    <xf numFmtId="42" fontId="3" fillId="7" borderId="10" xfId="0" applyNumberFormat="1" applyFont="1" applyFill="1" applyBorder="1" applyAlignment="1">
      <alignment horizontal="center" textRotation="90" wrapText="1"/>
    </xf>
    <xf numFmtId="42" fontId="3" fillId="5" borderId="8" xfId="0" applyNumberFormat="1" applyFont="1" applyFill="1" applyBorder="1" applyAlignment="1">
      <alignment horizontal="center" textRotation="90" wrapText="1"/>
    </xf>
    <xf numFmtId="42" fontId="3" fillId="5" borderId="9" xfId="0" applyNumberFormat="1" applyFont="1" applyFill="1" applyBorder="1" applyAlignment="1">
      <alignment horizontal="center" textRotation="90" wrapText="1"/>
    </xf>
    <xf numFmtId="42" fontId="3" fillId="5" borderId="10" xfId="0" applyNumberFormat="1" applyFont="1" applyFill="1" applyBorder="1" applyAlignment="1">
      <alignment horizontal="center" textRotation="90" wrapText="1"/>
    </xf>
    <xf numFmtId="42" fontId="3" fillId="6" borderId="8" xfId="0" applyNumberFormat="1" applyFont="1" applyFill="1" applyBorder="1" applyAlignment="1">
      <alignment horizontal="center" textRotation="90" wrapText="1"/>
    </xf>
    <xf numFmtId="42" fontId="3" fillId="6" borderId="9" xfId="0" applyNumberFormat="1" applyFont="1" applyFill="1" applyBorder="1" applyAlignment="1">
      <alignment horizontal="center" textRotation="90" wrapText="1"/>
    </xf>
    <xf numFmtId="42" fontId="3" fillId="6" borderId="10" xfId="0" applyNumberFormat="1" applyFont="1" applyFill="1" applyBorder="1" applyAlignment="1">
      <alignment horizontal="center" textRotation="90" wrapText="1"/>
    </xf>
    <xf numFmtId="42" fontId="3" fillId="3" borderId="8" xfId="0" applyNumberFormat="1" applyFont="1" applyFill="1" applyBorder="1" applyAlignment="1">
      <alignment horizontal="center" textRotation="90" wrapText="1"/>
    </xf>
    <xf numFmtId="42" fontId="3" fillId="3" borderId="9" xfId="0" applyNumberFormat="1" applyFont="1" applyFill="1" applyBorder="1" applyAlignment="1">
      <alignment horizontal="center" textRotation="90" wrapText="1"/>
    </xf>
    <xf numFmtId="42" fontId="3" fillId="3" borderId="10" xfId="0" applyNumberFormat="1" applyFont="1" applyFill="1" applyBorder="1" applyAlignment="1">
      <alignment horizontal="center" textRotation="90" wrapText="1"/>
    </xf>
    <xf numFmtId="42" fontId="3" fillId="4" borderId="8" xfId="0" applyNumberFormat="1" applyFont="1" applyFill="1" applyBorder="1" applyAlignment="1">
      <alignment horizontal="center" textRotation="90" wrapText="1"/>
    </xf>
    <xf numFmtId="42" fontId="3" fillId="4" borderId="9" xfId="0" applyNumberFormat="1" applyFont="1" applyFill="1" applyBorder="1" applyAlignment="1">
      <alignment horizontal="center" textRotation="90" wrapText="1"/>
    </xf>
    <xf numFmtId="42" fontId="3" fillId="4" borderId="10" xfId="0" applyNumberFormat="1" applyFont="1" applyFill="1" applyBorder="1" applyAlignment="1">
      <alignment horizontal="center" textRotation="90" wrapText="1"/>
    </xf>
    <xf numFmtId="42" fontId="6" fillId="3" borderId="8" xfId="0" applyNumberFormat="1" applyFont="1" applyFill="1" applyBorder="1" applyAlignment="1">
      <alignment horizontal="left" textRotation="90" wrapText="1"/>
    </xf>
    <xf numFmtId="42" fontId="6" fillId="3" borderId="9" xfId="0" applyNumberFormat="1" applyFont="1" applyFill="1" applyBorder="1" applyAlignment="1">
      <alignment horizontal="left" textRotation="90" wrapText="1"/>
    </xf>
    <xf numFmtId="42" fontId="6" fillId="3" borderId="10" xfId="0" applyNumberFormat="1" applyFont="1" applyFill="1" applyBorder="1" applyAlignment="1">
      <alignment horizontal="left" textRotation="90" wrapText="1"/>
    </xf>
    <xf numFmtId="42" fontId="6" fillId="4" borderId="8" xfId="0" applyNumberFormat="1" applyFont="1" applyFill="1" applyBorder="1" applyAlignment="1">
      <alignment horizontal="center" textRotation="90" wrapText="1"/>
    </xf>
    <xf numFmtId="42" fontId="6" fillId="4" borderId="9" xfId="0" applyNumberFormat="1" applyFont="1" applyFill="1" applyBorder="1" applyAlignment="1">
      <alignment horizontal="center" textRotation="90" wrapText="1"/>
    </xf>
    <xf numFmtId="42" fontId="6" fillId="4" borderId="10" xfId="0" applyNumberFormat="1" applyFont="1" applyFill="1" applyBorder="1" applyAlignment="1">
      <alignment horizontal="center" textRotation="90" wrapText="1"/>
    </xf>
    <xf numFmtId="42" fontId="6" fillId="5" borderId="8" xfId="0" applyNumberFormat="1" applyFont="1" applyFill="1" applyBorder="1" applyAlignment="1">
      <alignment horizontal="center" textRotation="90" wrapText="1"/>
    </xf>
    <xf numFmtId="42" fontId="6" fillId="5" borderId="9" xfId="0" applyNumberFormat="1" applyFont="1" applyFill="1" applyBorder="1" applyAlignment="1">
      <alignment horizontal="center" textRotation="90" wrapText="1"/>
    </xf>
    <xf numFmtId="42" fontId="6" fillId="5" borderId="10" xfId="0" applyNumberFormat="1" applyFont="1" applyFill="1" applyBorder="1" applyAlignment="1">
      <alignment horizontal="center" textRotation="90" wrapText="1"/>
    </xf>
    <xf numFmtId="42" fontId="6" fillId="6" borderId="8" xfId="0" applyNumberFormat="1" applyFont="1" applyFill="1" applyBorder="1" applyAlignment="1">
      <alignment horizontal="center" textRotation="90" wrapText="1"/>
    </xf>
    <xf numFmtId="42" fontId="6" fillId="6" borderId="9" xfId="0" applyNumberFormat="1" applyFont="1" applyFill="1" applyBorder="1" applyAlignment="1">
      <alignment horizontal="center" textRotation="90" wrapText="1"/>
    </xf>
    <xf numFmtId="42" fontId="6" fillId="6" borderId="10" xfId="0" applyNumberFormat="1" applyFont="1" applyFill="1" applyBorder="1" applyAlignment="1">
      <alignment horizontal="center" textRotation="90" wrapText="1"/>
    </xf>
    <xf numFmtId="42" fontId="6" fillId="7" borderId="8" xfId="0" applyNumberFormat="1" applyFont="1" applyFill="1" applyBorder="1" applyAlignment="1">
      <alignment horizontal="center" textRotation="90" wrapText="1"/>
    </xf>
    <xf numFmtId="42" fontId="6" fillId="7" borderId="9" xfId="0" applyNumberFormat="1" applyFont="1" applyFill="1" applyBorder="1" applyAlignment="1">
      <alignment horizontal="center" textRotation="90" wrapText="1"/>
    </xf>
    <xf numFmtId="42" fontId="6" fillId="7" borderId="10" xfId="0" applyNumberFormat="1" applyFont="1" applyFill="1" applyBorder="1" applyAlignment="1">
      <alignment horizontal="center" textRotation="90" wrapText="1"/>
    </xf>
  </cellXfs>
  <cellStyles count="5">
    <cellStyle name="Heading 1" xfId="1" builtinId="16" customBuiltin="1"/>
    <cellStyle name="Heading 2" xfId="2" builtinId="17" customBuiltin="1"/>
    <cellStyle name="Heading 3" xfId="4" builtinId="18" customBuiltin="1"/>
    <cellStyle name="Input" xfId="3" builtinId="20"/>
    <cellStyle name="Normal" xfId="0" builtinId="0" customBuiltin="1"/>
  </cellStyles>
  <dxfs count="7">
    <dxf>
      <font>
        <strike val="0"/>
        <outline val="0"/>
        <shadow val="0"/>
        <u val="none"/>
        <vertAlign val="baseline"/>
        <sz val="9"/>
        <color theme="1" tint="0.34998626667073579"/>
        <name val="Arial"/>
        <scheme val="major"/>
      </font>
    </dxf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  <dxf>
      <font>
        <b val="0"/>
        <i val="0"/>
        <color theme="1" tint="0.34998626667073579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1" tint="0.34998626667073579"/>
      </font>
      <fill>
        <patternFill>
          <bgColor theme="2" tint="-9.9948118533890809E-2"/>
        </patternFill>
      </fill>
      <border>
        <top style="thin">
          <color theme="0" tint="-0.24994659260841701"/>
        </top>
        <bottom style="medium">
          <color theme="1" tint="0.499984740745262"/>
        </bottom>
      </border>
    </dxf>
    <dxf>
      <font>
        <b/>
        <i val="0"/>
        <color theme="1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1" tint="0.499984740745262"/>
        </bottom>
        <vertical/>
        <horizontal/>
      </border>
    </dxf>
    <dxf>
      <font>
        <b val="0"/>
        <i val="0"/>
        <color theme="1" tint="0.34998626667073579"/>
      </font>
      <fill>
        <patternFill patternType="none">
          <bgColor auto="1"/>
        </patternFill>
      </fill>
      <border diagonalUp="0" diagonalDown="0">
        <left style="medium">
          <color theme="1" tint="0.499984740745262"/>
        </left>
        <right/>
        <top style="medium">
          <color theme="1" tint="0.499984740745262"/>
        </top>
        <bottom style="medium">
          <color theme="1" tint="0.499984740745262"/>
        </bottom>
        <vertical/>
        <horizontal/>
      </border>
    </dxf>
  </dxfs>
  <tableStyles count="1" defaultTableStyle="Project Budget" defaultPivotStyle="PivotStyleMedium1">
    <tableStyle name="Project Budget" pivot="0" count="6" xr9:uid="{00000000-0011-0000-FFFF-FFFF00000000}">
      <tableStyleElement type="wholeTable" dxfId="6"/>
      <tableStyleElement type="headerRow" dxfId="5"/>
      <tableStyleElement type="totalRow" dxfId="4"/>
      <tableStyleElement type="lastColumn" dxfId="3"/>
      <tableStyleElement type="firstRowStripe" dxfId="2"/>
      <tableStyleElement type="firstTotalCell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'Data Worksheet'!$F$4</c:f>
              <c:strCache>
                <c:ptCount val="1"/>
                <c:pt idx="0">
                  <c:v>ACTUAL CUMULATIVE COST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'Data Worksheet'!$B$5:$B$28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'Data Worksheet'!$F$5:$F$28</c:f>
              <c:numCache>
                <c:formatCode>"$"#,##0.00</c:formatCode>
                <c:ptCount val="24"/>
                <c:pt idx="0">
                  <c:v>4000</c:v>
                </c:pt>
                <c:pt idx="1">
                  <c:v>3000</c:v>
                </c:pt>
                <c:pt idx="2">
                  <c:v>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5-4801-8BB8-D8374554AC3F}"/>
            </c:ext>
          </c:extLst>
        </c:ser>
        <c:ser>
          <c:idx val="0"/>
          <c:order val="1"/>
          <c:tx>
            <c:strRef>
              <c:f>'Data Worksheet'!$E$4</c:f>
              <c:strCache>
                <c:ptCount val="1"/>
                <c:pt idx="0">
                  <c:v>PROJECTED CUMULATIVE COST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'Data Worksheet'!$B$5:$B$28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'Data Worksheet'!$E$5:$E$28</c:f>
              <c:numCache>
                <c:formatCode>"$"#,##0.00</c:formatCode>
                <c:ptCount val="24"/>
                <c:pt idx="0">
                  <c:v>3500</c:v>
                </c:pt>
                <c:pt idx="1">
                  <c:v>3200</c:v>
                </c:pt>
                <c:pt idx="2">
                  <c:v>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5-4801-8BB8-D8374554A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36736"/>
        <c:axId val="459237912"/>
      </c:lineChart>
      <c:catAx>
        <c:axId val="45923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PROJECT</a:t>
                </a:r>
              </a:p>
            </c:rich>
          </c:tx>
          <c:layout>
            <c:manualLayout>
              <c:xMode val="edge"/>
              <c:yMode val="edge"/>
              <c:x val="0.42727293599218141"/>
              <c:y val="0.86313320209973754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459237912"/>
        <c:crosses val="autoZero"/>
        <c:auto val="1"/>
        <c:lblAlgn val="ctr"/>
        <c:lblOffset val="100"/>
        <c:noMultiLvlLbl val="0"/>
      </c:catAx>
      <c:valAx>
        <c:axId val="4592379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2.7378504920208364E-3"/>
              <c:y val="0.29153944298629336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</c:spPr>
        <c:crossAx val="459236736"/>
        <c:crosses val="autoZero"/>
        <c:crossBetween val="between"/>
        <c:majorUnit val="1000"/>
      </c:valAx>
      <c:spPr>
        <a:noFill/>
      </c:spPr>
    </c:plotArea>
    <c:legend>
      <c:legendPos val="b"/>
      <c:layout>
        <c:manualLayout>
          <c:xMode val="edge"/>
          <c:yMode val="edge"/>
          <c:x val="0.72155510770261899"/>
          <c:y val="0.82841097987751533"/>
          <c:w val="0.2659930620281587"/>
          <c:h val="0.10677420530766987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pc="10" baseline="0">
          <a:solidFill>
            <a:schemeClr val="tx1">
              <a:lumMod val="65000"/>
              <a:lumOff val="3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'Data Worksheet'!$D$4</c:f>
              <c:strCache>
                <c:ptCount val="1"/>
                <c:pt idx="0">
                  <c:v>ACTUAL MONTHLY COST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'Data Worksheet'!$B$5:$B$28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'Data Worksheet'!$D$5:$D$28</c:f>
              <c:numCache>
                <c:formatCode>"$"#,##0.00</c:formatCode>
                <c:ptCount val="24"/>
                <c:pt idx="0">
                  <c:v>3200</c:v>
                </c:pt>
                <c:pt idx="1">
                  <c:v>2500</c:v>
                </c:pt>
                <c:pt idx="2">
                  <c:v>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A-42EB-8D95-416AD1CEE31C}"/>
            </c:ext>
          </c:extLst>
        </c:ser>
        <c:ser>
          <c:idx val="0"/>
          <c:order val="1"/>
          <c:tx>
            <c:strRef>
              <c:f>'Data Worksheet'!$C$4</c:f>
              <c:strCache>
                <c:ptCount val="1"/>
                <c:pt idx="0">
                  <c:v>PROJECTED MONTHLY COST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'Data Worksheet'!$B$5:$B$28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'Data Worksheet'!$C$5:$C$28</c:f>
              <c:numCache>
                <c:formatCode>"$"#,##0.00</c:formatCode>
                <c:ptCount val="24"/>
                <c:pt idx="0">
                  <c:v>4100</c:v>
                </c:pt>
                <c:pt idx="1">
                  <c:v>4100</c:v>
                </c:pt>
                <c:pt idx="2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A-42EB-8D95-416AD1CEE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34776"/>
        <c:axId val="459235168"/>
      </c:lineChart>
      <c:catAx>
        <c:axId val="45923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PROJECT</a:t>
                </a:r>
              </a:p>
            </c:rich>
          </c:tx>
          <c:layout>
            <c:manualLayout>
              <c:xMode val="edge"/>
              <c:yMode val="edge"/>
              <c:x val="0.43274868362193947"/>
              <c:y val="0.84515234903595526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</c:spPr>
        <c:crossAx val="459235168"/>
        <c:crosses val="autoZero"/>
        <c:auto val="1"/>
        <c:lblAlgn val="ctr"/>
        <c:lblOffset val="100"/>
        <c:noMultiLvlLbl val="0"/>
      </c:catAx>
      <c:valAx>
        <c:axId val="4592351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0"/>
              <c:y val="0.29928186060075823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459234776"/>
        <c:crosses val="autoZero"/>
        <c:crossBetween val="between"/>
        <c:majorUnit val="1000"/>
      </c:valAx>
      <c:spPr>
        <a:noFill/>
      </c:spPr>
    </c:plotArea>
    <c:legend>
      <c:legendPos val="b"/>
      <c:layout>
        <c:manualLayout>
          <c:xMode val="edge"/>
          <c:yMode val="edge"/>
          <c:x val="0.72112445903194344"/>
          <c:y val="0.81485727778837336"/>
          <c:w val="0.26289770246891625"/>
          <c:h val="0.123435504817953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spc="10" baseline="0">
          <a:solidFill>
            <a:schemeClr val="tx1">
              <a:lumMod val="65000"/>
              <a:lumOff val="35000"/>
            </a:schemeClr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27</xdr:row>
      <xdr:rowOff>0</xdr:rowOff>
    </xdr:from>
    <xdr:to>
      <xdr:col>16</xdr:col>
      <xdr:colOff>133350</xdr:colOff>
      <xdr:row>45</xdr:row>
      <xdr:rowOff>0</xdr:rowOff>
    </xdr:to>
    <xdr:graphicFrame macro="">
      <xdr:nvGraphicFramePr>
        <xdr:cNvPr id="3" name="chtCumulativeCost" descr="Line chart showing actual versus projected cumulative costs." title="Cumulative Cos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180974</xdr:colOff>
      <xdr:row>5</xdr:row>
      <xdr:rowOff>152399</xdr:rowOff>
    </xdr:from>
    <xdr:to>
      <xdr:col>16</xdr:col>
      <xdr:colOff>133349</xdr:colOff>
      <xdr:row>23</xdr:row>
      <xdr:rowOff>152399</xdr:rowOff>
    </xdr:to>
    <xdr:graphicFrame macro="">
      <xdr:nvGraphicFramePr>
        <xdr:cNvPr id="4" name="chtMonthlyCost" descr="Line chart showing actual versus projected monthly cost." title="Monthly Cos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Costs" displayName="tblCosts" ref="B4:F28" totalsRowShown="0" headerRowDxfId="0">
  <autoFilter ref="B4:F28" xr:uid="{00000000-0009-0000-0100-000001000000}"/>
  <tableColumns count="5">
    <tableColumn id="1" xr3:uid="{00000000-0010-0000-0000-000001000000}" name="MONTH"/>
    <tableColumn id="2" xr3:uid="{00000000-0010-0000-0000-000002000000}" name="PROJECTED MONTHLY COST"/>
    <tableColumn id="4" xr3:uid="{00000000-0010-0000-0000-000004000000}" name="ACTUAL MONTHLY COST"/>
    <tableColumn id="3" xr3:uid="{00000000-0010-0000-0000-000003000000}" name="PROJECTED CUMULATIVE COST"/>
    <tableColumn id="5" xr3:uid="{00000000-0010-0000-0000-000005000000}" name="ACTUAL CUMULATIVE COST"/>
  </tableColumns>
  <tableStyleInfo name="Project Budget" showFirstColumn="0" showLastColumn="0" showRowStripes="1" showColumnStripes="0"/>
  <extLst>
    <ext xmlns:x14="http://schemas.microsoft.com/office/spreadsheetml/2009/9/main" uri="{504A1905-F514-4f6f-8877-14C23A59335A}">
      <x14:table altText="Project Data Worksheet" altTextSummary="Enter the projected, actual &amp; cumulative costs here and it will be charted on the Cumulative Project Costs sheet."/>
    </ext>
  </extLst>
</table>
</file>

<file path=xl/theme/theme1.xml><?xml version="1.0" encoding="utf-8"?>
<a:theme xmlns:a="http://schemas.openxmlformats.org/drawingml/2006/main" name="Office Theme">
  <a:themeElements>
    <a:clrScheme name="Project Budget">
      <a:dk1>
        <a:srgbClr val="000000"/>
      </a:dk1>
      <a:lt1>
        <a:srgbClr val="FFFFFF"/>
      </a:lt1>
      <a:dk2>
        <a:srgbClr val="510B0C"/>
      </a:dk2>
      <a:lt2>
        <a:srgbClr val="FCFAF3"/>
      </a:lt2>
      <a:accent1>
        <a:srgbClr val="E8A52E"/>
      </a:accent1>
      <a:accent2>
        <a:srgbClr val="44A5C4"/>
      </a:accent2>
      <a:accent3>
        <a:srgbClr val="F17724"/>
      </a:accent3>
      <a:accent4>
        <a:srgbClr val="C1272D"/>
      </a:accent4>
      <a:accent5>
        <a:srgbClr val="57B09A"/>
      </a:accent5>
      <a:accent6>
        <a:srgbClr val="902154"/>
      </a:accent6>
      <a:hlink>
        <a:srgbClr val="44A5C4"/>
      </a:hlink>
      <a:folHlink>
        <a:srgbClr val="902154"/>
      </a:folHlink>
    </a:clrScheme>
    <a:fontScheme name="Project Budge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I43"/>
  <sheetViews>
    <sheetView showGridLines="0" tabSelected="1" zoomScale="85" zoomScaleNormal="85" workbookViewId="0">
      <selection activeCell="F19" sqref="F19:F24"/>
    </sheetView>
  </sheetViews>
  <sheetFormatPr defaultRowHeight="16.5" customHeight="1" x14ac:dyDescent="0.2"/>
  <cols>
    <col min="1" max="1" width="2.7109375" customWidth="1"/>
    <col min="2" max="2" width="5.42578125" customWidth="1"/>
    <col min="3" max="3" width="36" customWidth="1"/>
    <col min="4" max="5" width="17.42578125" customWidth="1"/>
    <col min="6" max="6" width="24.5703125" customWidth="1"/>
    <col min="7" max="9" width="17.42578125" customWidth="1"/>
    <col min="10" max="10" width="2.7109375" customWidth="1"/>
  </cols>
  <sheetData>
    <row r="1" spans="2:9" ht="6.75" customHeight="1" x14ac:dyDescent="0.2">
      <c r="B1" s="12"/>
      <c r="C1" s="12"/>
      <c r="D1" s="12"/>
      <c r="E1" s="12"/>
      <c r="F1" s="12"/>
      <c r="G1" s="13"/>
      <c r="H1" s="13"/>
      <c r="I1" s="13"/>
    </row>
    <row r="2" spans="2:9" ht="42" customHeight="1" x14ac:dyDescent="0.2">
      <c r="B2" s="2" t="s">
        <v>29</v>
      </c>
      <c r="E2" s="2"/>
      <c r="F2" s="2"/>
      <c r="G2" s="9"/>
    </row>
    <row r="3" spans="2:9" ht="16.5" customHeight="1" x14ac:dyDescent="0.2">
      <c r="B3" s="14"/>
      <c r="E3" s="2"/>
      <c r="F3" s="2"/>
      <c r="G3" s="9"/>
    </row>
    <row r="4" spans="2:9" ht="16.5" customHeight="1" thickBot="1" x14ac:dyDescent="0.25">
      <c r="C4" s="15" t="s">
        <v>28</v>
      </c>
      <c r="D4" s="16" t="s">
        <v>30</v>
      </c>
      <c r="E4" s="16" t="s">
        <v>31</v>
      </c>
      <c r="F4" s="16" t="s">
        <v>32</v>
      </c>
      <c r="G4" s="16" t="s">
        <v>33</v>
      </c>
      <c r="H4" s="16" t="s">
        <v>34</v>
      </c>
      <c r="I4" s="16" t="s">
        <v>35</v>
      </c>
    </row>
    <row r="5" spans="2:9" ht="16.5" customHeight="1" thickBot="1" x14ac:dyDescent="0.25">
      <c r="B5" s="70" t="s">
        <v>61</v>
      </c>
      <c r="C5" s="27" t="s">
        <v>0</v>
      </c>
      <c r="D5" s="28">
        <v>3</v>
      </c>
      <c r="E5" s="29">
        <v>32.5</v>
      </c>
      <c r="F5" s="29">
        <v>250</v>
      </c>
      <c r="G5" s="29">
        <v>0</v>
      </c>
      <c r="H5" s="29">
        <v>0</v>
      </c>
      <c r="I5" s="30">
        <f>D5*E5+F5+G5+H5</f>
        <v>347.5</v>
      </c>
    </row>
    <row r="6" spans="2:9" ht="16.5" customHeight="1" thickBot="1" x14ac:dyDescent="0.25">
      <c r="B6" s="71"/>
      <c r="C6" s="31" t="s">
        <v>1</v>
      </c>
      <c r="D6" s="32">
        <v>7</v>
      </c>
      <c r="E6" s="29">
        <v>32.5</v>
      </c>
      <c r="F6" s="33">
        <v>400</v>
      </c>
      <c r="G6" s="33">
        <v>0</v>
      </c>
      <c r="H6" s="33">
        <v>0</v>
      </c>
      <c r="I6" s="30">
        <f t="shared" ref="I6:I9" si="0">D6*E6+F6+G6+H6</f>
        <v>627.5</v>
      </c>
    </row>
    <row r="7" spans="2:9" ht="16.5" customHeight="1" thickBot="1" x14ac:dyDescent="0.25">
      <c r="B7" s="71"/>
      <c r="C7" s="31" t="s">
        <v>2</v>
      </c>
      <c r="D7" s="32">
        <v>4</v>
      </c>
      <c r="E7" s="29">
        <v>32.5</v>
      </c>
      <c r="F7" s="33">
        <v>150</v>
      </c>
      <c r="G7" s="33">
        <v>1</v>
      </c>
      <c r="H7" s="33">
        <v>1</v>
      </c>
      <c r="I7" s="30">
        <f t="shared" si="0"/>
        <v>282</v>
      </c>
    </row>
    <row r="8" spans="2:9" ht="16.5" customHeight="1" thickBot="1" x14ac:dyDescent="0.25">
      <c r="B8" s="71"/>
      <c r="C8" s="31" t="s">
        <v>3</v>
      </c>
      <c r="D8" s="32">
        <v>4</v>
      </c>
      <c r="E8" s="29">
        <v>32.5</v>
      </c>
      <c r="F8" s="33">
        <v>200</v>
      </c>
      <c r="G8" s="33">
        <v>1</v>
      </c>
      <c r="H8" s="33">
        <v>1</v>
      </c>
      <c r="I8" s="30">
        <f t="shared" si="0"/>
        <v>332</v>
      </c>
    </row>
    <row r="9" spans="2:9" ht="16.5" customHeight="1" x14ac:dyDescent="0.2">
      <c r="B9" s="71"/>
      <c r="C9" s="31" t="s">
        <v>4</v>
      </c>
      <c r="D9" s="32">
        <v>2</v>
      </c>
      <c r="E9" s="29">
        <v>32.5</v>
      </c>
      <c r="F9" s="33">
        <v>150</v>
      </c>
      <c r="G9" s="33">
        <v>1</v>
      </c>
      <c r="H9" s="33">
        <v>1</v>
      </c>
      <c r="I9" s="30">
        <f t="shared" si="0"/>
        <v>217</v>
      </c>
    </row>
    <row r="10" spans="2:9" ht="16.5" customHeight="1" thickBot="1" x14ac:dyDescent="0.25">
      <c r="B10" s="72"/>
      <c r="C10" s="34" t="s">
        <v>23</v>
      </c>
      <c r="D10" s="17">
        <f t="shared" ref="D10:I10" si="1">SUM(D5:D9)</f>
        <v>20</v>
      </c>
      <c r="E10" s="59">
        <f t="shared" si="1"/>
        <v>162.5</v>
      </c>
      <c r="F10" s="59">
        <f t="shared" si="1"/>
        <v>1150</v>
      </c>
      <c r="G10" s="59">
        <f t="shared" si="1"/>
        <v>3</v>
      </c>
      <c r="H10" s="59">
        <f t="shared" si="1"/>
        <v>3</v>
      </c>
      <c r="I10" s="59">
        <f t="shared" si="1"/>
        <v>1806</v>
      </c>
    </row>
    <row r="11" spans="2:9" ht="33" customHeight="1" thickBot="1" x14ac:dyDescent="0.25">
      <c r="C11" s="3"/>
      <c r="D11" s="3"/>
      <c r="E11" s="3"/>
      <c r="F11" s="3"/>
      <c r="G11" s="3"/>
      <c r="H11" s="3"/>
      <c r="I11" s="3"/>
    </row>
    <row r="12" spans="2:9" ht="16.5" customHeight="1" thickBot="1" x14ac:dyDescent="0.25">
      <c r="B12" s="73" t="s">
        <v>60</v>
      </c>
      <c r="C12" s="27" t="s">
        <v>5</v>
      </c>
      <c r="D12" s="28">
        <v>4</v>
      </c>
      <c r="E12" s="29">
        <v>25</v>
      </c>
      <c r="F12" s="29">
        <v>300</v>
      </c>
      <c r="G12" s="29">
        <v>0</v>
      </c>
      <c r="H12" s="29">
        <v>0</v>
      </c>
      <c r="I12" s="30">
        <f>D12*E12+F12+G12+H12</f>
        <v>400</v>
      </c>
    </row>
    <row r="13" spans="2:9" ht="16.5" customHeight="1" thickBot="1" x14ac:dyDescent="0.25">
      <c r="B13" s="74"/>
      <c r="C13" s="31" t="s">
        <v>6</v>
      </c>
      <c r="D13" s="32">
        <v>4</v>
      </c>
      <c r="E13" s="29">
        <v>25</v>
      </c>
      <c r="F13" s="33">
        <v>250</v>
      </c>
      <c r="G13" s="33">
        <v>0</v>
      </c>
      <c r="H13" s="33">
        <v>0</v>
      </c>
      <c r="I13" s="30">
        <f t="shared" ref="I13:I16" si="2">D13*E13+F13+G13+H13</f>
        <v>350</v>
      </c>
    </row>
    <row r="14" spans="2:9" ht="16.5" customHeight="1" thickBot="1" x14ac:dyDescent="0.25">
      <c r="B14" s="74"/>
      <c r="C14" s="31" t="s">
        <v>7</v>
      </c>
      <c r="D14" s="32">
        <v>1.5</v>
      </c>
      <c r="E14" s="29">
        <v>25</v>
      </c>
      <c r="F14" s="33">
        <v>175</v>
      </c>
      <c r="G14" s="33">
        <v>0</v>
      </c>
      <c r="H14" s="33">
        <v>0</v>
      </c>
      <c r="I14" s="30">
        <f t="shared" si="2"/>
        <v>212.5</v>
      </c>
    </row>
    <row r="15" spans="2:9" ht="16.5" customHeight="1" thickBot="1" x14ac:dyDescent="0.25">
      <c r="B15" s="74"/>
      <c r="C15" s="31" t="s">
        <v>8</v>
      </c>
      <c r="D15" s="32">
        <v>2</v>
      </c>
      <c r="E15" s="29">
        <v>25</v>
      </c>
      <c r="F15" s="33">
        <v>150</v>
      </c>
      <c r="G15" s="33">
        <v>0</v>
      </c>
      <c r="H15" s="33">
        <v>0</v>
      </c>
      <c r="I15" s="30">
        <f t="shared" si="2"/>
        <v>200</v>
      </c>
    </row>
    <row r="16" spans="2:9" ht="16.5" customHeight="1" x14ac:dyDescent="0.2">
      <c r="B16" s="74"/>
      <c r="C16" s="31" t="s">
        <v>9</v>
      </c>
      <c r="D16" s="32">
        <v>2.5</v>
      </c>
      <c r="E16" s="29">
        <v>25</v>
      </c>
      <c r="F16" s="33">
        <v>150</v>
      </c>
      <c r="G16" s="33">
        <v>0</v>
      </c>
      <c r="H16" s="33">
        <v>0</v>
      </c>
      <c r="I16" s="30">
        <f t="shared" si="2"/>
        <v>212.5</v>
      </c>
    </row>
    <row r="17" spans="2:9" ht="16.5" customHeight="1" thickBot="1" x14ac:dyDescent="0.25">
      <c r="B17" s="75"/>
      <c r="C17" s="34" t="s">
        <v>23</v>
      </c>
      <c r="D17" s="17">
        <f t="shared" ref="D17:I17" si="3">SUM(D12:D16)</f>
        <v>14</v>
      </c>
      <c r="E17" s="59">
        <f t="shared" si="3"/>
        <v>125</v>
      </c>
      <c r="F17" s="59">
        <f t="shared" si="3"/>
        <v>1025</v>
      </c>
      <c r="G17" s="59">
        <f t="shared" si="3"/>
        <v>0</v>
      </c>
      <c r="H17" s="59">
        <f t="shared" si="3"/>
        <v>0</v>
      </c>
      <c r="I17" s="59">
        <f t="shared" si="3"/>
        <v>1375</v>
      </c>
    </row>
    <row r="18" spans="2:9" ht="33" customHeight="1" thickBot="1" x14ac:dyDescent="0.25">
      <c r="C18" s="3"/>
      <c r="D18" s="3"/>
      <c r="E18" s="3"/>
      <c r="F18" s="3"/>
      <c r="G18" s="3"/>
      <c r="H18" s="3"/>
      <c r="I18" s="3"/>
    </row>
    <row r="19" spans="2:9" ht="16.5" customHeight="1" thickBot="1" x14ac:dyDescent="0.25">
      <c r="B19" s="64" t="s">
        <v>59</v>
      </c>
      <c r="C19" s="27" t="s">
        <v>10</v>
      </c>
      <c r="D19" s="28">
        <v>3</v>
      </c>
      <c r="E19" s="29">
        <v>35</v>
      </c>
      <c r="F19" s="29">
        <v>750</v>
      </c>
      <c r="G19" s="29">
        <v>0</v>
      </c>
      <c r="H19" s="29">
        <v>0</v>
      </c>
      <c r="I19" s="30">
        <f>D19*E19+F19+G19+H19</f>
        <v>855</v>
      </c>
    </row>
    <row r="20" spans="2:9" ht="16.5" customHeight="1" thickBot="1" x14ac:dyDescent="0.25">
      <c r="B20" s="65"/>
      <c r="C20" s="31" t="s">
        <v>11</v>
      </c>
      <c r="D20" s="32">
        <v>1</v>
      </c>
      <c r="E20" s="29">
        <v>35</v>
      </c>
      <c r="F20" s="33">
        <v>250</v>
      </c>
      <c r="G20" s="33">
        <v>0</v>
      </c>
      <c r="H20" s="33">
        <v>0</v>
      </c>
      <c r="I20" s="30">
        <f>D20*E20+F20+G20+H20</f>
        <v>285</v>
      </c>
    </row>
    <row r="21" spans="2:9" ht="16.5" customHeight="1" thickBot="1" x14ac:dyDescent="0.25">
      <c r="B21" s="65"/>
      <c r="C21" s="31" t="s">
        <v>12</v>
      </c>
      <c r="D21" s="32">
        <v>1.5</v>
      </c>
      <c r="E21" s="29">
        <v>35</v>
      </c>
      <c r="F21" s="33">
        <v>150</v>
      </c>
      <c r="G21" s="33">
        <v>0</v>
      </c>
      <c r="H21" s="33">
        <v>0</v>
      </c>
      <c r="I21" s="30">
        <f t="shared" ref="I21:I24" si="4">D21*E21+F21+G21+H21</f>
        <v>202.5</v>
      </c>
    </row>
    <row r="22" spans="2:9" ht="16.5" customHeight="1" thickBot="1" x14ac:dyDescent="0.25">
      <c r="B22" s="65"/>
      <c r="C22" s="31" t="s">
        <v>13</v>
      </c>
      <c r="D22" s="32">
        <v>3</v>
      </c>
      <c r="E22" s="29">
        <v>35</v>
      </c>
      <c r="F22" s="33">
        <v>150</v>
      </c>
      <c r="G22" s="33">
        <v>0</v>
      </c>
      <c r="H22" s="33">
        <v>0</v>
      </c>
      <c r="I22" s="30">
        <f t="shared" si="4"/>
        <v>255</v>
      </c>
    </row>
    <row r="23" spans="2:9" ht="16.5" customHeight="1" thickBot="1" x14ac:dyDescent="0.25">
      <c r="B23" s="65"/>
      <c r="C23" s="31" t="s">
        <v>14</v>
      </c>
      <c r="D23" s="32">
        <v>3</v>
      </c>
      <c r="E23" s="29">
        <v>35</v>
      </c>
      <c r="F23" s="33">
        <v>250</v>
      </c>
      <c r="G23" s="33">
        <v>0</v>
      </c>
      <c r="H23" s="33">
        <v>0</v>
      </c>
      <c r="I23" s="30">
        <f t="shared" si="4"/>
        <v>355</v>
      </c>
    </row>
    <row r="24" spans="2:9" ht="16.5" customHeight="1" x14ac:dyDescent="0.2">
      <c r="B24" s="65"/>
      <c r="C24" s="31" t="s">
        <v>15</v>
      </c>
      <c r="D24" s="32">
        <v>4</v>
      </c>
      <c r="E24" s="29">
        <v>35</v>
      </c>
      <c r="F24" s="33">
        <v>1000</v>
      </c>
      <c r="G24" s="33">
        <v>0</v>
      </c>
      <c r="H24" s="33">
        <v>0</v>
      </c>
      <c r="I24" s="30">
        <f t="shared" si="4"/>
        <v>1140</v>
      </c>
    </row>
    <row r="25" spans="2:9" ht="16.5" customHeight="1" thickBot="1" x14ac:dyDescent="0.25">
      <c r="B25" s="66"/>
      <c r="C25" s="34" t="s">
        <v>23</v>
      </c>
      <c r="D25" s="17">
        <f>SUM(D19:D24)</f>
        <v>15.5</v>
      </c>
      <c r="E25" s="59">
        <f>SUM(E19:E24)</f>
        <v>210</v>
      </c>
      <c r="F25" s="59">
        <f>SUM(F19:F24)</f>
        <v>2550</v>
      </c>
      <c r="G25" s="59">
        <f>SUM(G19:G24)</f>
        <v>0</v>
      </c>
      <c r="H25" s="59">
        <f>SUM(H19:H24)</f>
        <v>0</v>
      </c>
      <c r="I25" s="59">
        <f>SUM(I20:I24)</f>
        <v>2237.5</v>
      </c>
    </row>
    <row r="26" spans="2:9" ht="33" customHeight="1" thickBot="1" x14ac:dyDescent="0.25"/>
    <row r="27" spans="2:9" ht="16.5" customHeight="1" thickBot="1" x14ac:dyDescent="0.25">
      <c r="B27" s="67" t="s">
        <v>58</v>
      </c>
      <c r="C27" s="27" t="s">
        <v>16</v>
      </c>
      <c r="D27" s="28">
        <v>2</v>
      </c>
      <c r="E27" s="29">
        <v>28</v>
      </c>
      <c r="F27" s="29">
        <v>200</v>
      </c>
      <c r="G27" s="29">
        <v>0</v>
      </c>
      <c r="H27" s="29">
        <v>0</v>
      </c>
      <c r="I27" s="30">
        <f>D27*E27+F27+G27+H27</f>
        <v>256</v>
      </c>
    </row>
    <row r="28" spans="2:9" ht="16.5" customHeight="1" thickBot="1" x14ac:dyDescent="0.25">
      <c r="B28" s="68"/>
      <c r="C28" s="31" t="s">
        <v>17</v>
      </c>
      <c r="D28" s="32">
        <v>1.5</v>
      </c>
      <c r="E28" s="29">
        <v>28</v>
      </c>
      <c r="F28" s="33">
        <v>150</v>
      </c>
      <c r="G28" s="33">
        <v>0</v>
      </c>
      <c r="H28" s="33">
        <v>0</v>
      </c>
      <c r="I28" s="30">
        <f>D28*E28+F28+G28+H28</f>
        <v>192</v>
      </c>
    </row>
    <row r="29" spans="2:9" ht="16.5" customHeight="1" thickBot="1" x14ac:dyDescent="0.25">
      <c r="B29" s="68"/>
      <c r="C29" s="31" t="s">
        <v>18</v>
      </c>
      <c r="D29" s="32">
        <v>1.5</v>
      </c>
      <c r="E29" s="29">
        <v>28</v>
      </c>
      <c r="F29" s="33">
        <v>400</v>
      </c>
      <c r="G29" s="33">
        <v>0</v>
      </c>
      <c r="H29" s="33">
        <v>0</v>
      </c>
      <c r="I29" s="30">
        <f>D29*E29+F29+G29+H29</f>
        <v>442</v>
      </c>
    </row>
    <row r="30" spans="2:9" ht="16.5" customHeight="1" thickBot="1" x14ac:dyDescent="0.25">
      <c r="B30" s="68"/>
      <c r="C30" s="31" t="s">
        <v>19</v>
      </c>
      <c r="D30" s="32">
        <v>2</v>
      </c>
      <c r="E30" s="29">
        <v>28</v>
      </c>
      <c r="F30" s="33">
        <v>350</v>
      </c>
      <c r="G30" s="33">
        <v>0</v>
      </c>
      <c r="H30" s="33">
        <v>0</v>
      </c>
      <c r="I30" s="30">
        <f t="shared" ref="I30:I33" si="5">D30*E30+F30+G30+H30</f>
        <v>406</v>
      </c>
    </row>
    <row r="31" spans="2:9" ht="16.5" customHeight="1" thickBot="1" x14ac:dyDescent="0.25">
      <c r="B31" s="68"/>
      <c r="C31" s="31" t="s">
        <v>20</v>
      </c>
      <c r="D31" s="32">
        <v>8</v>
      </c>
      <c r="E31" s="29">
        <v>28</v>
      </c>
      <c r="F31" s="33">
        <v>500</v>
      </c>
      <c r="G31" s="33">
        <v>0</v>
      </c>
      <c r="H31" s="33">
        <v>0</v>
      </c>
      <c r="I31" s="30">
        <f t="shared" si="5"/>
        <v>724</v>
      </c>
    </row>
    <row r="32" spans="2:9" ht="16.5" customHeight="1" thickBot="1" x14ac:dyDescent="0.25">
      <c r="B32" s="68"/>
      <c r="C32" s="31" t="s">
        <v>21</v>
      </c>
      <c r="D32" s="32">
        <v>5</v>
      </c>
      <c r="E32" s="29">
        <v>28</v>
      </c>
      <c r="F32" s="33">
        <v>400</v>
      </c>
      <c r="G32" s="33">
        <v>0</v>
      </c>
      <c r="H32" s="33">
        <v>0</v>
      </c>
      <c r="I32" s="30">
        <f t="shared" si="5"/>
        <v>540</v>
      </c>
    </row>
    <row r="33" spans="2:9" ht="16.5" customHeight="1" x14ac:dyDescent="0.2">
      <c r="B33" s="68"/>
      <c r="C33" s="31" t="s">
        <v>22</v>
      </c>
      <c r="D33" s="32">
        <v>10</v>
      </c>
      <c r="E33" s="29">
        <v>28</v>
      </c>
      <c r="F33" s="33">
        <v>1000</v>
      </c>
      <c r="G33" s="33">
        <v>0</v>
      </c>
      <c r="H33" s="33">
        <v>0</v>
      </c>
      <c r="I33" s="30">
        <f t="shared" si="5"/>
        <v>1280</v>
      </c>
    </row>
    <row r="34" spans="2:9" ht="16.5" customHeight="1" thickBot="1" x14ac:dyDescent="0.25">
      <c r="B34" s="69"/>
      <c r="C34" s="34" t="s">
        <v>23</v>
      </c>
      <c r="D34" s="17">
        <f>SUM(D27:D33)</f>
        <v>30</v>
      </c>
      <c r="E34" s="59">
        <f>SUM(E27:E33)</f>
        <v>196</v>
      </c>
      <c r="F34" s="59">
        <f>SUM(F27:F33)</f>
        <v>3000</v>
      </c>
      <c r="G34" s="59">
        <f>SUM(G27:G33)</f>
        <v>0</v>
      </c>
      <c r="H34" s="59">
        <f>SUM(H27:H33)</f>
        <v>0</v>
      </c>
      <c r="I34" s="59">
        <f>SUM(I29:I33)</f>
        <v>3392</v>
      </c>
    </row>
    <row r="35" spans="2:9" ht="33" customHeight="1" thickBot="1" x14ac:dyDescent="0.25">
      <c r="C35" s="3"/>
      <c r="D35" s="3"/>
      <c r="E35" s="3"/>
      <c r="F35" s="3"/>
      <c r="G35" s="3"/>
      <c r="H35" s="3"/>
      <c r="I35" s="3"/>
    </row>
    <row r="36" spans="2:9" ht="16.5" customHeight="1" thickBot="1" x14ac:dyDescent="0.25">
      <c r="B36" s="61" t="s">
        <v>57</v>
      </c>
      <c r="C36" s="35" t="s">
        <v>26</v>
      </c>
      <c r="D36" s="28">
        <v>0</v>
      </c>
      <c r="E36" s="29">
        <v>0</v>
      </c>
      <c r="F36" s="29">
        <v>0</v>
      </c>
      <c r="G36" s="29">
        <v>0</v>
      </c>
      <c r="H36" s="29">
        <v>0</v>
      </c>
      <c r="I36" s="30">
        <f t="shared" ref="I36:I38" si="6">D36*E36+F36+G36+H36</f>
        <v>0</v>
      </c>
    </row>
    <row r="37" spans="2:9" ht="16.5" customHeight="1" thickBot="1" x14ac:dyDescent="0.25">
      <c r="B37" s="62"/>
      <c r="C37" s="36" t="s">
        <v>26</v>
      </c>
      <c r="D37" s="32">
        <v>0</v>
      </c>
      <c r="E37" s="33">
        <v>0</v>
      </c>
      <c r="F37" s="33">
        <v>0</v>
      </c>
      <c r="G37" s="33">
        <v>0</v>
      </c>
      <c r="H37" s="33">
        <v>0</v>
      </c>
      <c r="I37" s="30">
        <f t="shared" si="6"/>
        <v>0</v>
      </c>
    </row>
    <row r="38" spans="2:9" ht="16.5" customHeight="1" x14ac:dyDescent="0.2">
      <c r="B38" s="62"/>
      <c r="C38" s="36" t="s">
        <v>26</v>
      </c>
      <c r="D38" s="32">
        <v>0</v>
      </c>
      <c r="E38" s="33">
        <v>0</v>
      </c>
      <c r="F38" s="33">
        <v>0</v>
      </c>
      <c r="G38" s="33">
        <v>0</v>
      </c>
      <c r="H38" s="33">
        <v>0</v>
      </c>
      <c r="I38" s="30">
        <f t="shared" si="6"/>
        <v>0</v>
      </c>
    </row>
    <row r="39" spans="2:9" ht="16.5" customHeight="1" thickBot="1" x14ac:dyDescent="0.25">
      <c r="B39" s="63"/>
      <c r="C39" s="34" t="s">
        <v>23</v>
      </c>
      <c r="D39" s="17">
        <f>SUM(D36:D38)</f>
        <v>0</v>
      </c>
      <c r="E39" s="59">
        <f>SUM(E36:E38)</f>
        <v>0</v>
      </c>
      <c r="F39" s="59">
        <f>SUM(F36:F38)</f>
        <v>0</v>
      </c>
      <c r="G39" s="59">
        <f>SUM(G36:G38)</f>
        <v>0</v>
      </c>
      <c r="H39" s="59">
        <f>SUM(H36:H38)</f>
        <v>0</v>
      </c>
      <c r="I39" s="59">
        <f>SUM(I34:I38)</f>
        <v>3392</v>
      </c>
    </row>
    <row r="40" spans="2:9" ht="33" customHeight="1" thickBot="1" x14ac:dyDescent="0.25">
      <c r="C40" s="3"/>
      <c r="D40" s="3"/>
      <c r="E40" s="3"/>
      <c r="F40" s="3"/>
      <c r="G40" s="3"/>
      <c r="H40" s="3"/>
      <c r="I40" s="3"/>
    </row>
    <row r="41" spans="2:9" ht="20.25" customHeight="1" x14ac:dyDescent="0.2">
      <c r="B41" s="37" t="s">
        <v>36</v>
      </c>
      <c r="C41" s="38"/>
      <c r="D41" s="18">
        <v>0</v>
      </c>
      <c r="E41" s="60">
        <v>0</v>
      </c>
      <c r="F41" s="60">
        <f t="shared" ref="F41:I41" si="7">SUM(F39,F34,F25,F17,F10)</f>
        <v>7725</v>
      </c>
      <c r="G41" s="60">
        <f t="shared" si="7"/>
        <v>3</v>
      </c>
      <c r="H41" s="60">
        <f t="shared" si="7"/>
        <v>3</v>
      </c>
      <c r="I41" s="60">
        <f t="shared" si="7"/>
        <v>12202.5</v>
      </c>
    </row>
    <row r="42" spans="2:9" ht="20.25" customHeight="1" x14ac:dyDescent="0.2">
      <c r="B42" s="39" t="s">
        <v>37</v>
      </c>
      <c r="C42" s="40"/>
      <c r="D42" s="43">
        <v>0</v>
      </c>
      <c r="E42" s="44">
        <v>0</v>
      </c>
      <c r="F42" s="44">
        <v>0</v>
      </c>
      <c r="G42" s="44">
        <v>0</v>
      </c>
      <c r="H42" s="44">
        <v>0</v>
      </c>
      <c r="I42" s="45">
        <f>SUM(E42:H42)</f>
        <v>0</v>
      </c>
    </row>
    <row r="43" spans="2:9" ht="20.25" customHeight="1" thickBot="1" x14ac:dyDescent="0.25">
      <c r="B43" s="41" t="s">
        <v>38</v>
      </c>
      <c r="C43" s="42"/>
      <c r="D43" s="19">
        <f>SUM(D41:D42)</f>
        <v>0</v>
      </c>
      <c r="E43" s="20">
        <f t="shared" ref="E43:H43" si="8">SUM(E41:E42)</f>
        <v>0</v>
      </c>
      <c r="F43" s="20">
        <f t="shared" si="8"/>
        <v>7725</v>
      </c>
      <c r="G43" s="20">
        <f t="shared" si="8"/>
        <v>3</v>
      </c>
      <c r="H43" s="20">
        <f t="shared" si="8"/>
        <v>3</v>
      </c>
      <c r="I43" s="20">
        <f>SUM(I41:I42)</f>
        <v>12202.5</v>
      </c>
    </row>
  </sheetData>
  <mergeCells count="5">
    <mergeCell ref="B36:B39"/>
    <mergeCell ref="B19:B25"/>
    <mergeCell ref="B27:B34"/>
    <mergeCell ref="B5:B10"/>
    <mergeCell ref="B12:B17"/>
  </mergeCells>
  <pageMargins left="0.7" right="0.7" top="0.75" bottom="0.75" header="0.3" footer="0.3"/>
  <pageSetup scale="68" fitToHeight="0" orientation="portrait" r:id="rId1"/>
  <ignoredErrors>
    <ignoredError sqref="I42" formulaRange="1"/>
  </ignoredErrors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autoPageBreaks="0" fitToPage="1"/>
  </sheetPr>
  <dimension ref="A1:G45"/>
  <sheetViews>
    <sheetView showGridLines="0" workbookViewId="0">
      <selection activeCell="F39" sqref="F39"/>
    </sheetView>
  </sheetViews>
  <sheetFormatPr defaultRowHeight="16.5" customHeight="1" x14ac:dyDescent="0.2"/>
  <cols>
    <col min="1" max="1" width="2.7109375" customWidth="1"/>
    <col min="2" max="2" width="3.28515625" customWidth="1"/>
    <col min="3" max="3" width="38.28515625" customWidth="1"/>
    <col min="4" max="4" width="13.5703125" bestFit="1" customWidth="1"/>
    <col min="5" max="5" width="16.140625" customWidth="1"/>
    <col min="6" max="6" width="52.140625" customWidth="1"/>
    <col min="7" max="7" width="2.7109375" customWidth="1"/>
  </cols>
  <sheetData>
    <row r="1" spans="1:7" ht="6.75" customHeight="1" x14ac:dyDescent="0.2">
      <c r="B1" s="12"/>
      <c r="C1" s="12"/>
      <c r="D1" s="12"/>
      <c r="E1" s="12"/>
      <c r="F1" s="13"/>
      <c r="G1" t="s">
        <v>62</v>
      </c>
    </row>
    <row r="2" spans="1:7" ht="42" customHeight="1" x14ac:dyDescent="0.2">
      <c r="A2" s="14" t="s">
        <v>25</v>
      </c>
      <c r="D2" s="2"/>
      <c r="E2" s="2"/>
      <c r="F2" s="9"/>
    </row>
    <row r="3" spans="1:7" ht="16.5" customHeight="1" x14ac:dyDescent="0.2">
      <c r="F3" s="4"/>
    </row>
    <row r="4" spans="1:7" ht="16.5" customHeight="1" thickBot="1" x14ac:dyDescent="0.25">
      <c r="C4" s="15" t="s">
        <v>39</v>
      </c>
      <c r="D4" s="5" t="s">
        <v>40</v>
      </c>
      <c r="E4" s="6" t="s">
        <v>41</v>
      </c>
      <c r="F4" s="10" t="s">
        <v>42</v>
      </c>
    </row>
    <row r="5" spans="1:7" ht="16.5" customHeight="1" thickBot="1" x14ac:dyDescent="0.25">
      <c r="B5" s="76" t="s">
        <v>44</v>
      </c>
      <c r="C5" s="46" t="s">
        <v>10</v>
      </c>
      <c r="D5" s="29">
        <v>875</v>
      </c>
      <c r="E5" s="47">
        <v>44831</v>
      </c>
      <c r="F5" s="48"/>
    </row>
    <row r="6" spans="1:7" ht="16.5" customHeight="1" thickBot="1" x14ac:dyDescent="0.25">
      <c r="B6" s="77"/>
      <c r="C6" s="49" t="s">
        <v>11</v>
      </c>
      <c r="D6" s="33">
        <v>350</v>
      </c>
      <c r="E6" s="47">
        <v>44831</v>
      </c>
      <c r="F6" s="4"/>
    </row>
    <row r="7" spans="1:7" ht="16.5" customHeight="1" thickBot="1" x14ac:dyDescent="0.25">
      <c r="B7" s="77"/>
      <c r="C7" s="49" t="s">
        <v>12</v>
      </c>
      <c r="D7" s="33">
        <v>200</v>
      </c>
      <c r="E7" s="47">
        <v>44833</v>
      </c>
      <c r="F7" s="4"/>
    </row>
    <row r="8" spans="1:7" ht="16.5" customHeight="1" thickBot="1" x14ac:dyDescent="0.25">
      <c r="B8" s="77"/>
      <c r="C8" s="49" t="s">
        <v>13</v>
      </c>
      <c r="D8" s="33">
        <v>150</v>
      </c>
      <c r="E8" s="47">
        <v>44833</v>
      </c>
      <c r="F8" s="4"/>
    </row>
    <row r="9" spans="1:7" ht="16.5" customHeight="1" thickBot="1" x14ac:dyDescent="0.25">
      <c r="B9" s="77"/>
      <c r="C9" s="49" t="s">
        <v>14</v>
      </c>
      <c r="D9" s="33">
        <v>250</v>
      </c>
      <c r="E9" s="47">
        <v>44833</v>
      </c>
      <c r="F9" s="4"/>
    </row>
    <row r="10" spans="1:7" ht="16.5" customHeight="1" x14ac:dyDescent="0.2">
      <c r="B10" s="77"/>
      <c r="C10" s="49" t="s">
        <v>43</v>
      </c>
      <c r="D10" s="33">
        <v>1000</v>
      </c>
      <c r="E10" s="47">
        <v>44833</v>
      </c>
      <c r="F10" s="4"/>
    </row>
    <row r="11" spans="1:7" ht="16.5" customHeight="1" thickBot="1" x14ac:dyDescent="0.25">
      <c r="B11" s="78"/>
      <c r="C11" s="50" t="s">
        <v>23</v>
      </c>
      <c r="D11" s="56">
        <f>SUM(D5:D10)</f>
        <v>2825</v>
      </c>
      <c r="E11" s="51"/>
      <c r="F11" s="52"/>
    </row>
    <row r="12" spans="1:7" ht="33" customHeight="1" thickBot="1" x14ac:dyDescent="0.25">
      <c r="C12" s="8"/>
      <c r="D12" s="8"/>
      <c r="E12" s="8"/>
      <c r="F12" s="7"/>
    </row>
    <row r="13" spans="1:7" ht="16.5" customHeight="1" thickBot="1" x14ac:dyDescent="0.25">
      <c r="B13" s="79" t="s">
        <v>45</v>
      </c>
      <c r="C13" s="46" t="s">
        <v>10</v>
      </c>
      <c r="D13" s="29">
        <v>750</v>
      </c>
      <c r="E13" s="47">
        <v>44839</v>
      </c>
      <c r="F13" s="48"/>
    </row>
    <row r="14" spans="1:7" ht="16.5" customHeight="1" thickBot="1" x14ac:dyDescent="0.25">
      <c r="B14" s="80"/>
      <c r="C14" s="49" t="s">
        <v>11</v>
      </c>
      <c r="D14" s="33">
        <v>250</v>
      </c>
      <c r="E14" s="47">
        <v>44840</v>
      </c>
      <c r="F14" s="4"/>
    </row>
    <row r="15" spans="1:7" ht="16.5" customHeight="1" thickBot="1" x14ac:dyDescent="0.25">
      <c r="B15" s="80"/>
      <c r="C15" s="49" t="s">
        <v>12</v>
      </c>
      <c r="D15" s="33">
        <v>150</v>
      </c>
      <c r="E15" s="47">
        <v>44841</v>
      </c>
      <c r="F15" s="4"/>
    </row>
    <row r="16" spans="1:7" ht="16.5" customHeight="1" thickBot="1" x14ac:dyDescent="0.25">
      <c r="B16" s="80"/>
      <c r="C16" s="49" t="s">
        <v>13</v>
      </c>
      <c r="D16" s="33">
        <v>150</v>
      </c>
      <c r="E16" s="47">
        <v>44842</v>
      </c>
      <c r="F16" s="4"/>
    </row>
    <row r="17" spans="2:6" ht="16.5" customHeight="1" thickBot="1" x14ac:dyDescent="0.25">
      <c r="B17" s="80"/>
      <c r="C17" s="49" t="s">
        <v>14</v>
      </c>
      <c r="D17" s="33">
        <v>250</v>
      </c>
      <c r="E17" s="47">
        <v>44843</v>
      </c>
      <c r="F17" s="4"/>
    </row>
    <row r="18" spans="2:6" ht="16.5" customHeight="1" x14ac:dyDescent="0.2">
      <c r="B18" s="80"/>
      <c r="C18" s="49" t="s">
        <v>43</v>
      </c>
      <c r="D18" s="33">
        <v>1000</v>
      </c>
      <c r="E18" s="47">
        <v>44844</v>
      </c>
      <c r="F18" s="4"/>
    </row>
    <row r="19" spans="2:6" ht="16.5" customHeight="1" thickBot="1" x14ac:dyDescent="0.25">
      <c r="B19" s="81"/>
      <c r="C19" s="50" t="s">
        <v>23</v>
      </c>
      <c r="D19" s="56">
        <f>SUM(D13:D18)</f>
        <v>2550</v>
      </c>
      <c r="E19" s="51"/>
      <c r="F19" s="52"/>
    </row>
    <row r="20" spans="2:6" ht="33" customHeight="1" thickBot="1" x14ac:dyDescent="0.25">
      <c r="C20" s="8"/>
      <c r="D20" s="8"/>
      <c r="E20" s="8"/>
      <c r="F20" s="7"/>
    </row>
    <row r="21" spans="2:6" ht="16.5" customHeight="1" thickBot="1" x14ac:dyDescent="0.25">
      <c r="B21" s="82" t="s">
        <v>46</v>
      </c>
      <c r="C21" s="46" t="s">
        <v>10</v>
      </c>
      <c r="D21" s="29">
        <v>750</v>
      </c>
      <c r="E21" s="47">
        <v>44849</v>
      </c>
      <c r="F21" s="48"/>
    </row>
    <row r="22" spans="2:6" ht="16.5" customHeight="1" thickBot="1" x14ac:dyDescent="0.25">
      <c r="B22" s="83"/>
      <c r="C22" s="49" t="s">
        <v>11</v>
      </c>
      <c r="D22" s="33">
        <v>250</v>
      </c>
      <c r="E22" s="47">
        <v>44850</v>
      </c>
      <c r="F22" s="4"/>
    </row>
    <row r="23" spans="2:6" ht="16.5" customHeight="1" thickBot="1" x14ac:dyDescent="0.25">
      <c r="B23" s="83"/>
      <c r="C23" s="49" t="s">
        <v>12</v>
      </c>
      <c r="D23" s="33">
        <v>150</v>
      </c>
      <c r="E23" s="47">
        <v>44851</v>
      </c>
      <c r="F23" s="4"/>
    </row>
    <row r="24" spans="2:6" ht="16.5" customHeight="1" thickBot="1" x14ac:dyDescent="0.25">
      <c r="B24" s="83"/>
      <c r="C24" s="49" t="s">
        <v>13</v>
      </c>
      <c r="D24" s="33">
        <v>150</v>
      </c>
      <c r="E24" s="47">
        <v>44852</v>
      </c>
      <c r="F24" s="4"/>
    </row>
    <row r="25" spans="2:6" ht="16.5" customHeight="1" thickBot="1" x14ac:dyDescent="0.25">
      <c r="B25" s="83"/>
      <c r="C25" s="49" t="s">
        <v>14</v>
      </c>
      <c r="D25" s="33">
        <v>250</v>
      </c>
      <c r="E25" s="47">
        <v>44853</v>
      </c>
      <c r="F25" s="4"/>
    </row>
    <row r="26" spans="2:6" ht="16.5" customHeight="1" x14ac:dyDescent="0.2">
      <c r="B26" s="83"/>
      <c r="C26" s="49" t="s">
        <v>43</v>
      </c>
      <c r="D26" s="33">
        <v>1000</v>
      </c>
      <c r="E26" s="47">
        <v>44854</v>
      </c>
      <c r="F26" s="4"/>
    </row>
    <row r="27" spans="2:6" ht="16.5" customHeight="1" thickBot="1" x14ac:dyDescent="0.25">
      <c r="B27" s="84"/>
      <c r="C27" s="50" t="s">
        <v>23</v>
      </c>
      <c r="D27" s="56">
        <f>SUM(D21:D26)</f>
        <v>2550</v>
      </c>
      <c r="E27" s="51"/>
      <c r="F27" s="52"/>
    </row>
    <row r="28" spans="2:6" ht="33" customHeight="1" thickBot="1" x14ac:dyDescent="0.25">
      <c r="C28" s="8"/>
      <c r="D28" s="8"/>
      <c r="E28" s="8"/>
      <c r="F28" s="7"/>
    </row>
    <row r="29" spans="2:6" ht="16.5" customHeight="1" thickBot="1" x14ac:dyDescent="0.25">
      <c r="B29" s="85" t="s">
        <v>47</v>
      </c>
      <c r="C29" s="46" t="s">
        <v>10</v>
      </c>
      <c r="D29" s="29">
        <v>750</v>
      </c>
      <c r="E29" s="47">
        <v>44856</v>
      </c>
      <c r="F29" s="48"/>
    </row>
    <row r="30" spans="2:6" ht="16.5" customHeight="1" thickBot="1" x14ac:dyDescent="0.25">
      <c r="B30" s="86"/>
      <c r="C30" s="49" t="s">
        <v>11</v>
      </c>
      <c r="D30" s="33">
        <v>250</v>
      </c>
      <c r="E30" s="47">
        <v>44857</v>
      </c>
      <c r="F30" s="4"/>
    </row>
    <row r="31" spans="2:6" ht="16.5" customHeight="1" thickBot="1" x14ac:dyDescent="0.25">
      <c r="B31" s="86"/>
      <c r="C31" s="49" t="s">
        <v>12</v>
      </c>
      <c r="D31" s="33">
        <v>150</v>
      </c>
      <c r="E31" s="47">
        <v>44858</v>
      </c>
      <c r="F31" s="4"/>
    </row>
    <row r="32" spans="2:6" ht="16.5" customHeight="1" thickBot="1" x14ac:dyDescent="0.25">
      <c r="B32" s="86"/>
      <c r="C32" s="49" t="s">
        <v>13</v>
      </c>
      <c r="D32" s="33">
        <v>150</v>
      </c>
      <c r="E32" s="47">
        <v>44859</v>
      </c>
      <c r="F32" s="4"/>
    </row>
    <row r="33" spans="2:6" ht="16.5" customHeight="1" thickBot="1" x14ac:dyDescent="0.25">
      <c r="B33" s="86"/>
      <c r="C33" s="49" t="s">
        <v>14</v>
      </c>
      <c r="D33" s="33">
        <v>250</v>
      </c>
      <c r="E33" s="47">
        <v>44860</v>
      </c>
      <c r="F33" s="4"/>
    </row>
    <row r="34" spans="2:6" ht="16.5" customHeight="1" x14ac:dyDescent="0.2">
      <c r="B34" s="86"/>
      <c r="C34" s="49" t="s">
        <v>43</v>
      </c>
      <c r="D34" s="33">
        <v>1000</v>
      </c>
      <c r="E34" s="47">
        <v>44861</v>
      </c>
      <c r="F34" s="4"/>
    </row>
    <row r="35" spans="2:6" ht="16.5" customHeight="1" thickBot="1" x14ac:dyDescent="0.25">
      <c r="B35" s="87"/>
      <c r="C35" s="50" t="s">
        <v>23</v>
      </c>
      <c r="D35" s="56">
        <f>SUM(D29:D34)</f>
        <v>2550</v>
      </c>
      <c r="E35" s="51"/>
      <c r="F35" s="52"/>
    </row>
    <row r="36" spans="2:6" ht="33" customHeight="1" thickBot="1" x14ac:dyDescent="0.25">
      <c r="C36" s="8"/>
      <c r="D36" s="8"/>
      <c r="E36" s="8"/>
      <c r="F36" s="7"/>
    </row>
    <row r="37" spans="2:6" ht="16.5" customHeight="1" thickBot="1" x14ac:dyDescent="0.25">
      <c r="B37" s="88" t="s">
        <v>48</v>
      </c>
      <c r="C37" s="46" t="s">
        <v>10</v>
      </c>
      <c r="D37" s="29">
        <v>750</v>
      </c>
      <c r="E37" s="47">
        <v>44867</v>
      </c>
      <c r="F37" s="48"/>
    </row>
    <row r="38" spans="2:6" ht="16.5" customHeight="1" thickBot="1" x14ac:dyDescent="0.25">
      <c r="B38" s="89"/>
      <c r="C38" s="49" t="s">
        <v>11</v>
      </c>
      <c r="D38" s="33">
        <v>250</v>
      </c>
      <c r="E38" s="47">
        <v>44868</v>
      </c>
      <c r="F38" s="4"/>
    </row>
    <row r="39" spans="2:6" ht="16.5" customHeight="1" thickBot="1" x14ac:dyDescent="0.25">
      <c r="B39" s="89"/>
      <c r="C39" s="49" t="s">
        <v>12</v>
      </c>
      <c r="D39" s="33">
        <v>150</v>
      </c>
      <c r="E39" s="47">
        <v>44869</v>
      </c>
      <c r="F39" s="4"/>
    </row>
    <row r="40" spans="2:6" ht="16.5" customHeight="1" thickBot="1" x14ac:dyDescent="0.25">
      <c r="B40" s="89"/>
      <c r="C40" s="49" t="s">
        <v>13</v>
      </c>
      <c r="D40" s="33">
        <v>150</v>
      </c>
      <c r="E40" s="47">
        <v>44870</v>
      </c>
      <c r="F40" s="4"/>
    </row>
    <row r="41" spans="2:6" ht="16.5" customHeight="1" thickBot="1" x14ac:dyDescent="0.25">
      <c r="B41" s="89"/>
      <c r="C41" s="49" t="s">
        <v>14</v>
      </c>
      <c r="D41" s="33">
        <v>250</v>
      </c>
      <c r="E41" s="47">
        <v>44871</v>
      </c>
      <c r="F41" s="4"/>
    </row>
    <row r="42" spans="2:6" ht="16.5" customHeight="1" x14ac:dyDescent="0.2">
      <c r="B42" s="89"/>
      <c r="C42" s="49" t="s">
        <v>43</v>
      </c>
      <c r="D42" s="33">
        <v>1000</v>
      </c>
      <c r="E42" s="47">
        <v>44872</v>
      </c>
      <c r="F42" s="4"/>
    </row>
    <row r="43" spans="2:6" ht="16.5" customHeight="1" thickBot="1" x14ac:dyDescent="0.25">
      <c r="B43" s="90"/>
      <c r="C43" s="50" t="s">
        <v>23</v>
      </c>
      <c r="D43" s="56">
        <f>SUM(D37:D42)</f>
        <v>2550</v>
      </c>
      <c r="E43" s="51"/>
      <c r="F43" s="52"/>
    </row>
    <row r="44" spans="2:6" ht="33" customHeight="1" thickBot="1" x14ac:dyDescent="0.25">
      <c r="C44" s="8"/>
      <c r="D44" s="8"/>
      <c r="E44" s="8"/>
      <c r="F44" s="7"/>
    </row>
    <row r="45" spans="2:6" ht="21.75" customHeight="1" thickBot="1" x14ac:dyDescent="0.25">
      <c r="B45" s="21" t="s">
        <v>24</v>
      </c>
      <c r="C45" s="53"/>
      <c r="D45" s="11">
        <f>SUM(TestTotal,ConstructionTotal,Planning2Total,PlanningTotal,InstallTotal)</f>
        <v>13025</v>
      </c>
      <c r="E45" s="54"/>
      <c r="F45" s="55"/>
    </row>
  </sheetData>
  <mergeCells count="5">
    <mergeCell ref="B5:B11"/>
    <mergeCell ref="B13:B19"/>
    <mergeCell ref="B21:B27"/>
    <mergeCell ref="B29:B35"/>
    <mergeCell ref="B37:B43"/>
  </mergeCells>
  <printOptions horizontalCentered="1"/>
  <pageMargins left="0.7" right="0.7" top="0.75" bottom="0.75" header="0.3" footer="0.3"/>
  <pageSetup scale="78" orientation="portrait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pageSetUpPr autoPageBreaks="0" fitToPage="1"/>
  </sheetPr>
  <dimension ref="A1:Q45"/>
  <sheetViews>
    <sheetView showGridLines="0" zoomScaleNormal="100" workbookViewId="0"/>
  </sheetViews>
  <sheetFormatPr defaultColWidth="9.140625" defaultRowHeight="12" x14ac:dyDescent="0.2"/>
  <cols>
    <col min="1" max="1" width="2.7109375" customWidth="1"/>
    <col min="17" max="17" width="2.7109375" customWidth="1"/>
  </cols>
  <sheetData>
    <row r="1" spans="1:17" ht="6.75" customHeight="1" x14ac:dyDescent="0.2">
      <c r="B1" s="12"/>
      <c r="C1" s="12"/>
      <c r="D1" s="12"/>
      <c r="E1" s="12"/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42" customHeight="1" x14ac:dyDescent="0.2">
      <c r="A2" s="57" t="s">
        <v>27</v>
      </c>
      <c r="B2" s="2"/>
      <c r="C2" s="2"/>
      <c r="D2" s="2"/>
      <c r="E2" s="2"/>
      <c r="F2" s="2"/>
      <c r="G2" s="2"/>
      <c r="H2" s="2"/>
      <c r="I2" s="2"/>
      <c r="J2" s="2"/>
    </row>
    <row r="5" spans="1:17" ht="15" customHeight="1" x14ac:dyDescent="0.2">
      <c r="B5" s="25" t="s">
        <v>54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</row>
    <row r="26" spans="2:16" ht="15" customHeight="1" x14ac:dyDescent="0.2">
      <c r="B26" s="25" t="s">
        <v>55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45" spans="17:17" x14ac:dyDescent="0.2">
      <c r="Q45" t="s">
        <v>62</v>
      </c>
    </row>
  </sheetData>
  <phoneticPr fontId="0" type="noConversion"/>
  <printOptions horizontalCentered="1" verticalCentered="1"/>
  <pageMargins left="0.4" right="0.4" top="0.4" bottom="0.4" header="0.5" footer="0.5"/>
  <pageSetup orientation="landscape" r:id="rId1"/>
  <headerFooter alignWithMargins="0"/>
  <drawing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  <pageSetUpPr autoPageBreaks="0" fitToPage="1"/>
  </sheetPr>
  <dimension ref="A1:G28"/>
  <sheetViews>
    <sheetView showGridLines="0" workbookViewId="0">
      <selection activeCell="F8" sqref="F8"/>
    </sheetView>
  </sheetViews>
  <sheetFormatPr defaultRowHeight="16.5" customHeight="1" x14ac:dyDescent="0.2"/>
  <cols>
    <col min="1" max="1" width="2.7109375" customWidth="1"/>
    <col min="2" max="2" width="11.7109375" customWidth="1"/>
    <col min="3" max="4" width="30.7109375" customWidth="1"/>
    <col min="5" max="5" width="30.7109375" style="22" customWidth="1"/>
    <col min="6" max="6" width="30.7109375" customWidth="1"/>
    <col min="7" max="7" width="2.7109375" customWidth="1"/>
  </cols>
  <sheetData>
    <row r="1" spans="1:7" ht="6.75" customHeight="1" x14ac:dyDescent="0.2">
      <c r="B1" s="12"/>
      <c r="C1" s="12"/>
      <c r="D1" s="12"/>
      <c r="E1" s="23"/>
      <c r="F1" s="12"/>
      <c r="G1" t="s">
        <v>62</v>
      </c>
    </row>
    <row r="2" spans="1:7" ht="42" customHeight="1" x14ac:dyDescent="0.5">
      <c r="A2" s="14" t="s">
        <v>56</v>
      </c>
      <c r="C2" s="1"/>
      <c r="D2" s="1"/>
      <c r="E2" s="24"/>
      <c r="F2" s="1"/>
    </row>
    <row r="4" spans="1:7" ht="16.5" customHeight="1" x14ac:dyDescent="0.2">
      <c r="B4" s="58" t="s">
        <v>49</v>
      </c>
      <c r="C4" s="58" t="s">
        <v>50</v>
      </c>
      <c r="D4" s="58" t="s">
        <v>51</v>
      </c>
      <c r="E4" s="58" t="s">
        <v>52</v>
      </c>
      <c r="F4" s="58" t="s">
        <v>53</v>
      </c>
    </row>
    <row r="5" spans="1:7" ht="16.5" customHeight="1" x14ac:dyDescent="0.2">
      <c r="B5" s="22">
        <v>1</v>
      </c>
      <c r="C5" s="26">
        <v>4100</v>
      </c>
      <c r="D5" s="26">
        <v>3200</v>
      </c>
      <c r="E5" s="26">
        <v>3500</v>
      </c>
      <c r="F5" s="26">
        <v>4000</v>
      </c>
    </row>
    <row r="6" spans="1:7" ht="16.5" customHeight="1" x14ac:dyDescent="0.2">
      <c r="B6" s="22">
        <v>2</v>
      </c>
      <c r="C6" s="26">
        <v>4100</v>
      </c>
      <c r="D6" s="26">
        <v>2500</v>
      </c>
      <c r="E6" s="26">
        <v>3200</v>
      </c>
      <c r="F6" s="26">
        <v>3000</v>
      </c>
    </row>
    <row r="7" spans="1:7" ht="16.5" customHeight="1" x14ac:dyDescent="0.2">
      <c r="B7" s="22">
        <v>3</v>
      </c>
      <c r="C7" s="26">
        <v>4100</v>
      </c>
      <c r="D7" s="26">
        <v>6500</v>
      </c>
      <c r="E7" s="26">
        <v>5500</v>
      </c>
      <c r="F7" s="26">
        <v>5200</v>
      </c>
    </row>
    <row r="8" spans="1:7" ht="16.5" customHeight="1" x14ac:dyDescent="0.2">
      <c r="B8" s="22"/>
      <c r="C8" s="26"/>
      <c r="D8" s="26"/>
      <c r="E8" s="26"/>
      <c r="F8" s="26"/>
    </row>
    <row r="9" spans="1:7" ht="16.5" customHeight="1" x14ac:dyDescent="0.2">
      <c r="B9" s="22"/>
      <c r="C9" s="26"/>
      <c r="D9" s="26"/>
      <c r="E9" s="26"/>
      <c r="F9" s="26"/>
    </row>
    <row r="10" spans="1:7" ht="16.5" customHeight="1" x14ac:dyDescent="0.2">
      <c r="B10" s="22"/>
      <c r="C10" s="26"/>
      <c r="D10" s="26"/>
      <c r="E10" s="26"/>
      <c r="F10" s="26"/>
    </row>
    <row r="11" spans="1:7" ht="16.5" customHeight="1" x14ac:dyDescent="0.2">
      <c r="B11" s="22"/>
      <c r="C11" s="26"/>
      <c r="D11" s="26"/>
      <c r="E11" s="26"/>
      <c r="F11" s="26"/>
    </row>
    <row r="12" spans="1:7" ht="16.5" customHeight="1" x14ac:dyDescent="0.2">
      <c r="B12" s="22"/>
      <c r="C12" s="26"/>
      <c r="D12" s="26"/>
      <c r="E12" s="26"/>
      <c r="F12" s="26"/>
    </row>
    <row r="13" spans="1:7" ht="16.5" customHeight="1" x14ac:dyDescent="0.2">
      <c r="B13" s="22"/>
      <c r="C13" s="26"/>
      <c r="D13" s="26"/>
      <c r="E13" s="26"/>
      <c r="F13" s="26"/>
    </row>
    <row r="14" spans="1:7" ht="16.5" customHeight="1" x14ac:dyDescent="0.2">
      <c r="B14" s="22"/>
      <c r="C14" s="26"/>
      <c r="D14" s="26"/>
      <c r="E14" s="26"/>
      <c r="F14" s="26"/>
    </row>
    <row r="15" spans="1:7" ht="16.5" customHeight="1" x14ac:dyDescent="0.2">
      <c r="B15" s="22"/>
      <c r="C15" s="26"/>
      <c r="D15" s="26"/>
      <c r="E15" s="26"/>
      <c r="F15" s="26"/>
    </row>
    <row r="16" spans="1:7" ht="16.5" customHeight="1" x14ac:dyDescent="0.2">
      <c r="B16" s="22"/>
      <c r="C16" s="26"/>
      <c r="D16" s="26"/>
      <c r="E16" s="26"/>
      <c r="F16" s="26"/>
    </row>
    <row r="17" spans="2:6" ht="16.5" customHeight="1" x14ac:dyDescent="0.2">
      <c r="B17" s="22"/>
      <c r="C17" s="26"/>
      <c r="D17" s="26"/>
      <c r="E17" s="26"/>
      <c r="F17" s="26"/>
    </row>
    <row r="18" spans="2:6" ht="16.5" customHeight="1" x14ac:dyDescent="0.2">
      <c r="B18" s="22"/>
      <c r="C18" s="26"/>
      <c r="D18" s="26"/>
      <c r="E18" s="26"/>
      <c r="F18" s="26"/>
    </row>
    <row r="19" spans="2:6" ht="16.5" customHeight="1" x14ac:dyDescent="0.2">
      <c r="B19" s="22"/>
      <c r="C19" s="26"/>
      <c r="D19" s="26"/>
      <c r="E19" s="26"/>
      <c r="F19" s="26"/>
    </row>
    <row r="20" spans="2:6" ht="16.5" customHeight="1" x14ac:dyDescent="0.2">
      <c r="B20" s="22"/>
      <c r="C20" s="26"/>
      <c r="D20" s="26"/>
      <c r="E20" s="26"/>
      <c r="F20" s="26"/>
    </row>
    <row r="21" spans="2:6" ht="16.5" customHeight="1" x14ac:dyDescent="0.2">
      <c r="B21" s="22"/>
      <c r="C21" s="26"/>
      <c r="D21" s="26"/>
      <c r="E21" s="26"/>
      <c r="F21" s="26"/>
    </row>
    <row r="22" spans="2:6" ht="16.5" customHeight="1" x14ac:dyDescent="0.2">
      <c r="B22" s="22"/>
      <c r="C22" s="26"/>
      <c r="D22" s="26"/>
      <c r="E22" s="26"/>
      <c r="F22" s="26"/>
    </row>
    <row r="23" spans="2:6" ht="16.5" customHeight="1" x14ac:dyDescent="0.2">
      <c r="B23" s="22"/>
      <c r="C23" s="26"/>
      <c r="D23" s="26"/>
      <c r="E23" s="26"/>
      <c r="F23" s="26"/>
    </row>
    <row r="24" spans="2:6" ht="16.5" customHeight="1" x14ac:dyDescent="0.2">
      <c r="B24" s="22"/>
      <c r="C24" s="26"/>
      <c r="D24" s="26"/>
      <c r="E24" s="26"/>
      <c r="F24" s="26"/>
    </row>
    <row r="25" spans="2:6" ht="16.5" customHeight="1" x14ac:dyDescent="0.2">
      <c r="B25" s="22"/>
      <c r="C25" s="26"/>
      <c r="D25" s="26"/>
      <c r="E25" s="26"/>
      <c r="F25" s="26"/>
    </row>
    <row r="26" spans="2:6" ht="16.5" customHeight="1" x14ac:dyDescent="0.2">
      <c r="B26" s="22"/>
      <c r="C26" s="26"/>
      <c r="D26" s="26"/>
      <c r="E26" s="26"/>
      <c r="F26" s="26"/>
    </row>
    <row r="27" spans="2:6" ht="16.5" customHeight="1" x14ac:dyDescent="0.2">
      <c r="B27" s="22"/>
      <c r="C27" s="26"/>
      <c r="D27" s="26"/>
      <c r="E27" s="26"/>
      <c r="F27" s="26"/>
    </row>
    <row r="28" spans="2:6" ht="16.5" customHeight="1" x14ac:dyDescent="0.2">
      <c r="B28" s="22"/>
      <c r="C28" s="26"/>
      <c r="D28" s="26"/>
      <c r="E28" s="26"/>
      <c r="F28" s="26"/>
    </row>
  </sheetData>
  <phoneticPr fontId="0" type="noConversion"/>
  <printOptions horizontalCentered="1"/>
  <pageMargins left="0.5" right="0.5" top="1" bottom="1" header="0.5" footer="0.5"/>
  <pageSetup scale="76" fitToHeight="0" orientation="portrait" r:id="rId1"/>
  <headerFooter differentFirst="1">
    <oddFooter>Page &amp;P of &amp;N</oddFooter>
  </headerFooter>
  <picture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FA54C6C-6382-45C3-B9E2-1E0C29AD2D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Source of Project Cost</vt:lpstr>
      <vt:lpstr>Expenditures Over Time</vt:lpstr>
      <vt:lpstr>Cumulative Project Costs</vt:lpstr>
      <vt:lpstr>Data Worksheet</vt:lpstr>
      <vt:lpstr>ConstructionTotal</vt:lpstr>
      <vt:lpstr>InstallTotal</vt:lpstr>
      <vt:lpstr>Planning2Total</vt:lpstr>
      <vt:lpstr>PlanningTotal</vt:lpstr>
      <vt:lpstr>'Data Worksheet'!Print_Titles</vt:lpstr>
      <vt:lpstr>TestTotal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Stephen Savage</dc:creator>
  <cp:keywords/>
  <cp:lastModifiedBy>Desmond Hughes</cp:lastModifiedBy>
  <dcterms:created xsi:type="dcterms:W3CDTF">2022-10-20T02:25:32Z</dcterms:created>
  <dcterms:modified xsi:type="dcterms:W3CDTF">2022-10-25T23:54:26Z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TC040223879991</vt:lpwstr>
  </property>
</Properties>
</file>