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data analysis\Blinkit\"/>
    </mc:Choice>
  </mc:AlternateContent>
  <xr:revisionPtr revIDLastSave="0" documentId="13_ncr:1_{3A0DCAF9-4433-4FFD-9C80-982376D5A9D1}" xr6:coauthVersionLast="47" xr6:coauthVersionMax="47" xr10:uidLastSave="{00000000-0000-0000-0000-000000000000}"/>
  <bookViews>
    <workbookView xWindow="-120" yWindow="-120" windowWidth="20730" windowHeight="11040" activeTab="1" xr2:uid="{F8420BDF-C08E-4FBB-891B-F574F63AC6D0}"/>
  </bookViews>
  <sheets>
    <sheet name="Sheet1" sheetId="2" r:id="rId1"/>
    <sheet name="Dashboard" sheetId="3" r:id="rId2"/>
    <sheet name="BlinkIT Grocery Data" sheetId="1" r:id="rId3"/>
  </sheets>
  <definedNames>
    <definedName name="_xlchart.v2.0" hidden="1">Sheet1!$J$36:$J$38</definedName>
    <definedName name="_xlchart.v2.1" hidden="1">Sheet1!$K$35</definedName>
    <definedName name="_xlchart.v2.2" hidden="1">Sheet1!$K$36:$K$38</definedName>
    <definedName name="_xlchart.v2.3" hidden="1">Sheet1!$J$36:$J$38</definedName>
    <definedName name="_xlchart.v2.4" hidden="1">Sheet1!$K$35</definedName>
    <definedName name="_xlchart.v2.5" hidden="1">Sheet1!$K$36:$K$38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8" i="2" l="1"/>
  <c r="J37" i="2"/>
  <c r="J36" i="2"/>
  <c r="D8" i="2"/>
  <c r="B8" i="2"/>
  <c r="A8" i="2"/>
  <c r="K37" i="2"/>
  <c r="K38" i="2"/>
  <c r="K36" i="2"/>
  <c r="C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<sst xmlns="http://schemas.openxmlformats.org/spreadsheetml/2006/main" count="59752" uniqueCount="1632">
  <si>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</si>
  <si>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</si>
  <si>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</si>
  <si>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</si>
  <si>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</si>
  <si>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</si>
  <si>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</si>
  <si>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</si>
  <si>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</si>
  <si>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</si>
  <si>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</si>
  <si>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</si>
  <si>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</si>
  <si>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</si>
  <si>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</si>
  <si>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</si>
  <si>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</si>
  <si>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</si>
  <si>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</si>
  <si>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</si>
  <si>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</si>
  <si>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</si>
  <si>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</si>
  <si>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</si>
  <si>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</si>
  <si>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</si>
  <si>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</si>
  <si>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</si>
  <si>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</si>
  <si>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</si>
  <si>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</si>
  <si>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</si>
  <si>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</si>
  <si>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</si>
  <si>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</si>
  <si>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</si>
  <si>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</si>
  <si>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</si>
  <si>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</si>
  <si>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</si>
  <si>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</si>
  <si>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</si>
  <si>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</si>
  <si>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</si>
  <si>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</si>
  <si>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</si>
  <si>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</si>
  <si>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</si>
  <si>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</si>
  <si>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</si>
  <si>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</si>
  <si>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</si>
  <si>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</si>
  <si>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</si>
  <si>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</si>
  <si>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</si>
  <si>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</si>
  <si>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</si>
  <si>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</si>
  <si>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</si>
  <si>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</si>
  <si>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</si>
  <si>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</si>
  <si>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</si>
  <si>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</si>
  <si>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</si>
  <si>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</si>
  <si>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</si>
  <si>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</si>
  <si>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</si>
  <si>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</si>
  <si>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</si>
  <si>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</si>
  <si>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</si>
  <si>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</si>
  <si>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</si>
  <si>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</si>
  <si>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</si>
  <si>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</si>
  <si>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</si>
  <si>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</si>
  <si>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</si>
  <si>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</si>
  <si>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</si>
  <si>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</si>
  <si>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</si>
  <si>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</si>
  <si>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</si>
  <si>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</si>
  <si>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</si>
  <si>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</si>
  <si>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</si>
  <si>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</si>
  <si>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</si>
  <si>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</si>
  <si>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</si>
  <si>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</si>
  <si>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</si>
  <si>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</si>
  <si>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</si>
  <si>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</si>
  <si>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</si>
  <si>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</si>
  <si>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</si>
  <si>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</si>
  <si>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</si>
  <si>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</si>
  <si>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</si>
  <si>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</si>
  <si>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</si>
  <si>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</si>
  <si>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</si>
  <si>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</si>
  <si>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</si>
  <si>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</si>
  <si>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</si>
  <si>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</si>
  <si>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</si>
  <si>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</si>
  <si>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</si>
  <si>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</si>
  <si>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</si>
  <si>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</si>
  <si>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</si>
  <si>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</si>
  <si>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</si>
  <si>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</si>
  <si>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</si>
  <si>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</si>
  <si>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</si>
  <si>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</si>
  <si>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</si>
  <si>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</si>
  <si>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</si>
  <si>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</si>
  <si>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</si>
  <si>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</si>
  <si>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</si>
  <si>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</si>
  <si>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</si>
  <si>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</si>
  <si>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</si>
  <si>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</si>
  <si>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</si>
  <si>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</si>
  <si>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</si>
  <si>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</si>
  <si>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</si>
  <si>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</si>
  <si>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</si>
  <si>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</si>
  <si>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</si>
  <si>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</si>
  <si>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</si>
  <si>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</si>
  <si>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</si>
  <si>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</si>
  <si>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</si>
  <si>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</si>
  <si>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</si>
  <si>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</si>
  <si>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</si>
  <si>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</si>
  <si>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</si>
  <si>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</si>
  <si>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</si>
  <si>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</si>
  <si>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</si>
  <si>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</si>
  <si>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</si>
  <si>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</si>
  <si>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</si>
  <si>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</si>
  <si>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</si>
  <si>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</si>
  <si>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</si>
  <si>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</si>
  <si>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</si>
  <si>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</si>
  <si>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</si>
  <si>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</si>
  <si>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</si>
  <si>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</si>
  <si>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</si>
  <si>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</si>
  <si>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</si>
  <si>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</si>
  <si>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</si>
  <si>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</si>
  <si>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</si>
  <si>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</si>
  <si>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</si>
  <si>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</si>
  <si>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</si>
  <si>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</si>
  <si>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</si>
  <si>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</si>
  <si>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</si>
  <si>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</si>
  <si>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</si>
  <si>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</si>
  <si>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</si>
  <si>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</si>
  <si>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</si>
  <si>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</si>
  <si>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</si>
  <si>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</si>
  <si>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</si>
  <si>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</si>
  <si>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</si>
  <si>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</si>
  <si>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</si>
  <si>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</si>
  <si>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</si>
  <si>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</si>
  <si>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</si>
  <si>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</si>
  <si>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</si>
  <si>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</si>
  <si>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</si>
  <si>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</si>
  <si>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</si>
  <si>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</si>
  <si>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</si>
  <si>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</si>
  <si>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</si>
  <si>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</si>
  <si>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</si>
  <si>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</si>
  <si>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</si>
  <si>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</si>
  <si>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</si>
  <si>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</si>
  <si>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</si>
  <si>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</si>
  <si>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</si>
  <si>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</si>
  <si>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</si>
  <si>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</si>
  <si>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</si>
  <si>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</si>
  <si>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</si>
  <si>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</si>
  <si>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</si>
  <si>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</si>
  <si>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</si>
  <si>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</si>
  <si>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</si>
  <si>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</si>
  <si>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</si>
  <si>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</si>
  <si>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</si>
  <si>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</si>
  <si>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</si>
  <si>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</si>
  <si>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</si>
  <si>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</si>
  <si>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</si>
  <si>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</si>
  <si>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</si>
  <si>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</si>
  <si>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</si>
  <si>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</si>
  <si>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</si>
  <si>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</si>
  <si>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</si>
  <si>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</si>
  <si>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</si>
  <si>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</si>
  <si>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</si>
  <si>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</si>
  <si>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</si>
  <si>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</si>
  <si>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</si>
  <si>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</si>
  <si>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</si>
  <si>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</si>
  <si>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</si>
  <si>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</si>
  <si>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</si>
  <si>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</si>
  <si>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</si>
  <si>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</si>
  <si>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</si>
  <si>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</si>
  <si>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</si>
  <si>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</si>
  <si>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</si>
  <si>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</si>
  <si>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</si>
  <si>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</si>
  <si>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</si>
  <si>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</si>
  <si>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</si>
  <si>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</si>
  <si>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</si>
  <si>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</si>
  <si>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</si>
  <si>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</si>
  <si>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</si>
  <si>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</si>
  <si>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</si>
  <si>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</si>
  <si>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</si>
  <si>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</si>
  <si>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</si>
  <si>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</si>
  <si>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</si>
  <si>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</si>
  <si>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</si>
  <si>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</si>
  <si>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</si>
  <si>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</si>
  <si>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</si>
  <si>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</si>
  <si>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</si>
  <si>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</si>
  <si>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</si>
  <si>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</si>
  <si>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</si>
  <si>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</si>
  <si>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</si>
  <si>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</si>
  <si>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</si>
  <si>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</si>
  <si>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</si>
  <si>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</si>
  <si>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</si>
  <si>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</si>
  <si>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</si>
  <si>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</si>
  <si>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</si>
  <si>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</si>
  <si>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</si>
  <si>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</si>
  <si>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</si>
  <si>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</si>
  <si>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</si>
  <si>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</si>
  <si>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</si>
  <si>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</si>
  <si>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</si>
  <si>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</si>
  <si>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</si>
  <si>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</si>
  <si>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</si>
  <si>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</si>
  <si>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</si>
  <si>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</si>
  <si>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</si>
  <si>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</si>
  <si>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</si>
  <si>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</si>
  <si>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</si>
  <si>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</si>
  <si>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</si>
  <si>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</si>
  <si>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</si>
  <si>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</si>
  <si>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</si>
  <si>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</si>
  <si>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</si>
  <si>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</si>
  <si>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</si>
  <si>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</si>
  <si>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</si>
  <si>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</si>
  <si>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</si>
  <si>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</si>
  <si>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</si>
  <si>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</si>
  <si>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</si>
  <si>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</si>
  <si>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</si>
  <si>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</si>
  <si>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</si>
  <si>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</si>
  <si>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</si>
  <si>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</si>
  <si>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</si>
  <si>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</si>
  <si>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</si>
  <si>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</si>
  <si>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</si>
  <si>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</si>
  <si>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</si>
  <si>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</si>
  <si>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</si>
  <si>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</si>
  <si>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</si>
  <si>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</si>
  <si>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</si>
  <si>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</si>
  <si>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</si>
  <si>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</si>
  <si>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</si>
  <si>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</si>
  <si>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</si>
  <si>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</si>
  <si>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</si>
  <si>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</si>
  <si>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</si>
  <si>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</si>
  <si>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</si>
  <si>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</si>
  <si>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</si>
  <si>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</si>
  <si>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</si>
  <si>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</si>
  <si>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</si>
  <si>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</si>
  <si>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</si>
  <si>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</si>
  <si>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</si>
  <si>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</si>
  <si>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</si>
  <si>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</si>
  <si>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</si>
  <si>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</si>
  <si>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</si>
  <si>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</si>
  <si>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</si>
  <si>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</si>
  <si>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</si>
  <si>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</si>
  <si>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</si>
  <si>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</si>
  <si>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</si>
  <si>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</si>
  <si>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</si>
  <si>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</si>
  <si>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</si>
  <si>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</si>
  <si>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</si>
  <si>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</si>
  <si>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</si>
  <si>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</si>
  <si>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</si>
  <si>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</si>
  <si>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</si>
  <si>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</si>
  <si>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</si>
  <si>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</si>
  <si>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</si>
  <si>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</si>
  <si>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</si>
  <si>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</si>
  <si>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</si>
  <si>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</si>
  <si>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</si>
  <si>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</si>
  <si>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</si>
  <si>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</si>
  <si>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</si>
  <si>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</si>
  <si>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</si>
  <si>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</si>
  <si>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</si>
  <si>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</si>
  <si>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</si>
  <si>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</si>
  <si>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</si>
  <si>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</si>
  <si>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</si>
  <si>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</si>
  <si>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</si>
  <si>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</si>
  <si>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</si>
  <si>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</si>
  <si>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</si>
  <si>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</si>
  <si>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</si>
  <si>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</si>
  <si>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</si>
  <si>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</si>
  <si>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</si>
  <si>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</si>
  <si>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</si>
  <si>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</si>
  <si>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</si>
  <si>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</si>
  <si>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</si>
  <si>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</si>
  <si>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</si>
  <si>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</si>
  <si>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</si>
  <si>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</si>
  <si>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</si>
  <si>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</si>
  <si>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</si>
  <si>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</si>
  <si>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</si>
  <si>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</si>
  <si>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</si>
  <si>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</si>
  <si>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</si>
  <si>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</si>
  <si>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</si>
  <si>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</si>
  <si>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</si>
  <si>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</si>
  <si>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</si>
  <si>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</si>
  <si>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</si>
  <si>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</si>
  <si>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</si>
  <si>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</si>
  <si>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</si>
  <si>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</si>
  <si>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</si>
  <si>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</si>
  <si>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</si>
  <si>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</si>
  <si>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</si>
  <si>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</si>
  <si>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</si>
  <si>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</si>
  <si>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</si>
  <si>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</si>
  <si>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</si>
  <si>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</si>
  <si>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</si>
  <si>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</si>
  <si>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</si>
  <si>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</si>
  <si>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</si>
  <si>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</si>
  <si>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</si>
  <si>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</si>
  <si>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</si>
  <si>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</si>
  <si>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</si>
  <si>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</si>
  <si>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</si>
  <si>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</si>
  <si>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</si>
  <si>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</si>
  <si>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</si>
  <si>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</si>
  <si>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</si>
  <si>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</si>
  <si>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</si>
  <si>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</si>
  <si>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</si>
  <si>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</si>
  <si>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</si>
  <si>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</si>
  <si>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</si>
  <si>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</si>
  <si>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</si>
  <si>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</si>
  <si>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</si>
  <si>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</si>
  <si>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</si>
  <si>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</si>
  <si>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</si>
  <si>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</si>
  <si>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</si>
  <si>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</si>
  <si>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</si>
  <si>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</si>
  <si>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</si>
  <si>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</si>
  <si>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</si>
  <si>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</si>
  <si>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</si>
  <si>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</si>
  <si>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</si>
  <si>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</si>
  <si>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</si>
  <si>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</si>
  <si>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</si>
  <si>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</si>
  <si>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</si>
  <si>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</si>
  <si>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</si>
  <si>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</si>
  <si>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</si>
  <si>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</si>
  <si>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</si>
  <si>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</si>
  <si>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</si>
  <si>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</si>
  <si>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</si>
  <si>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</si>
  <si>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</si>
  <si>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</si>
  <si>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</si>
  <si>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</si>
  <si>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</si>
  <si>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</si>
  <si>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</si>
  <si>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</si>
  <si>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</si>
  <si>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</si>
  <si>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</si>
  <si>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</si>
  <si>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</si>
  <si>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</si>
  <si>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</si>
  <si>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</si>
  <si>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</si>
  <si>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</si>
  <si>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</si>
  <si>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</si>
  <si>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</si>
  <si>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</si>
  <si>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</si>
  <si>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</si>
  <si>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</si>
  <si>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</si>
  <si>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</si>
  <si>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</si>
  <si>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</si>
  <si>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</si>
  <si>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</si>
  <si>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</si>
  <si>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</si>
  <si>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</si>
  <si>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</si>
  <si>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</si>
  <si>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</si>
  <si>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</si>
  <si>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</si>
  <si>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</si>
  <si>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</si>
  <si>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</si>
  <si>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</si>
  <si>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</si>
  <si>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</si>
  <si>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</si>
  <si>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</si>
  <si>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</si>
  <si>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</si>
  <si>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</si>
  <si>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</si>
  <si>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</si>
  <si>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</si>
  <si>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</si>
  <si>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</si>
  <si>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</si>
  <si>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</si>
  <si>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</si>
  <si>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</si>
  <si>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</si>
  <si>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</si>
  <si>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</si>
  <si>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</si>
  <si>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</si>
  <si>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</si>
  <si>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</si>
  <si>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</si>
  <si>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</si>
  <si>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</si>
  <si>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</si>
  <si>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</si>
  <si>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</si>
  <si>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</si>
  <si>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</si>
  <si>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</si>
  <si>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</si>
  <si>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</si>
  <si>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</si>
  <si>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</si>
  <si>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</si>
  <si>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</si>
  <si>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</si>
  <si>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</si>
  <si>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</si>
  <si>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</si>
  <si>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</si>
  <si>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</si>
  <si>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</si>
  <si>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</si>
  <si>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</si>
  <si>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</si>
  <si>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</si>
  <si>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</si>
  <si>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</si>
  <si>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</si>
  <si>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</si>
  <si>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</si>
  <si>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</si>
  <si>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</si>
  <si>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</si>
  <si>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</si>
  <si>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</si>
  <si>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</si>
  <si>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</si>
  <si>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</si>
  <si>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</si>
  <si>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</si>
  <si>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</si>
  <si>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</si>
  <si>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</si>
  <si>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</si>
  <si>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</si>
  <si>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</si>
  <si>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</si>
  <si>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</si>
  <si>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</si>
  <si>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</si>
  <si>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</si>
  <si>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</si>
  <si>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</si>
  <si>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</si>
  <si>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</si>
  <si>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</si>
  <si>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</si>
  <si>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</si>
  <si>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</si>
  <si>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</si>
  <si>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</si>
  <si>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</si>
  <si>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</si>
  <si>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</si>
  <si>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</si>
  <si>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</si>
  <si>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</si>
  <si>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</si>
  <si>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</si>
  <si>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</si>
  <si>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</si>
  <si>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</si>
  <si>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</si>
  <si>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</si>
  <si>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</si>
  <si>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</si>
  <si>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</si>
  <si>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</si>
  <si>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</si>
  <si>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</si>
  <si>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</si>
  <si>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</si>
  <si>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</si>
  <si>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</si>
  <si>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</si>
  <si>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</si>
  <si>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</si>
  <si>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</si>
  <si>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</si>
  <si>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</si>
  <si>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</si>
  <si>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</si>
  <si>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</si>
  <si>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</si>
  <si>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</si>
  <si>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</si>
  <si>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</si>
  <si>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</si>
  <si>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</si>
  <si>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</si>
  <si>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</si>
  <si>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</si>
  <si>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</si>
  <si>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</si>
  <si>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</si>
  <si>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</si>
  <si>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</si>
  <si>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</si>
  <si>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</si>
  <si>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</si>
  <si>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</si>
  <si>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</si>
  <si>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</si>
  <si>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</si>
  <si>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</si>
  <si>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</si>
  <si>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</si>
  <si>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</si>
  <si>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</si>
  <si>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</si>
  <si>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</si>
  <si>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</si>
  <si>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</si>
  <si>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</si>
  <si>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</si>
  <si>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</si>
  <si>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</si>
  <si>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</si>
  <si>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</si>
  <si>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</si>
  <si>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</si>
  <si>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</si>
  <si>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</si>
  <si>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</si>
  <si>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</si>
  <si>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</si>
  <si>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</si>
  <si>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</si>
  <si>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</si>
  <si>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</si>
  <si>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</si>
  <si>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</si>
  <si>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</si>
  <si>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</si>
  <si>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</si>
  <si>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</si>
  <si>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</si>
  <si>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</si>
  <si>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</si>
  <si>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</si>
  <si>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</si>
  <si>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</si>
  <si>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</si>
  <si>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</si>
  <si>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</si>
  <si>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</si>
  <si>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</si>
  <si>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</si>
  <si>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</si>
  <si>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</si>
  <si>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</si>
  <si>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</si>
  <si>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</si>
  <si>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</si>
  <si>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</si>
  <si>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</si>
  <si>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</si>
  <si>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</si>
  <si>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</si>
  <si>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</si>
  <si>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</si>
  <si>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</si>
  <si>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</si>
  <si>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</si>
  <si>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</si>
  <si>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</si>
  <si>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</si>
  <si>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</si>
  <si>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</si>
  <si>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</si>
  <si>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</si>
  <si>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</si>
  <si>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</si>
  <si>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</si>
  <si>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</si>
  <si>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</si>
  <si>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</si>
  <si>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</si>
  <si>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</si>
  <si>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</si>
  <si>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</si>
  <si>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</si>
  <si>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</si>
  <si>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</si>
  <si>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</si>
  <si>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</si>
  <si>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</si>
  <si>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</si>
  <si>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</si>
  <si>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</si>
  <si>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</si>
  <si>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</si>
  <si>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</si>
  <si>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</si>
  <si>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</si>
  <si>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</si>
  <si>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</si>
  <si>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</si>
  <si>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</si>
  <si>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</si>
  <si>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</si>
  <si>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</si>
  <si>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</si>
  <si>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</si>
  <si>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</si>
  <si>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</si>
  <si>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</si>
  <si>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</si>
  <si>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</si>
  <si>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</si>
  <si>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</si>
  <si>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</si>
  <si>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</si>
  <si>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</si>
  <si>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</si>
  <si>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</si>
  <si>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</si>
  <si>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</si>
  <si>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</si>
  <si>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</si>
  <si>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</si>
  <si>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</si>
  <si>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</si>
  <si>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</si>
  <si>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</si>
  <si>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</si>
  <si>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</si>
  <si>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</si>
  <si>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</si>
  <si>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</si>
  <si>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</si>
  <si>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</si>
  <si>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</si>
  <si>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</si>
  <si>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</si>
  <si>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</si>
  <si>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</si>
  <si>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</si>
  <si>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</si>
  <si>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</si>
  <si>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</si>
  <si>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</si>
  <si>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</si>
  <si>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</si>
  <si>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</si>
  <si>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</si>
  <si>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</si>
  <si>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</si>
  <si>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</si>
  <si>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</si>
  <si>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</si>
  <si>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</si>
  <si>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</si>
  <si>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</si>
  <si>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</si>
  <si>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</si>
  <si>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</si>
  <si>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</si>
  <si>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</si>
  <si>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</si>
  <si>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</si>
  <si>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</si>
  <si>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</si>
  <si>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</si>
  <si>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</si>
  <si>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</si>
  <si>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</si>
  <si>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</si>
  <si>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</si>
  <si>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</si>
  <si>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</si>
  <si>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</si>
  <si>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</si>
  <si>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</si>
  <si>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</si>
  <si>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</si>
  <si>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</si>
  <si>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</si>
  <si>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</si>
  <si>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</si>
  <si>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</si>
  <si>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</si>
  <si>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</si>
  <si>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</si>
  <si>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</si>
  <si>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</si>
  <si>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</si>
  <si>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</si>
  <si>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</si>
  <si>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</si>
  <si>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</si>
  <si>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</si>
  <si>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</si>
  <si>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</si>
  <si>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</si>
  <si>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</si>
  <si>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</si>
  <si>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</si>
  <si>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</si>
  <si>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</si>
  <si>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</si>
  <si>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</si>
  <si>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</si>
  <si>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</si>
  <si>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</si>
  <si>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</si>
  <si>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</si>
  <si>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</si>
  <si>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</si>
  <si>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</si>
  <si>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</si>
  <si>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</si>
  <si>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</si>
  <si>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</si>
  <si>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</si>
  <si>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</si>
  <si>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</si>
  <si>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</si>
  <si>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</si>
  <si>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</si>
  <si>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</si>
  <si>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</si>
  <si>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</si>
  <si>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</si>
  <si>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</si>
  <si>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</si>
  <si>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</si>
  <si>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</si>
  <si>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</si>
  <si>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</si>
  <si>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</si>
  <si>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</si>
  <si>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</si>
  <si>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</si>
  <si>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</si>
  <si>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</si>
  <si>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</si>
  <si>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</si>
  <si>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</si>
  <si>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</si>
  <si>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</si>
  <si>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</si>
  <si>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</si>
  <si>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</si>
  <si>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</si>
  <si>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</si>
  <si>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</si>
  <si>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</si>
  <si>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</si>
  <si>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</si>
  <si>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</si>
  <si>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</si>
  <si>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</si>
  <si>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</si>
  <si>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</si>
  <si>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</si>
  <si>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</si>
  <si>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</si>
  <si>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</si>
  <si>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</si>
  <si>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</si>
  <si>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</si>
  <si>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</si>
  <si>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</si>
  <si>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</si>
  <si>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</si>
  <si>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</si>
  <si>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</si>
  <si>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</si>
  <si>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</si>
  <si>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</si>
  <si>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</si>
  <si>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</si>
  <si>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</si>
  <si>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</si>
  <si>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</si>
  <si>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</si>
  <si>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</si>
  <si>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</si>
  <si>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</si>
  <si>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</si>
  <si>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</si>
  <si>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</si>
  <si>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</si>
  <si>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</si>
  <si>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</si>
  <si>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</si>
  <si>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</si>
  <si>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</si>
  <si>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</si>
  <si>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</si>
  <si>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</si>
  <si>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</si>
  <si>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</si>
  <si>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</si>
  <si>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</si>
  <si>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</si>
  <si>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</si>
  <si>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</si>
  <si>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</si>
  <si>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</si>
  <si>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</si>
  <si>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</si>
  <si>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</si>
  <si>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</si>
  <si>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</si>
  <si>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</si>
  <si>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</si>
  <si>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</si>
  <si>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</si>
  <si>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</si>
  <si>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</si>
  <si>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</si>
  <si>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</si>
  <si>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</si>
  <si>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</si>
  <si>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</si>
  <si>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</si>
  <si>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</si>
  <si>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</si>
  <si>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</si>
  <si>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</si>
  <si>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</si>
  <si>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</si>
  <si>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</si>
  <si>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</si>
  <si>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</si>
  <si>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</si>
  <si>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</si>
  <si>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</si>
  <si>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</si>
  <si>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</si>
  <si>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</si>
  <si>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</si>
  <si>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</si>
  <si>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</si>
  <si>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</si>
  <si>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</si>
  <si>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</si>
  <si>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</si>
  <si>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</si>
  <si>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</si>
  <si>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</si>
  <si>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</si>
  <si>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</si>
  <si>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</si>
  <si>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</si>
  <si>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</si>
  <si>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</si>
  <si>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</si>
  <si>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</si>
  <si>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</si>
  <si>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</si>
  <si>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</si>
  <si>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</si>
  <si>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</si>
  <si>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</si>
  <si>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</si>
  <si>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</si>
  <si>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</si>
  <si>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</si>
  <si>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</si>
  <si>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</si>
  <si>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</si>
  <si>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</si>
  <si>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</si>
  <si>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</si>
  <si>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</si>
  <si>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</si>
  <si>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</si>
  <si>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</si>
  <si>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</si>
  <si>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</si>
  <si>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</si>
  <si>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</si>
  <si>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</si>
  <si>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</si>
  <si>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</si>
  <si>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</si>
  <si>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</si>
  <si>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</si>
  <si>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</si>
  <si>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</si>
  <si>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</si>
  <si>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</si>
  <si>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</si>
  <si>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</si>
  <si>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</si>
  <si>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</si>
  <si>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</si>
  <si>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</si>
  <si>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</si>
  <si>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</si>
  <si>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</si>
  <si>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</si>
  <si>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</si>
  <si>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</si>
  <si>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</si>
  <si>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</si>
  <si>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</si>
  <si>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</si>
  <si>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</si>
  <si>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</si>
  <si>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</si>
  <si>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</si>
  <si>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</si>
  <si>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</si>
  <si>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</si>
  <si>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</si>
  <si>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</si>
  <si>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</si>
  <si>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</si>
  <si>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</si>
  <si>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</si>
  <si>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</si>
  <si>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</si>
  <si>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</si>
  <si>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</si>
  <si>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</si>
  <si>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</si>
  <si>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</si>
  <si>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</si>
  <si>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</si>
  <si>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</si>
  <si>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</si>
  <si>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</si>
  <si>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</si>
  <si>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</si>
  <si>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</si>
  <si>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</si>
  <si>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</si>
  <si>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</si>
  <si>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</si>
  <si>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</si>
  <si>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</si>
  <si>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</si>
  <si>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</si>
  <si>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</si>
  <si>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</si>
  <si>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</si>
  <si>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</si>
  <si>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</si>
  <si>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</si>
  <si>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</si>
  <si>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</si>
  <si>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</si>
  <si>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</si>
  <si>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</si>
  <si>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</si>
  <si>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</si>
  <si>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</si>
  <si>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</si>
  <si>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</si>
  <si>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</si>
  <si>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</si>
  <si>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</si>
  <si>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</si>
  <si>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</si>
  <si>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</si>
  <si>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</si>
  <si>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</si>
  <si>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</si>
  <si>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</si>
  <si>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</si>
  <si>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</si>
  <si>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</si>
  <si>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</si>
  <si>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</si>
  <si>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</si>
  <si>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</si>
  <si>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</si>
  <si>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</si>
  <si>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</si>
  <si>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</si>
  <si>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</si>
  <si>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</si>
  <si>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</si>
  <si>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</si>
  <si>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</si>
  <si>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</si>
  <si>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</si>
  <si>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</si>
  <si>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</si>
  <si>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</si>
  <si>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</si>
  <si>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</si>
  <si>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</si>
  <si>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</si>
  <si>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</si>
  <si>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</si>
  <si>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</si>
  <si>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</si>
  <si>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</si>
  <si>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</si>
  <si>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</si>
  <si>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</si>
  <si>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</si>
  <si>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</si>
  <si>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</si>
  <si>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</si>
  <si>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</si>
  <si>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</si>
  <si>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</si>
  <si>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</si>
  <si>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</si>
  <si>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</si>
  <si>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</si>
  <si>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</si>
  <si>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</si>
  <si>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</si>
  <si>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</si>
  <si>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</si>
  <si>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</si>
  <si>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</si>
  <si>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</si>
  <si>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</si>
  <si>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</si>
  <si>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</si>
  <si>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</si>
  <si>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</si>
  <si>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</si>
  <si>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</si>
  <si>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</si>
  <si>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</si>
  <si>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</si>
  <si>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</si>
  <si>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</si>
  <si>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</si>
  <si>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</si>
  <si>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</si>
  <si>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</si>
  <si>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</si>
  <si>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</si>
  <si>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</si>
  <si>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</si>
  <si>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</si>
  <si>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</si>
  <si>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</si>
  <si>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</si>
  <si>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</si>
  <si>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</si>
  <si>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</si>
  <si>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</si>
  <si>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</si>
  <si>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</si>
  <si>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</si>
  <si>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</si>
  <si>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</si>
  <si>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</si>
  <si>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</si>
  <si>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</si>
  <si>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</si>
  <si>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</si>
  <si>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</si>
  <si>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</si>
  <si>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</si>
  <si>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</si>
  <si>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</si>
  <si>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</si>
  <si>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</si>
  <si>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</si>
  <si>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</si>
  <si>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</si>
  <si>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</si>
  <si>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</si>
  <si>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</si>
  <si>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</si>
  <si>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</si>
  <si>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</si>
  <si>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</si>
  <si>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</si>
  <si>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</si>
  <si>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</si>
  <si>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</si>
  <si>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</si>
  <si>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</si>
  <si>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</si>
  <si>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</si>
  <si>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</si>
  <si>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</si>
  <si>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</si>
  <si>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</si>
  <si>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</si>
  <si>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</si>
  <si>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</si>
  <si>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</si>
  <si>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</si>
  <si>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</si>
  <si>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</si>
  <si>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</si>
  <si>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</si>
  <si>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</si>
  <si>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</si>
  <si>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</si>
  <si>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</si>
  <si>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</si>
  <si>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</si>
  <si>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</si>
  <si>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</si>
  <si>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</si>
  <si>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</si>
  <si>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</si>
  <si>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</si>
  <si>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</si>
  <si>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</si>
  <si>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</si>
  <si>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</si>
  <si>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</si>
  <si>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</si>
  <si>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</si>
  <si>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</si>
  <si>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</si>
  <si>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</si>
  <si>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</si>
  <si>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</si>
  <si>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</si>
  <si>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</si>
  <si>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</si>
  <si>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</si>
  <si>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</si>
  <si>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</si>
  <si>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</si>
  <si>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</si>
  <si>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</si>
  <si>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</si>
  <si>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</si>
  <si>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</si>
  <si>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</si>
  <si>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</si>
  <si>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</si>
  <si>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</si>
  <si>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</si>
  <si>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</si>
  <si>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</si>
  <si>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</si>
  <si>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</si>
  <si>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</si>
  <si>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</si>
  <si>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</si>
  <si>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</si>
  <si>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</si>
  <si>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</si>
  <si>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</si>
  <si>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</si>
  <si>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</si>
  <si>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</si>
  <si>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</si>
  <si>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</si>
  <si>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</si>
  <si>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</si>
  <si>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</si>
  <si>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</si>
  <si>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</si>
  <si>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</si>
  <si>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</si>
  <si>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</si>
  <si>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</si>
  <si>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</si>
  <si>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</si>
  <si>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</si>
  <si>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</si>
  <si>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</si>
  <si>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</si>
  <si>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</si>
  <si>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</si>
  <si>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</si>
  <si>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</si>
  <si>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</si>
  <si>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</si>
  <si>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</si>
  <si>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</si>
  <si>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</si>
  <si>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</si>
  <si>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</si>
  <si>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</si>
  <si>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</si>
  <si>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</si>
  <si>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</si>
  <si>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</si>
  <si>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</si>
  <si>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</si>
  <si>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</si>
  <si>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</si>
  <si>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</si>
  <si>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</si>
  <si>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</si>
  <si>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</si>
  <si>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</si>
  <si>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</si>
  <si>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</si>
  <si>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</si>
  <si>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</si>
  <si>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</si>
  <si>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</si>
  <si>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</si>
  <si>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</si>
  <si>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</si>
  <si>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</si>
  <si>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</si>
  <si>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</si>
  <si>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</si>
  <si>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</si>
  <si>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</si>
  <si>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</si>
  <si>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</si>
  <si>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</si>
  <si>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</si>
  <si>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</si>
  <si>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</si>
  <si>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</si>
  <si>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</si>
  <si>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</si>
  <si>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</si>
  <si>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</si>
  <si>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</si>
  <si>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</si>
  <si>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</si>
  <si>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</si>
  <si>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</si>
  <si>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</si>
  <si>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</si>
  <si>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</si>
  <si>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</si>
  <si>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</si>
  <si>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</si>
  <si>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</si>
  <si>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</si>
  <si>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</si>
  <si>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</si>
  <si>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</si>
  <si>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</si>
  <si>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</si>
  <si>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</si>
  <si>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</si>
  <si>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</si>
  <si>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</si>
  <si>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</si>
  <si>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</si>
  <si>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</si>
  <si>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</si>
  <si>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</si>
  <si>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</si>
  <si>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</si>
  <si>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</si>
  <si>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</si>
  <si>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</si>
  <si>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</si>
  <si>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</si>
  <si>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</si>
  <si>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</si>
  <si>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</si>
  <si>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</si>
  <si>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</si>
  <si>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</si>
  <si>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</si>
  <si>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</si>
  <si>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</si>
  <si>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</si>
  <si>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</si>
  <si>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</si>
  <si>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</si>
  <si>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</si>
  <si>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</si>
  <si>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</si>
  <si>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</si>
  <si>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</si>
  <si>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</si>
  <si>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</si>
  <si>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</si>
  <si>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</si>
  <si>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</si>
  <si>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</si>
  <si>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</si>
  <si>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</si>
  <si>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</si>
  <si>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</si>
  <si>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</si>
  <si>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</si>
  <si>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</si>
  <si>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</si>
  <si>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</si>
  <si>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</si>
  <si>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</si>
  <si>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</si>
  <si>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</si>
  <si>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</si>
  <si>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</si>
  <si>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</si>
  <si>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</si>
  <si>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</si>
  <si>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</si>
  <si>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</si>
  <si>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</si>
  <si>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</si>
  <si>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</si>
  <si>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</si>
  <si>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</si>
  <si>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</si>
  <si>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</si>
  <si>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</si>
  <si>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</si>
  <si>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</si>
  <si>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</si>
  <si>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</si>
  <si>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</si>
  <si>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</si>
  <si>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</si>
  <si>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</si>
  <si>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</si>
  <si>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</si>
  <si>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</si>
  <si>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</si>
  <si>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</si>
  <si>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</si>
  <si>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</si>
  <si>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</si>
  <si>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</si>
  <si>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</si>
  <si>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</si>
  <si>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</si>
  <si>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</si>
  <si>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</si>
  <si>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</si>
  <si>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</si>
  <si>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</si>
  <si>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</si>
  <si>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</si>
  <si>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</si>
  <si>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</si>
  <si>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</si>
  <si>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</si>
  <si>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</si>
  <si>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</si>
  <si>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</si>
  <si>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</si>
  <si>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</si>
  <si>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</si>
  <si>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</si>
  <si>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</si>
  <si>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</si>
  <si>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</si>
  <si>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</si>
  <si>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</si>
  <si>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</si>
  <si>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</si>
  <si>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</si>
  <si>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</si>
  <si>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</si>
  <si>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</si>
  <si>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</si>
  <si>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</si>
  <si>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No. of Items</t>
  </si>
  <si>
    <t>Average of Rating</t>
  </si>
  <si>
    <t>Total sales</t>
  </si>
  <si>
    <t>Avg sales</t>
  </si>
  <si>
    <t>No of Items</t>
  </si>
  <si>
    <t>Avg Rating</t>
  </si>
  <si>
    <t>KPI Requirements</t>
  </si>
  <si>
    <t>Row Labels</t>
  </si>
  <si>
    <t>TOTAL SALES BY FAT CONTENT</t>
  </si>
  <si>
    <t>TOTAL SALES BY ITEM TYPE</t>
  </si>
  <si>
    <t>Column Labels</t>
  </si>
  <si>
    <t>TOTAL SALES BY ESTABLISHMENT</t>
  </si>
  <si>
    <t>SALES BY OUTLET SIZE</t>
  </si>
  <si>
    <t>OUTLET LOCATION</t>
  </si>
  <si>
    <t>SALES</t>
  </si>
  <si>
    <t>SALES BY OUTLET LOCATION</t>
  </si>
  <si>
    <t>Average of Sales</t>
  </si>
  <si>
    <t>Count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</si>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</sst>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2" xfId="0" applyBorder="1"/>
    <xf numFmtId="0" fontId="0" fillId="0" borderId="13"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0" xfId="0" applyNumberFormat="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0" fontId="0" fillId="0" borderId="22" xfId="0" applyBorder="1"/>
    <xf numFmtId="0" fontId="0" fillId="0" borderId="24" xfId="0" applyBorder="1"/>
    <xf numFmtId="0" fontId="0" fillId="0" borderId="23" xfId="0"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numFmt numFmtId="164" formatCode="&quot;$&quot;0"/>
    </dxf>
    <dxf>
      <numFmt numFmtId="164"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E31A1D71-B173-42F5-8D00-2760D904FCF1}">
      <tableStyleElement type="wholeTable" dxfId="123"/>
      <tableStyleElement type="headerRow" dxfId="122"/>
    </tableStyle>
  </tableStyles>
  <colors>
    <mruColors>
      <color rgb="FFFFD200"/>
      <color rgb="FFD09E00"/>
      <color rgb="FFD0AC2C"/>
      <color rgb="FFFAFAFA"/>
      <color rgb="FF06AA1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9.6163298171457176E-2"/>
          <c:y val="8.7562161613299924E-2"/>
          <c:w val="0.47561701936963047"/>
          <c:h val="0.82487567677340012"/>
        </c:manualLayout>
      </c:layout>
      <c:doughnutChart>
        <c:varyColors val="1"/>
        <c:ser>
          <c:idx val="0"/>
          <c:order val="0"/>
          <c:tx>
            <c:strRef>
              <c:f>Sheet1!$B$12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72-41F8-8161-F08DA175A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72-41F8-8161-F08DA175ABC4}"/>
              </c:ext>
            </c:extLst>
          </c:dPt>
          <c:cat>
            <c:strRef>
              <c:f>Sheet1!$A$13:$A$14</c:f>
              <c:strCache>
                <c:ptCount val="2"/>
                <c:pt idx="0">
                  <c:v>Low Fat</c:v>
                </c:pt>
                <c:pt idx="1">
                  <c:v>Regular</c:v>
                </c:pt>
              </c:strCache>
            </c:strRef>
          </c:cat>
          <c:val>
            <c:numRef>
              <c:f>Sheet1!$B$13:$B$14</c:f>
              <c:numCache>
                <c:formatCode>"$"0.0,"K"</c:formatCode>
                <c:ptCount val="2"/>
                <c:pt idx="0">
                  <c:v>776319.68840000057</c:v>
                </c:pt>
                <c:pt idx="1">
                  <c:v>425361.8043999995</c:v>
                </c:pt>
              </c:numCache>
            </c:numRef>
          </c:val>
          <c:extLst>
            <c:ext xmlns:c16="http://schemas.microsoft.com/office/drawing/2014/chart" uri="{C3380CC4-5D6E-409C-BE32-E72D297353CC}">
              <c16:uniqueId val="{00000000-F946-4188-A34F-5225EDD744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335382716085078"/>
          <c:y val="0.34179015417709746"/>
          <c:w val="0.33664714694266651"/>
          <c:h val="0.50691012803422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485831141816"/>
          <c:y val="0.18634018713085196"/>
          <c:w val="0.80440455063104233"/>
          <c:h val="0.74087244214797965"/>
        </c:manualLayout>
      </c:layout>
      <c:barChart>
        <c:barDir val="bar"/>
        <c:grouping val="clustered"/>
        <c:varyColors val="0"/>
        <c:ser>
          <c:idx val="0"/>
          <c:order val="0"/>
          <c:tx>
            <c:strRef>
              <c:f>Sheet1!$B$22:$B$23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1</c:v>
                </c:pt>
                <c:pt idx="1">
                  <c:v>Tier 2</c:v>
                </c:pt>
                <c:pt idx="2">
                  <c:v>Tier 3</c:v>
                </c:pt>
              </c:strCache>
            </c:strRef>
          </c:cat>
          <c:val>
            <c:numRef>
              <c:f>Sheet1!$B$24:$B$26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72F-43A4-9315-E7708BC6FFD0}"/>
            </c:ext>
          </c:extLst>
        </c:ser>
        <c:ser>
          <c:idx val="1"/>
          <c:order val="1"/>
          <c:tx>
            <c:strRef>
              <c:f>Sheet1!$C$22:$C$23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Sheet1!$A$24:$A$26</c:f>
              <c:strCache>
                <c:ptCount val="3"/>
                <c:pt idx="0">
                  <c:v>Tier 1</c:v>
                </c:pt>
                <c:pt idx="1">
                  <c:v>Tier 2</c:v>
                </c:pt>
                <c:pt idx="2">
                  <c:v>Tier 3</c:v>
                </c:pt>
              </c:strCache>
            </c:strRef>
          </c:cat>
          <c:val>
            <c:numRef>
              <c:f>Sheet1!$C$24:$C$26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72F-43A4-9315-E7708BC6FFD0}"/>
            </c:ext>
          </c:extLst>
        </c:ser>
        <c:dLbls>
          <c:showLegendKey val="0"/>
          <c:showVal val="0"/>
          <c:showCatName val="0"/>
          <c:showSerName val="0"/>
          <c:showPercent val="0"/>
          <c:showBubbleSize val="0"/>
        </c:dLbls>
        <c:gapWidth val="60"/>
        <c:axId val="609818192"/>
        <c:axId val="596955944"/>
      </c:barChart>
      <c:catAx>
        <c:axId val="609818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96955944"/>
        <c:crosses val="autoZero"/>
        <c:auto val="1"/>
        <c:lblAlgn val="ctr"/>
        <c:lblOffset val="100"/>
        <c:noMultiLvlLbl val="0"/>
      </c:catAx>
      <c:valAx>
        <c:axId val="596955944"/>
        <c:scaling>
          <c:orientation val="minMax"/>
        </c:scaling>
        <c:delete val="1"/>
        <c:axPos val="b"/>
        <c:numFmt formatCode="&quot;$&quot;0.0,&quot;K&quot;" sourceLinked="1"/>
        <c:majorTickMark val="out"/>
        <c:minorTickMark val="none"/>
        <c:tickLblPos val="nextTo"/>
        <c:crossAx val="609818192"/>
        <c:crosses val="autoZero"/>
        <c:crossBetween val="between"/>
      </c:valAx>
      <c:spPr>
        <a:noFill/>
        <a:ln>
          <a:noFill/>
        </a:ln>
        <a:effectLst/>
      </c:spPr>
    </c:plotArea>
    <c:legend>
      <c:legendPos val="r"/>
      <c:layout>
        <c:manualLayout>
          <c:xMode val="edge"/>
          <c:yMode val="edge"/>
          <c:x val="0.25344991756717944"/>
          <c:y val="4.5478629459554925E-3"/>
          <c:w val="0.54756521201656816"/>
          <c:h val="0.1972452005618854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30577807354661"/>
          <c:y val="4.2718491835654168E-2"/>
          <c:w val="0.61582211745401705"/>
          <c:h val="0.91770246213881734"/>
        </c:manualLayout>
      </c:layout>
      <c:barChart>
        <c:barDir val="bar"/>
        <c:grouping val="clustered"/>
        <c:varyColors val="0"/>
        <c:ser>
          <c:idx val="0"/>
          <c:order val="0"/>
          <c:tx>
            <c:strRef>
              <c:f>Sheet1!$B$32</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B4F-4B29-A4C0-84DD46A3D0E7}"/>
            </c:ext>
          </c:extLst>
        </c:ser>
        <c:dLbls>
          <c:showLegendKey val="0"/>
          <c:showVal val="0"/>
          <c:showCatName val="0"/>
          <c:showSerName val="0"/>
          <c:showPercent val="0"/>
          <c:showBubbleSize val="0"/>
        </c:dLbls>
        <c:gapWidth val="50"/>
        <c:axId val="868528184"/>
        <c:axId val="868529496"/>
      </c:barChart>
      <c:catAx>
        <c:axId val="868528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868529496"/>
        <c:crosses val="autoZero"/>
        <c:auto val="1"/>
        <c:lblAlgn val="ctr"/>
        <c:lblOffset val="100"/>
        <c:noMultiLvlLbl val="0"/>
      </c:catAx>
      <c:valAx>
        <c:axId val="868529496"/>
        <c:scaling>
          <c:orientation val="minMax"/>
        </c:scaling>
        <c:delete val="1"/>
        <c:axPos val="b"/>
        <c:numFmt formatCode="&quot;$&quot;0.0,&quot;K&quot;" sourceLinked="1"/>
        <c:majorTickMark val="out"/>
        <c:minorTickMark val="none"/>
        <c:tickLblPos val="nextTo"/>
        <c:crossAx val="868528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Dashboard.xlsx]Sheet1!PivotTable6</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19152420561518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452506760503028E-3"/>
              <c:y val="-0.27531604557182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1301176997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1301176997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05013521005649E-3"/>
              <c:y val="-0.28728630842277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05013521004825E-3"/>
              <c:y val="-0.32918222840109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452506760502E-3"/>
              <c:y val="-0.3950186740813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452506760501176E-3"/>
              <c:y val="-0.299256571273725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05013521005649E-3"/>
              <c:y val="-0.28728630842277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Sheet1!$K$5</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FD06-4AD3-8ADA-11F0581684BD}"/>
              </c:ext>
            </c:extLst>
          </c:dPt>
          <c:dPt>
            <c:idx val="1"/>
            <c:bubble3D val="0"/>
            <c:extLst>
              <c:ext xmlns:c16="http://schemas.microsoft.com/office/drawing/2014/chart" uri="{C3380CC4-5D6E-409C-BE32-E72D297353CC}">
                <c16:uniqueId val="{00000003-FD06-4AD3-8ADA-11F0581684BD}"/>
              </c:ext>
            </c:extLst>
          </c:dPt>
          <c:dPt>
            <c:idx val="2"/>
            <c:bubble3D val="0"/>
            <c:extLst>
              <c:ext xmlns:c16="http://schemas.microsoft.com/office/drawing/2014/chart" uri="{C3380CC4-5D6E-409C-BE32-E72D297353CC}">
                <c16:uniqueId val="{00000004-FD06-4AD3-8ADA-11F0581684BD}"/>
              </c:ext>
            </c:extLst>
          </c:dPt>
          <c:dPt>
            <c:idx val="3"/>
            <c:bubble3D val="0"/>
            <c:extLst>
              <c:ext xmlns:c16="http://schemas.microsoft.com/office/drawing/2014/chart" uri="{C3380CC4-5D6E-409C-BE32-E72D297353CC}">
                <c16:uniqueId val="{00000005-FD06-4AD3-8ADA-11F0581684BD}"/>
              </c:ext>
            </c:extLst>
          </c:dPt>
          <c:dPt>
            <c:idx val="4"/>
            <c:bubble3D val="0"/>
            <c:extLst>
              <c:ext xmlns:c16="http://schemas.microsoft.com/office/drawing/2014/chart" uri="{C3380CC4-5D6E-409C-BE32-E72D297353CC}">
                <c16:uniqueId val="{00000006-FD06-4AD3-8ADA-11F0581684BD}"/>
              </c:ext>
            </c:extLst>
          </c:dPt>
          <c:dPt>
            <c:idx val="5"/>
            <c:bubble3D val="0"/>
            <c:extLst>
              <c:ext xmlns:c16="http://schemas.microsoft.com/office/drawing/2014/chart" uri="{C3380CC4-5D6E-409C-BE32-E72D297353CC}">
                <c16:uniqueId val="{00000007-FD06-4AD3-8ADA-11F0581684BD}"/>
              </c:ext>
            </c:extLst>
          </c:dPt>
          <c:dPt>
            <c:idx val="6"/>
            <c:bubble3D val="0"/>
            <c:extLst>
              <c:ext xmlns:c16="http://schemas.microsoft.com/office/drawing/2014/chart" uri="{C3380CC4-5D6E-409C-BE32-E72D297353CC}">
                <c16:uniqueId val="{00000008-FD06-4AD3-8ADA-11F0581684BD}"/>
              </c:ext>
            </c:extLst>
          </c:dPt>
          <c:dPt>
            <c:idx val="7"/>
            <c:bubble3D val="0"/>
            <c:extLst>
              <c:ext xmlns:c16="http://schemas.microsoft.com/office/drawing/2014/chart" uri="{C3380CC4-5D6E-409C-BE32-E72D297353CC}">
                <c16:uniqueId val="{00000009-FD06-4AD3-8ADA-11F0581684BD}"/>
              </c:ext>
            </c:extLst>
          </c:dPt>
          <c:dPt>
            <c:idx val="8"/>
            <c:bubble3D val="0"/>
            <c:extLst>
              <c:ext xmlns:c16="http://schemas.microsoft.com/office/drawing/2014/chart" uri="{C3380CC4-5D6E-409C-BE32-E72D297353CC}">
                <c16:uniqueId val="{0000000A-FD06-4AD3-8ADA-11F0581684BD}"/>
              </c:ext>
            </c:extLst>
          </c:dPt>
          <c:dLbls>
            <c:dLbl>
              <c:idx val="0"/>
              <c:layout>
                <c:manualLayout>
                  <c:x val="0"/>
                  <c:y val="-0.19152420561518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06-4AD3-8ADA-11F0581684BD}"/>
                </c:ext>
              </c:extLst>
            </c:dLbl>
            <c:dLbl>
              <c:idx val="1"/>
              <c:layout>
                <c:manualLayout>
                  <c:x val="-2.2452506760503028E-3"/>
                  <c:y val="-0.27531604557182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06-4AD3-8ADA-11F0581684BD}"/>
                </c:ext>
              </c:extLst>
            </c:dLbl>
            <c:dLbl>
              <c:idx val="2"/>
              <c:layout>
                <c:manualLayout>
                  <c:x val="0"/>
                  <c:y val="-0.281301176997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06-4AD3-8ADA-11F0581684BD}"/>
                </c:ext>
              </c:extLst>
            </c:dLbl>
            <c:dLbl>
              <c:idx val="3"/>
              <c:layout>
                <c:manualLayout>
                  <c:x val="0"/>
                  <c:y val="-0.281301176997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06-4AD3-8ADA-11F0581684BD}"/>
                </c:ext>
              </c:extLst>
            </c:dLbl>
            <c:dLbl>
              <c:idx val="4"/>
              <c:layout>
                <c:manualLayout>
                  <c:x val="4.4905013521005649E-3"/>
                  <c:y val="-0.287286308422776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06-4AD3-8ADA-11F0581684BD}"/>
                </c:ext>
              </c:extLst>
            </c:dLbl>
            <c:dLbl>
              <c:idx val="5"/>
              <c:layout>
                <c:manualLayout>
                  <c:x val="4.4905013521004825E-3"/>
                  <c:y val="-0.329182228401098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06-4AD3-8ADA-11F0581684BD}"/>
                </c:ext>
              </c:extLst>
            </c:dLbl>
            <c:dLbl>
              <c:idx val="6"/>
              <c:layout>
                <c:manualLayout>
                  <c:x val="2.2452506760502E-3"/>
                  <c:y val="-0.39501867408131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06-4AD3-8ADA-11F0581684BD}"/>
                </c:ext>
              </c:extLst>
            </c:dLbl>
            <c:dLbl>
              <c:idx val="7"/>
              <c:layout>
                <c:manualLayout>
                  <c:x val="2.2452506760501176E-3"/>
                  <c:y val="-0.299256571273725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06-4AD3-8ADA-11F0581684BD}"/>
                </c:ext>
              </c:extLst>
            </c:dLbl>
            <c:dLbl>
              <c:idx val="8"/>
              <c:layout>
                <c:manualLayout>
                  <c:x val="-4.4905013521005649E-3"/>
                  <c:y val="-0.287286308422776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06-4AD3-8ADA-11F0581684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Sheet1!$J$6:$J$14</c:f>
              <c:strCache>
                <c:ptCount val="9"/>
                <c:pt idx="0">
                  <c:v>2011</c:v>
                </c:pt>
                <c:pt idx="1">
                  <c:v>2012</c:v>
                </c:pt>
                <c:pt idx="2">
                  <c:v>2014</c:v>
                </c:pt>
                <c:pt idx="3">
                  <c:v>2015</c:v>
                </c:pt>
                <c:pt idx="4">
                  <c:v>2016</c:v>
                </c:pt>
                <c:pt idx="5">
                  <c:v>2017</c:v>
                </c:pt>
                <c:pt idx="6">
                  <c:v>2018</c:v>
                </c:pt>
                <c:pt idx="7">
                  <c:v>2020</c:v>
                </c:pt>
                <c:pt idx="8">
                  <c:v>2022</c:v>
                </c:pt>
              </c:strCache>
            </c:strRef>
          </c:cat>
          <c:val>
            <c:numRef>
              <c:f>Sheet1!$K$6:$K$14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D06-4AD3-8ADA-11F0581684BD}"/>
            </c:ext>
          </c:extLst>
        </c:ser>
        <c:dLbls>
          <c:showLegendKey val="0"/>
          <c:showVal val="0"/>
          <c:showCatName val="0"/>
          <c:showSerName val="0"/>
          <c:showPercent val="0"/>
          <c:showBubbleSize val="0"/>
        </c:dLbls>
        <c:dropLines>
          <c:spPr>
            <a:ln w="9525" cap="flat" cmpd="sng" algn="ctr">
              <a:solidFill>
                <a:srgbClr val="00B0F0">
                  <a:alpha val="40000"/>
                </a:srgbClr>
              </a:solidFill>
              <a:round/>
            </a:ln>
            <a:effectLst/>
          </c:spPr>
        </c:dropLines>
        <c:axId val="601784744"/>
        <c:axId val="601785072"/>
      </c:areaChart>
      <c:catAx>
        <c:axId val="6017847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601785072"/>
        <c:crosses val="autoZero"/>
        <c:auto val="1"/>
        <c:lblAlgn val="ctr"/>
        <c:lblOffset val="100"/>
        <c:noMultiLvlLbl val="0"/>
      </c:catAx>
      <c:valAx>
        <c:axId val="601785072"/>
        <c:scaling>
          <c:orientation val="minMax"/>
        </c:scaling>
        <c:delete val="1"/>
        <c:axPos val="l"/>
        <c:numFmt formatCode="&quot;$&quot;0.0,&quot;K&quot;" sourceLinked="1"/>
        <c:majorTickMark val="out"/>
        <c:minorTickMark val="none"/>
        <c:tickLblPos val="nextTo"/>
        <c:crossAx val="601784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Dashboard.xlsx]Sheet1!PivotTable7</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156862745098039"/>
              <c:y val="-3.82352891982799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4901960784313734"/>
              <c:y val="2.54901927988532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5.8823529411764705E-2"/>
              <c:y val="-0.118954233061315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7868508607421079E-2"/>
          <c:y val="0.19342191719391291"/>
          <c:w val="0.7508567504686271"/>
          <c:h val="0.80657808280608712"/>
        </c:manualLayout>
      </c:layout>
      <c:doughnutChart>
        <c:varyColors val="1"/>
        <c:ser>
          <c:idx val="0"/>
          <c:order val="0"/>
          <c:tx>
            <c:strRef>
              <c:f>Sheet1!$K$20</c:f>
              <c:strCache>
                <c:ptCount val="1"/>
                <c:pt idx="0">
                  <c:v>Total</c:v>
                </c:pt>
              </c:strCache>
            </c:strRef>
          </c:tx>
          <c:spPr>
            <a:solidFill>
              <a:srgbClr val="FFC0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5AF-4B14-BF0F-488F514DEC5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5AF-4B14-BF0F-488F514DEC5A}"/>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5AF-4B14-BF0F-488F514DEC5A}"/>
              </c:ext>
            </c:extLst>
          </c:dPt>
          <c:dLbls>
            <c:dLbl>
              <c:idx val="0"/>
              <c:layout>
                <c:manualLayout>
                  <c:x val="0.12156862745098039"/>
                  <c:y val="-3.823528919827991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5AF-4B14-BF0F-488F514DEC5A}"/>
                </c:ext>
              </c:extLst>
            </c:dLbl>
            <c:dLbl>
              <c:idx val="1"/>
              <c:layout>
                <c:manualLayout>
                  <c:x val="0.14901960784313734"/>
                  <c:y val="2.549019279885327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AF-4B14-BF0F-488F514DEC5A}"/>
                </c:ext>
              </c:extLst>
            </c:dLbl>
            <c:dLbl>
              <c:idx val="2"/>
              <c:layout>
                <c:manualLayout>
                  <c:x val="-5.8823529411764705E-2"/>
                  <c:y val="-0.1189542330613153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5AF-4B14-BF0F-488F514DEC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Sheet1!$J$21:$J$23</c:f>
              <c:strCache>
                <c:ptCount val="3"/>
                <c:pt idx="0">
                  <c:v>High</c:v>
                </c:pt>
                <c:pt idx="1">
                  <c:v>Medium</c:v>
                </c:pt>
                <c:pt idx="2">
                  <c:v>Small</c:v>
                </c:pt>
              </c:strCache>
            </c:strRef>
          </c:cat>
          <c:val>
            <c:numRef>
              <c:f>Sheet1!$K$21:$K$23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5AF-4B14-BF0F-488F514DEC5A}"/>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layout>
        <c:manualLayout>
          <c:xMode val="edge"/>
          <c:yMode val="edge"/>
          <c:x val="8.2676405758835878E-2"/>
          <c:y val="1.010943722538247E-2"/>
          <c:w val="0.6816373983124504"/>
          <c:h val="0.215075007066670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s>
    <c:plotArea>
      <c:layout>
        <c:manualLayout>
          <c:layoutTarget val="inner"/>
          <c:xMode val="edge"/>
          <c:yMode val="edge"/>
          <c:x val="0.38078056482473543"/>
          <c:y val="0.13116055859560369"/>
          <c:w val="0.5858031216515559"/>
          <c:h val="0.69999157968931824"/>
        </c:manualLayout>
      </c:layout>
      <c:barChart>
        <c:barDir val="bar"/>
        <c:grouping val="clustered"/>
        <c:varyColors val="0"/>
        <c:ser>
          <c:idx val="0"/>
          <c:order val="0"/>
          <c:tx>
            <c:strRef>
              <c:f>Sheet1!$K$44</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D20F-41E2-B16B-75E98502EB6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4-D20F-41E2-B16B-75E98502EB6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D20F-41E2-B16B-75E98502EB63}"/>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2-D20F-41E2-B16B-75E98502EB6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Sheet1!$J$45:$J$48</c:f>
              <c:strCache>
                <c:ptCount val="4"/>
                <c:pt idx="0">
                  <c:v>Grocery Store</c:v>
                </c:pt>
                <c:pt idx="1">
                  <c:v>Supermarket Type3</c:v>
                </c:pt>
                <c:pt idx="2">
                  <c:v>Supermarket Type2</c:v>
                </c:pt>
                <c:pt idx="3">
                  <c:v>Supermarket Type1</c:v>
                </c:pt>
              </c:strCache>
            </c:strRef>
          </c:cat>
          <c:val>
            <c:numRef>
              <c:f>Sheet1!$K$45:$K$48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20F-41E2-B16B-75E98502EB63}"/>
            </c:ext>
          </c:extLst>
        </c:ser>
        <c:dLbls>
          <c:dLblPos val="outEnd"/>
          <c:showLegendKey val="0"/>
          <c:showVal val="1"/>
          <c:showCatName val="0"/>
          <c:showSerName val="0"/>
          <c:showPercent val="0"/>
          <c:showBubbleSize val="0"/>
        </c:dLbls>
        <c:gapWidth val="60"/>
        <c:axId val="868501440"/>
        <c:axId val="868501768"/>
      </c:barChart>
      <c:catAx>
        <c:axId val="86850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868501768"/>
        <c:crosses val="autoZero"/>
        <c:auto val="1"/>
        <c:lblAlgn val="ctr"/>
        <c:lblOffset val="100"/>
        <c:noMultiLvlLbl val="0"/>
      </c:catAx>
      <c:valAx>
        <c:axId val="868501768"/>
        <c:scaling>
          <c:orientation val="minMax"/>
        </c:scaling>
        <c:delete val="1"/>
        <c:axPos val="b"/>
        <c:numFmt formatCode="&quot;$&quot;0.0,&quot;K&quot;" sourceLinked="1"/>
        <c:majorTickMark val="none"/>
        <c:minorTickMark val="none"/>
        <c:tickLblPos val="nextTo"/>
        <c:crossAx val="8685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92756506943308E-2"/>
          <c:y val="2.8706561679790025E-2"/>
          <c:w val="0.87115017867764299"/>
          <c:h val="0.86132086443605904"/>
        </c:manualLayout>
      </c:layout>
      <c:barChart>
        <c:barDir val="bar"/>
        <c:grouping val="clustered"/>
        <c:varyColors val="0"/>
        <c:ser>
          <c:idx val="0"/>
          <c:order val="0"/>
          <c:tx>
            <c:strRef>
              <c:f>Sheet1!$K$51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Sheet1!$J$52:$J$55</c:f>
              <c:strCache>
                <c:ptCount val="4"/>
                <c:pt idx="0">
                  <c:v>Grocery Store</c:v>
                </c:pt>
                <c:pt idx="1">
                  <c:v>Supermarket Type3</c:v>
                </c:pt>
                <c:pt idx="2">
                  <c:v>Supermarket Type2</c:v>
                </c:pt>
                <c:pt idx="3">
                  <c:v>Supermarket Type1</c:v>
                </c:pt>
              </c:strCache>
            </c:strRef>
          </c:cat>
          <c:val>
            <c:numRef>
              <c:f>Sheet1!$K$52:$K$55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771-45F4-9E86-743D92E625C6}"/>
            </c:ext>
          </c:extLst>
        </c:ser>
        <c:dLbls>
          <c:dLblPos val="outEnd"/>
          <c:showLegendKey val="0"/>
          <c:showVal val="1"/>
          <c:showCatName val="0"/>
          <c:showSerName val="0"/>
          <c:showPercent val="0"/>
          <c:showBubbleSize val="0"/>
        </c:dLbls>
        <c:gapWidth val="60"/>
        <c:axId val="584570264"/>
        <c:axId val="584565672"/>
      </c:barChart>
      <c:catAx>
        <c:axId val="584570264"/>
        <c:scaling>
          <c:orientation val="minMax"/>
        </c:scaling>
        <c:delete val="1"/>
        <c:axPos val="l"/>
        <c:numFmt formatCode="General" sourceLinked="1"/>
        <c:majorTickMark val="none"/>
        <c:minorTickMark val="none"/>
        <c:tickLblPos val="nextTo"/>
        <c:crossAx val="584565672"/>
        <c:crosses val="autoZero"/>
        <c:auto val="1"/>
        <c:lblAlgn val="ctr"/>
        <c:lblOffset val="100"/>
        <c:noMultiLvlLbl val="0"/>
      </c:catAx>
      <c:valAx>
        <c:axId val="584565672"/>
        <c:scaling>
          <c:orientation val="minMax"/>
        </c:scaling>
        <c:delete val="1"/>
        <c:axPos val="b"/>
        <c:numFmt formatCode="&quot;$&quot;0" sourceLinked="1"/>
        <c:majorTickMark val="none"/>
        <c:minorTickMark val="none"/>
        <c:tickLblPos val="nextTo"/>
        <c:crossAx val="58457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pivotFmt>
      <c:pivotFmt>
        <c:idx val="4"/>
        <c:spPr>
          <a:solidFill>
            <a:srgbClr val="D09E00"/>
          </a:solidFill>
          <a:ln>
            <a:noFill/>
          </a:ln>
          <a:effectLst/>
        </c:spPr>
      </c:pivotFmt>
      <c:pivotFmt>
        <c:idx val="5"/>
        <c:spPr>
          <a:solidFill>
            <a:srgbClr val="D09E00"/>
          </a:solidFill>
          <a:ln>
            <a:noFill/>
          </a:ln>
          <a:effectLst/>
        </c:spPr>
      </c:pivotFmt>
      <c:pivotFmt>
        <c:idx val="6"/>
        <c:spPr>
          <a:solidFill>
            <a:srgbClr val="D09E00"/>
          </a:solidFill>
          <a:ln>
            <a:noFill/>
          </a:ln>
          <a:effectLst/>
        </c:spPr>
      </c:pivotFmt>
    </c:pivotFmts>
    <c:plotArea>
      <c:layout>
        <c:manualLayout>
          <c:layoutTarget val="inner"/>
          <c:xMode val="edge"/>
          <c:yMode val="edge"/>
          <c:x val="9.4842759780695507E-2"/>
          <c:y val="6.8429830116167351E-2"/>
          <c:w val="0.87574697840527393"/>
          <c:h val="0.86275548082801978"/>
        </c:manualLayout>
      </c:layout>
      <c:barChart>
        <c:barDir val="bar"/>
        <c:grouping val="clustered"/>
        <c:varyColors val="0"/>
        <c:ser>
          <c:idx val="0"/>
          <c:order val="0"/>
          <c:tx>
            <c:strRef>
              <c:f>Sheet1!$K$58</c:f>
              <c:strCache>
                <c:ptCount val="1"/>
                <c:pt idx="0">
                  <c:v>Total</c:v>
                </c:pt>
              </c:strCache>
            </c:strRef>
          </c:tx>
          <c:spPr>
            <a:solidFill>
              <a:schemeClr val="accent1"/>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5-D5AD-424F-A61C-5F91D09C8477}"/>
              </c:ext>
            </c:extLst>
          </c:dPt>
          <c:dPt>
            <c:idx val="1"/>
            <c:invertIfNegative val="0"/>
            <c:bubble3D val="0"/>
            <c:spPr>
              <a:solidFill>
                <a:srgbClr val="D09E00"/>
              </a:solidFill>
              <a:ln>
                <a:noFill/>
              </a:ln>
              <a:effectLst/>
            </c:spPr>
            <c:extLst>
              <c:ext xmlns:c16="http://schemas.microsoft.com/office/drawing/2014/chart" uri="{C3380CC4-5D6E-409C-BE32-E72D297353CC}">
                <c16:uniqueId val="{00000004-D5AD-424F-A61C-5F91D09C8477}"/>
              </c:ext>
            </c:extLst>
          </c:dPt>
          <c:dPt>
            <c:idx val="2"/>
            <c:invertIfNegative val="0"/>
            <c:bubble3D val="0"/>
            <c:spPr>
              <a:solidFill>
                <a:srgbClr val="D09E00"/>
              </a:solidFill>
              <a:ln>
                <a:noFill/>
              </a:ln>
              <a:effectLst/>
            </c:spPr>
            <c:extLst>
              <c:ext xmlns:c16="http://schemas.microsoft.com/office/drawing/2014/chart" uri="{C3380CC4-5D6E-409C-BE32-E72D297353CC}">
                <c16:uniqueId val="{00000003-D5AD-424F-A61C-5F91D09C8477}"/>
              </c:ext>
            </c:extLst>
          </c:dPt>
          <c:dPt>
            <c:idx val="3"/>
            <c:invertIfNegative val="0"/>
            <c:bubble3D val="0"/>
            <c:spPr>
              <a:solidFill>
                <a:srgbClr val="D09E00"/>
              </a:solidFill>
              <a:ln>
                <a:noFill/>
              </a:ln>
              <a:effectLst/>
            </c:spPr>
            <c:extLst>
              <c:ext xmlns:c16="http://schemas.microsoft.com/office/drawing/2014/chart" uri="{C3380CC4-5D6E-409C-BE32-E72D297353CC}">
                <c16:uniqueId val="{00000002-D5AD-424F-A61C-5F91D09C847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Sheet1!$J$59:$J$62</c:f>
              <c:strCache>
                <c:ptCount val="4"/>
                <c:pt idx="0">
                  <c:v>Grocery Store</c:v>
                </c:pt>
                <c:pt idx="1">
                  <c:v>Supermarket Type3</c:v>
                </c:pt>
                <c:pt idx="2">
                  <c:v>Supermarket Type2</c:v>
                </c:pt>
                <c:pt idx="3">
                  <c:v>Supermarket Type1</c:v>
                </c:pt>
              </c:strCache>
            </c:strRef>
          </c:cat>
          <c:val>
            <c:numRef>
              <c:f>Sheet1!$K$59:$K$62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5AD-424F-A61C-5F91D09C8477}"/>
            </c:ext>
          </c:extLst>
        </c:ser>
        <c:dLbls>
          <c:dLblPos val="outEnd"/>
          <c:showLegendKey val="0"/>
          <c:showVal val="1"/>
          <c:showCatName val="0"/>
          <c:showSerName val="0"/>
          <c:showPercent val="0"/>
          <c:showBubbleSize val="0"/>
        </c:dLbls>
        <c:gapWidth val="60"/>
        <c:axId val="937874648"/>
        <c:axId val="1025320120"/>
      </c:barChart>
      <c:catAx>
        <c:axId val="937874648"/>
        <c:scaling>
          <c:orientation val="minMax"/>
        </c:scaling>
        <c:delete val="1"/>
        <c:axPos val="l"/>
        <c:numFmt formatCode="General" sourceLinked="1"/>
        <c:majorTickMark val="none"/>
        <c:minorTickMark val="none"/>
        <c:tickLblPos val="nextTo"/>
        <c:crossAx val="1025320120"/>
        <c:crosses val="autoZero"/>
        <c:auto val="1"/>
        <c:lblAlgn val="ctr"/>
        <c:lblOffset val="100"/>
        <c:noMultiLvlLbl val="0"/>
      </c:catAx>
      <c:valAx>
        <c:axId val="1025320120"/>
        <c:scaling>
          <c:orientation val="minMax"/>
        </c:scaling>
        <c:delete val="1"/>
        <c:axPos val="b"/>
        <c:numFmt formatCode="General" sourceLinked="1"/>
        <c:majorTickMark val="none"/>
        <c:minorTickMark val="none"/>
        <c:tickLblPos val="nextTo"/>
        <c:crossAx val="937874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485831141816"/>
          <c:y val="0.25806458335829918"/>
          <c:w val="0.80953531751927232"/>
          <c:h val="0.66914797005346249"/>
        </c:manualLayout>
      </c:layout>
      <c:barChart>
        <c:barDir val="bar"/>
        <c:grouping val="clustered"/>
        <c:varyColors val="0"/>
        <c:ser>
          <c:idx val="0"/>
          <c:order val="0"/>
          <c:tx>
            <c:strRef>
              <c:f>Sheet1!$B$22:$B$23</c:f>
              <c:strCache>
                <c:ptCount val="1"/>
                <c:pt idx="0">
                  <c:v>Regular</c:v>
                </c:pt>
              </c:strCache>
            </c:strRef>
          </c:tx>
          <c:spPr>
            <a:solidFill>
              <a:schemeClr val="accent1"/>
            </a:solidFill>
            <a:ln>
              <a:noFill/>
            </a:ln>
            <a:effectLst/>
          </c:spPr>
          <c:invertIfNegative val="0"/>
          <c:cat>
            <c:strRef>
              <c:f>Sheet1!$A$24:$A$26</c:f>
              <c:strCache>
                <c:ptCount val="3"/>
                <c:pt idx="0">
                  <c:v>Tier 1</c:v>
                </c:pt>
                <c:pt idx="1">
                  <c:v>Tier 2</c:v>
                </c:pt>
                <c:pt idx="2">
                  <c:v>Tier 3</c:v>
                </c:pt>
              </c:strCache>
            </c:strRef>
          </c:cat>
          <c:val>
            <c:numRef>
              <c:f>Sheet1!$B$24:$B$26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28D-4423-B370-17930A6ADDD1}"/>
            </c:ext>
          </c:extLst>
        </c:ser>
        <c:ser>
          <c:idx val="1"/>
          <c:order val="1"/>
          <c:tx>
            <c:strRef>
              <c:f>Sheet1!$C$22:$C$23</c:f>
              <c:strCache>
                <c:ptCount val="1"/>
                <c:pt idx="0">
                  <c:v>Low Fat</c:v>
                </c:pt>
              </c:strCache>
            </c:strRef>
          </c:tx>
          <c:spPr>
            <a:solidFill>
              <a:schemeClr val="accent2"/>
            </a:solidFill>
            <a:ln>
              <a:noFill/>
            </a:ln>
            <a:effectLst/>
          </c:spPr>
          <c:invertIfNegative val="0"/>
          <c:cat>
            <c:strRef>
              <c:f>Sheet1!$A$24:$A$26</c:f>
              <c:strCache>
                <c:ptCount val="3"/>
                <c:pt idx="0">
                  <c:v>Tier 1</c:v>
                </c:pt>
                <c:pt idx="1">
                  <c:v>Tier 2</c:v>
                </c:pt>
                <c:pt idx="2">
                  <c:v>Tier 3</c:v>
                </c:pt>
              </c:strCache>
            </c:strRef>
          </c:cat>
          <c:val>
            <c:numRef>
              <c:f>Sheet1!$C$24:$C$26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28D-4423-B370-17930A6ADDD1}"/>
            </c:ext>
          </c:extLst>
        </c:ser>
        <c:dLbls>
          <c:showLegendKey val="0"/>
          <c:showVal val="0"/>
          <c:showCatName val="0"/>
          <c:showSerName val="0"/>
          <c:showPercent val="0"/>
          <c:showBubbleSize val="0"/>
        </c:dLbls>
        <c:gapWidth val="182"/>
        <c:axId val="609818192"/>
        <c:axId val="596955944"/>
      </c:barChart>
      <c:catAx>
        <c:axId val="609818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5944"/>
        <c:crosses val="autoZero"/>
        <c:auto val="1"/>
        <c:lblAlgn val="ctr"/>
        <c:lblOffset val="100"/>
        <c:noMultiLvlLbl val="0"/>
      </c:catAx>
      <c:valAx>
        <c:axId val="596955944"/>
        <c:scaling>
          <c:orientation val="minMax"/>
        </c:scaling>
        <c:delete val="1"/>
        <c:axPos val="b"/>
        <c:numFmt formatCode="&quot;$&quot;0.0,&quot;K&quot;" sourceLinked="1"/>
        <c:majorTickMark val="out"/>
        <c:minorTickMark val="none"/>
        <c:tickLblPos val="nextTo"/>
        <c:crossAx val="609818192"/>
        <c:crosses val="autoZero"/>
        <c:crossBetween val="between"/>
      </c:valAx>
      <c:spPr>
        <a:noFill/>
        <a:ln>
          <a:noFill/>
        </a:ln>
        <a:effectLst/>
      </c:spPr>
    </c:plotArea>
    <c:legend>
      <c:legendPos val="r"/>
      <c:layout>
        <c:manualLayout>
          <c:xMode val="edge"/>
          <c:yMode val="edge"/>
          <c:x val="0.28936406666369235"/>
          <c:y val="4.5480431014225595E-3"/>
          <c:w val="0.39364737456410176"/>
          <c:h val="0.22332668329436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Sheet1!$B$32</c:f>
              <c:strCache>
                <c:ptCount val="1"/>
                <c:pt idx="0">
                  <c:v>Total</c:v>
                </c:pt>
              </c:strCache>
            </c:strRef>
          </c:tx>
          <c:spPr>
            <a:solidFill>
              <a:schemeClr val="accent1"/>
            </a:solidFill>
            <a:ln>
              <a:noFill/>
            </a:ln>
            <a:effectLst/>
          </c:spPr>
          <c:invertIfNegative val="0"/>
          <c:cat>
            <c:strRef>
              <c:f>Sheet1!$A$33:$A$48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867-483E-B22C-7ACED77910C6}"/>
            </c:ext>
          </c:extLst>
        </c:ser>
        <c:dLbls>
          <c:showLegendKey val="0"/>
          <c:showVal val="0"/>
          <c:showCatName val="0"/>
          <c:showSerName val="0"/>
          <c:showPercent val="0"/>
          <c:showBubbleSize val="0"/>
        </c:dLbls>
        <c:gapWidth val="182"/>
        <c:axId val="868528184"/>
        <c:axId val="868529496"/>
      </c:barChart>
      <c:catAx>
        <c:axId val="868528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29496"/>
        <c:crosses val="autoZero"/>
        <c:auto val="1"/>
        <c:lblAlgn val="ctr"/>
        <c:lblOffset val="100"/>
        <c:noMultiLvlLbl val="0"/>
      </c:catAx>
      <c:valAx>
        <c:axId val="868529496"/>
        <c:scaling>
          <c:orientation val="minMax"/>
        </c:scaling>
        <c:delete val="1"/>
        <c:axPos val="b"/>
        <c:numFmt formatCode="&quot;$&quot;0.0,&quot;K&quot;" sourceLinked="1"/>
        <c:majorTickMark val="out"/>
        <c:minorTickMark val="none"/>
        <c:tickLblPos val="nextTo"/>
        <c:crossAx val="868528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Dashboard.xlsx]Sheet1!PivotTable6</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Sheet1!$K$5</c:f>
              <c:strCache>
                <c:ptCount val="1"/>
                <c:pt idx="0">
                  <c:v>Total</c:v>
                </c:pt>
              </c:strCache>
            </c:strRef>
          </c:tx>
          <c:spPr>
            <a:solidFill>
              <a:schemeClr val="accent1"/>
            </a:solidFill>
            <a:ln>
              <a:noFill/>
            </a:ln>
            <a:effectLst/>
          </c:spPr>
          <c:cat>
            <c:strRef>
              <c:f>Sheet1!$J$6:$J$14</c:f>
              <c:strCache>
                <c:ptCount val="9"/>
                <c:pt idx="0">
                  <c:v>2011</c:v>
                </c:pt>
                <c:pt idx="1">
                  <c:v>2012</c:v>
                </c:pt>
                <c:pt idx="2">
                  <c:v>2014</c:v>
                </c:pt>
                <c:pt idx="3">
                  <c:v>2015</c:v>
                </c:pt>
                <c:pt idx="4">
                  <c:v>2016</c:v>
                </c:pt>
                <c:pt idx="5">
                  <c:v>2017</c:v>
                </c:pt>
                <c:pt idx="6">
                  <c:v>2018</c:v>
                </c:pt>
                <c:pt idx="7">
                  <c:v>2020</c:v>
                </c:pt>
                <c:pt idx="8">
                  <c:v>2022</c:v>
                </c:pt>
              </c:strCache>
            </c:strRef>
          </c:cat>
          <c:val>
            <c:numRef>
              <c:f>Sheet1!$K$6:$K$14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DB8-48E5-94E8-4896052CE1B8}"/>
            </c:ext>
          </c:extLst>
        </c:ser>
        <c:dLbls>
          <c:showLegendKey val="0"/>
          <c:showVal val="0"/>
          <c:showCatName val="0"/>
          <c:showSerName val="0"/>
          <c:showPercent val="0"/>
          <c:showBubbleSize val="0"/>
        </c:dLbls>
        <c:axId val="601784744"/>
        <c:axId val="601785072"/>
      </c:areaChart>
      <c:catAx>
        <c:axId val="601784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5072"/>
        <c:crosses val="autoZero"/>
        <c:auto val="1"/>
        <c:lblAlgn val="ctr"/>
        <c:lblOffset val="100"/>
        <c:noMultiLvlLbl val="0"/>
      </c:catAx>
      <c:valAx>
        <c:axId val="601785072"/>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4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Dashboard.xlsx]Sheet1!PivotTable7</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FD-41FB-AFC2-15EFDBDE5B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FD-41FB-AFC2-15EFDBDE5B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FD-41FB-AFC2-15EFDBDE5B35}"/>
              </c:ext>
            </c:extLst>
          </c:dPt>
          <c:cat>
            <c:strRef>
              <c:f>Sheet1!$J$21:$J$23</c:f>
              <c:strCache>
                <c:ptCount val="3"/>
                <c:pt idx="0">
                  <c:v>High</c:v>
                </c:pt>
                <c:pt idx="1">
                  <c:v>Medium</c:v>
                </c:pt>
                <c:pt idx="2">
                  <c:v>Small</c:v>
                </c:pt>
              </c:strCache>
            </c:strRef>
          </c:cat>
          <c:val>
            <c:numRef>
              <c:f>Sheet1!$K$21:$K$23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1E5-4830-AC91-73DA539328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664530696391761"/>
          <c:y val="6.5614313812981592E-2"/>
          <c:w val="0.31673820445506223"/>
          <c:h val="0.90737055332456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Dashboard.xlsx]Sheet1!PivotTable9</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Sheet1!$K$44</c:f>
              <c:strCache>
                <c:ptCount val="1"/>
                <c:pt idx="0">
                  <c:v>Total</c:v>
                </c:pt>
              </c:strCache>
            </c:strRef>
          </c:tx>
          <c:spPr>
            <a:solidFill>
              <a:schemeClr val="accent1"/>
            </a:solidFill>
            <a:ln>
              <a:noFill/>
            </a:ln>
            <a:effectLst/>
          </c:spPr>
          <c:invertIfNegative val="0"/>
          <c:cat>
            <c:strRef>
              <c:f>Sheet1!$J$45:$J$48</c:f>
              <c:strCache>
                <c:ptCount val="4"/>
                <c:pt idx="0">
                  <c:v>Grocery Store</c:v>
                </c:pt>
                <c:pt idx="1">
                  <c:v>Supermarket Type3</c:v>
                </c:pt>
                <c:pt idx="2">
                  <c:v>Supermarket Type2</c:v>
                </c:pt>
                <c:pt idx="3">
                  <c:v>Supermarket Type1</c:v>
                </c:pt>
              </c:strCache>
            </c:strRef>
          </c:cat>
          <c:val>
            <c:numRef>
              <c:f>Sheet1!$K$45:$K$48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5AA-43C5-A265-FE95E6B61001}"/>
            </c:ext>
          </c:extLst>
        </c:ser>
        <c:dLbls>
          <c:showLegendKey val="0"/>
          <c:showVal val="0"/>
          <c:showCatName val="0"/>
          <c:showSerName val="0"/>
          <c:showPercent val="0"/>
          <c:showBubbleSize val="0"/>
        </c:dLbls>
        <c:gapWidth val="182"/>
        <c:axId val="868501440"/>
        <c:axId val="868501768"/>
      </c:barChart>
      <c:catAx>
        <c:axId val="86850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01768"/>
        <c:crosses val="autoZero"/>
        <c:auto val="1"/>
        <c:lblAlgn val="ctr"/>
        <c:lblOffset val="100"/>
        <c:noMultiLvlLbl val="0"/>
      </c:catAx>
      <c:valAx>
        <c:axId val="868501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0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373462794356221"/>
          <c:y val="4.2039732512547091E-2"/>
          <c:w val="0.58828177910762813"/>
          <c:h val="0.8458543141206607"/>
        </c:manualLayout>
      </c:layout>
      <c:barChart>
        <c:barDir val="bar"/>
        <c:grouping val="clustered"/>
        <c:varyColors val="0"/>
        <c:ser>
          <c:idx val="0"/>
          <c:order val="0"/>
          <c:tx>
            <c:strRef>
              <c:f>Sheet1!$K$51</c:f>
              <c:strCache>
                <c:ptCount val="1"/>
                <c:pt idx="0">
                  <c:v>Total</c:v>
                </c:pt>
              </c:strCache>
            </c:strRef>
          </c:tx>
          <c:spPr>
            <a:solidFill>
              <a:schemeClr val="accent1"/>
            </a:solidFill>
            <a:ln>
              <a:noFill/>
            </a:ln>
            <a:effectLst/>
          </c:spPr>
          <c:invertIfNegative val="0"/>
          <c:cat>
            <c:strRef>
              <c:f>Sheet1!$J$52:$J$55</c:f>
              <c:strCache>
                <c:ptCount val="4"/>
                <c:pt idx="0">
                  <c:v>Grocery Store</c:v>
                </c:pt>
                <c:pt idx="1">
                  <c:v>Supermarket Type3</c:v>
                </c:pt>
                <c:pt idx="2">
                  <c:v>Supermarket Type2</c:v>
                </c:pt>
                <c:pt idx="3">
                  <c:v>Supermarket Type1</c:v>
                </c:pt>
              </c:strCache>
            </c:strRef>
          </c:cat>
          <c:val>
            <c:numRef>
              <c:f>Sheet1!$K$52:$K$55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133-4557-ADC2-727A11F2B01A}"/>
            </c:ext>
          </c:extLst>
        </c:ser>
        <c:dLbls>
          <c:showLegendKey val="0"/>
          <c:showVal val="0"/>
          <c:showCatName val="0"/>
          <c:showSerName val="0"/>
          <c:showPercent val="0"/>
          <c:showBubbleSize val="0"/>
        </c:dLbls>
        <c:gapWidth val="182"/>
        <c:axId val="584570264"/>
        <c:axId val="584565672"/>
      </c:barChart>
      <c:catAx>
        <c:axId val="58457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65672"/>
        <c:crosses val="autoZero"/>
        <c:auto val="1"/>
        <c:lblAlgn val="ctr"/>
        <c:lblOffset val="100"/>
        <c:noMultiLvlLbl val="0"/>
      </c:catAx>
      <c:valAx>
        <c:axId val="584565672"/>
        <c:scaling>
          <c:orientation val="minMax"/>
        </c:scaling>
        <c:delete val="1"/>
        <c:axPos val="b"/>
        <c:numFmt formatCode="&quot;$&quot;0" sourceLinked="1"/>
        <c:majorTickMark val="none"/>
        <c:minorTickMark val="none"/>
        <c:tickLblPos val="nextTo"/>
        <c:crossAx val="58457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Sheet1!$K$58</c:f>
              <c:strCache>
                <c:ptCount val="1"/>
                <c:pt idx="0">
                  <c:v>Total</c:v>
                </c:pt>
              </c:strCache>
            </c:strRef>
          </c:tx>
          <c:spPr>
            <a:solidFill>
              <a:schemeClr val="accent1"/>
            </a:solidFill>
            <a:ln>
              <a:noFill/>
            </a:ln>
            <a:effectLst/>
          </c:spPr>
          <c:invertIfNegative val="0"/>
          <c:cat>
            <c:strRef>
              <c:f>Sheet1!$J$59:$J$62</c:f>
              <c:strCache>
                <c:ptCount val="4"/>
                <c:pt idx="0">
                  <c:v>Grocery Store</c:v>
                </c:pt>
                <c:pt idx="1">
                  <c:v>Supermarket Type3</c:v>
                </c:pt>
                <c:pt idx="2">
                  <c:v>Supermarket Type2</c:v>
                </c:pt>
                <c:pt idx="3">
                  <c:v>Supermarket Type1</c:v>
                </c:pt>
              </c:strCache>
            </c:strRef>
          </c:cat>
          <c:val>
            <c:numRef>
              <c:f>Sheet1!$K$59:$K$62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2777-4527-8E57-E1F8AA9503AA}"/>
            </c:ext>
          </c:extLst>
        </c:ser>
        <c:dLbls>
          <c:showLegendKey val="0"/>
          <c:showVal val="0"/>
          <c:showCatName val="0"/>
          <c:showSerName val="0"/>
          <c:showPercent val="0"/>
          <c:showBubbleSize val="0"/>
        </c:dLbls>
        <c:gapWidth val="182"/>
        <c:axId val="937874648"/>
        <c:axId val="1025320120"/>
      </c:barChart>
      <c:catAx>
        <c:axId val="937874648"/>
        <c:scaling>
          <c:orientation val="minMax"/>
        </c:scaling>
        <c:delete val="1"/>
        <c:axPos val="l"/>
        <c:numFmt formatCode="General" sourceLinked="1"/>
        <c:majorTickMark val="none"/>
        <c:minorTickMark val="none"/>
        <c:tickLblPos val="nextTo"/>
        <c:crossAx val="1025320120"/>
        <c:crosses val="autoZero"/>
        <c:auto val="1"/>
        <c:lblAlgn val="ctr"/>
        <c:lblOffset val="100"/>
        <c:noMultiLvlLbl val="0"/>
      </c:catAx>
      <c:valAx>
        <c:axId val="10253201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7874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Dashboard.xlsx]Sheet1!PivotTable1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068314764202238"/>
              <c:y val="0.1366193356512671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93947834453524"/>
                  <c:h val="0.19025036787902044"/>
                </c:manualLayout>
              </c15:layout>
            </c:ext>
          </c:extLst>
        </c:dLbl>
      </c:pivotFmt>
      <c:pivotFmt>
        <c:idx val="6"/>
        <c:spPr>
          <a:solidFill>
            <a:schemeClr val="accent6">
              <a:lumMod val="50000"/>
            </a:schemeClr>
          </a:solidFill>
          <a:ln w="19050">
            <a:solidFill>
              <a:schemeClr val="lt1"/>
            </a:solidFill>
          </a:ln>
          <a:effectLst/>
        </c:spPr>
        <c:dLbl>
          <c:idx val="0"/>
          <c:layout>
            <c:manualLayout>
              <c:x val="-8.5779101709568595E-2"/>
              <c:y val="-0.108024590980071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44413224753876"/>
                  <c:h val="0.18389598017431036"/>
                </c:manualLayout>
              </c15:layout>
            </c:ext>
          </c:extLst>
        </c:dLbl>
      </c:pivotFmt>
    </c:pivotFmts>
    <c:plotArea>
      <c:layout>
        <c:manualLayout>
          <c:layoutTarget val="inner"/>
          <c:xMode val="edge"/>
          <c:yMode val="edge"/>
          <c:x val="0.17364113004434281"/>
          <c:y val="0.18106452505455017"/>
          <c:w val="0.65824359609002436"/>
          <c:h val="0.755806384308365"/>
        </c:manualLayout>
      </c:layout>
      <c:doughnutChart>
        <c:varyColors val="1"/>
        <c:ser>
          <c:idx val="0"/>
          <c:order val="0"/>
          <c:tx>
            <c:strRef>
              <c:f>Sheet1!$B$12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CBD-477A-ACF3-EE18AB76C499}"/>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CBD-477A-ACF3-EE18AB76C499}"/>
              </c:ext>
            </c:extLst>
          </c:dPt>
          <c:dLbls>
            <c:dLbl>
              <c:idx val="0"/>
              <c:layout>
                <c:manualLayout>
                  <c:x val="0.11068314764202238"/>
                  <c:y val="0.1366193356512671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93947834453524"/>
                      <c:h val="0.19025036787902044"/>
                    </c:manualLayout>
                  </c15:layout>
                </c:ext>
                <c:ext xmlns:c16="http://schemas.microsoft.com/office/drawing/2014/chart" uri="{C3380CC4-5D6E-409C-BE32-E72D297353CC}">
                  <c16:uniqueId val="{00000001-7CBD-477A-ACF3-EE18AB76C499}"/>
                </c:ext>
              </c:extLst>
            </c:dLbl>
            <c:dLbl>
              <c:idx val="1"/>
              <c:layout>
                <c:manualLayout>
                  <c:x val="-8.5779101709568595E-2"/>
                  <c:y val="-0.108024590980071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44413224753876"/>
                      <c:h val="0.18389598017431036"/>
                    </c:manualLayout>
                  </c15:layout>
                </c:ext>
                <c:ext xmlns:c16="http://schemas.microsoft.com/office/drawing/2014/chart" uri="{C3380CC4-5D6E-409C-BE32-E72D297353CC}">
                  <c16:uniqueId val="{00000003-7CBD-477A-ACF3-EE18AB76C49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Sheet1!$A$13:$A$14</c:f>
              <c:strCache>
                <c:ptCount val="2"/>
                <c:pt idx="0">
                  <c:v>Low Fat</c:v>
                </c:pt>
                <c:pt idx="1">
                  <c:v>Regular</c:v>
                </c:pt>
              </c:strCache>
            </c:strRef>
          </c:cat>
          <c:val>
            <c:numRef>
              <c:f>Sheet1!$B$13:$B$14</c:f>
              <c:numCache>
                <c:formatCode>"$"0.0,"K"</c:formatCode>
                <c:ptCount val="2"/>
                <c:pt idx="0">
                  <c:v>776319.68840000057</c:v>
                </c:pt>
                <c:pt idx="1">
                  <c:v>425361.8043999995</c:v>
                </c:pt>
              </c:numCache>
            </c:numRef>
          </c:val>
          <c:extLst>
            <c:ext xmlns:c16="http://schemas.microsoft.com/office/drawing/2014/chart" uri="{C3380CC4-5D6E-409C-BE32-E72D297353CC}">
              <c16:uniqueId val="{00000004-7CBD-477A-ACF3-EE18AB76C49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1971215522771007"/>
          <c:y val="3.8126326228260614E-2"/>
          <c:w val="0.53290457581504314"/>
          <c:h val="0.15171175696818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4D84B9A-6ED6-47A0-87DA-ABABC4E15F55}">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4D84B9A-6ED6-47A0-87DA-ABABC4E15F55}">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1!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304799</xdr:colOff>
      <xdr:row>1</xdr:row>
      <xdr:rowOff>123825</xdr:rowOff>
    </xdr:from>
    <xdr:to>
      <xdr:col>7</xdr:col>
      <xdr:colOff>123823</xdr:colOff>
      <xdr:row>7</xdr:row>
      <xdr:rowOff>178741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1C8EA29-45F4-4FD7-8739-F2BEBA76E4B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437420" y="338906"/>
              <a:ext cx="1893017" cy="1314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257174</xdr:colOff>
      <xdr:row>11</xdr:row>
      <xdr:rowOff>23812</xdr:rowOff>
    </xdr:from>
    <xdr:to>
      <xdr:col>3</xdr:col>
      <xdr:colOff>628650</xdr:colOff>
      <xdr:row>15</xdr:row>
      <xdr:rowOff>161925</xdr:rowOff>
    </xdr:to>
    <xdr:graphicFrame macro="">
      <xdr:nvGraphicFramePr>
        <xdr:cNvPr id="5" name="Chart 4">
          <a:extLst>
            <a:ext uri="{FF2B5EF4-FFF2-40B4-BE49-F238E27FC236}">
              <a16:creationId xmlns:a16="http://schemas.microsoft.com/office/drawing/2014/main" id="{606EB581-E0D0-447B-AB8B-40B190064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20</xdr:row>
      <xdr:rowOff>104774</xdr:rowOff>
    </xdr:from>
    <xdr:to>
      <xdr:col>6</xdr:col>
      <xdr:colOff>352425</xdr:colOff>
      <xdr:row>26</xdr:row>
      <xdr:rowOff>66675</xdr:rowOff>
    </xdr:to>
    <xdr:graphicFrame macro="">
      <xdr:nvGraphicFramePr>
        <xdr:cNvPr id="7" name="Chart 6">
          <a:extLst>
            <a:ext uri="{FF2B5EF4-FFF2-40B4-BE49-F238E27FC236}">
              <a16:creationId xmlns:a16="http://schemas.microsoft.com/office/drawing/2014/main" id="{3F2FBA83-35BB-408B-917B-C90C6833F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80962</xdr:colOff>
      <xdr:row>32</xdr:row>
      <xdr:rowOff>4762</xdr:rowOff>
    </xdr:from>
    <xdr:to>
      <xdr:col>6</xdr:col>
      <xdr:colOff>438150</xdr:colOff>
      <xdr:row>47</xdr:row>
      <xdr:rowOff>9525</xdr:rowOff>
    </xdr:to>
    <xdr:graphicFrame macro="">
      <xdr:nvGraphicFramePr>
        <xdr:cNvPr id="8" name="Chart 7">
          <a:extLst>
            <a:ext uri="{FF2B5EF4-FFF2-40B4-BE49-F238E27FC236}">
              <a16:creationId xmlns:a16="http://schemas.microsoft.com/office/drawing/2014/main" id="{D6673266-2AB6-484D-BBD6-0D3403DCC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211667</xdr:colOff>
      <xdr:row>5</xdr:row>
      <xdr:rowOff>186502</xdr:rowOff>
    </xdr:from>
    <xdr:to>
      <xdr:col>16</xdr:col>
      <xdr:colOff>98778</xdr:colOff>
      <xdr:row>13</xdr:row>
      <xdr:rowOff>188148</xdr:rowOff>
    </xdr:to>
    <xdr:graphicFrame macro="">
      <xdr:nvGraphicFramePr>
        <xdr:cNvPr id="9" name="Chart 8">
          <a:extLst>
            <a:ext uri="{FF2B5EF4-FFF2-40B4-BE49-F238E27FC236}">
              <a16:creationId xmlns:a16="http://schemas.microsoft.com/office/drawing/2014/main" id="{27B05307-34B8-4468-B041-5035EC399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195203</xdr:colOff>
      <xdr:row>19</xdr:row>
      <xdr:rowOff>105833</xdr:rowOff>
    </xdr:from>
    <xdr:to>
      <xdr:col>13</xdr:col>
      <xdr:colOff>399815</xdr:colOff>
      <xdr:row>24</xdr:row>
      <xdr:rowOff>58797</xdr:rowOff>
    </xdr:to>
    <xdr:graphicFrame macro="">
      <xdr:nvGraphicFramePr>
        <xdr:cNvPr id="10" name="Chart 9">
          <a:extLst>
            <a:ext uri="{FF2B5EF4-FFF2-40B4-BE49-F238E27FC236}">
              <a16:creationId xmlns:a16="http://schemas.microsoft.com/office/drawing/2014/main" id="{D4017BE0-513A-4D41-B9F3-96EE5EBFF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282222</xdr:colOff>
      <xdr:row>29</xdr:row>
      <xdr:rowOff>115945</xdr:rowOff>
    </xdr:from>
    <xdr:to>
      <xdr:col>15</xdr:col>
      <xdr:colOff>157574</xdr:colOff>
      <xdr:row>38</xdr:row>
      <xdr:rowOff>164630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6220281E-AC9D-4EE3-86F3-88A2A61FE6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017022" y="6126220"/>
              <a:ext cx="2618552" cy="1887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376297</xdr:colOff>
      <xdr:row>43</xdr:row>
      <xdr:rowOff>21870</xdr:rowOff>
    </xdr:from>
    <xdr:to>
      <xdr:col>15</xdr:col>
      <xdr:colOff>134054</xdr:colOff>
      <xdr:row>48</xdr:row>
      <xdr:rowOff>70555</xdr:rowOff>
    </xdr:to>
    <xdr:graphicFrame macro="">
      <xdr:nvGraphicFramePr>
        <xdr:cNvPr id="12" name="Chart 11">
          <a:extLst>
            <a:ext uri="{FF2B5EF4-FFF2-40B4-BE49-F238E27FC236}">
              <a16:creationId xmlns:a16="http://schemas.microsoft.com/office/drawing/2014/main" id="{F33FEEC4-8814-4AE9-ABD1-69F2195ED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341019</xdr:colOff>
      <xdr:row>50</xdr:row>
      <xdr:rowOff>0</xdr:rowOff>
    </xdr:from>
    <xdr:to>
      <xdr:col>15</xdr:col>
      <xdr:colOff>339841</xdr:colOff>
      <xdr:row>55</xdr:row>
      <xdr:rowOff>164631</xdr:rowOff>
    </xdr:to>
    <xdr:graphicFrame macro="">
      <xdr:nvGraphicFramePr>
        <xdr:cNvPr id="13" name="Chart 12">
          <a:extLst>
            <a:ext uri="{FF2B5EF4-FFF2-40B4-BE49-F238E27FC236}">
              <a16:creationId xmlns:a16="http://schemas.microsoft.com/office/drawing/2014/main" id="{0BBAD34E-1B43-4A15-82FC-8CCBF7846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583790</xdr:colOff>
      <xdr:row>56</xdr:row>
      <xdr:rowOff>164630</xdr:rowOff>
    </xdr:from>
    <xdr:to>
      <xdr:col>14</xdr:col>
      <xdr:colOff>482130</xdr:colOff>
      <xdr:row>62</xdr:row>
      <xdr:rowOff>92178</xdr:rowOff>
    </xdr:to>
    <xdr:graphicFrame macro="">
      <xdr:nvGraphicFramePr>
        <xdr:cNvPr id="14" name="Chart 13">
          <a:extLst>
            <a:ext uri="{FF2B5EF4-FFF2-40B4-BE49-F238E27FC236}">
              <a16:creationId xmlns:a16="http://schemas.microsoft.com/office/drawing/2014/main" id="{E540268F-415D-4A83-91AD-ECFF49C85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273983</xdr:colOff>
      <xdr:row>14</xdr:row>
      <xdr:rowOff>165474</xdr:rowOff>
    </xdr:from>
    <xdr:to>
      <xdr:col>17</xdr:col>
      <xdr:colOff>29695</xdr:colOff>
      <xdr:row>27</xdr:row>
      <xdr:rowOff>161738</xdr:rowOff>
    </xdr:to>
    <mc:AlternateContent xmlns:mc="http://schemas.openxmlformats.org/markup-compatibility/2006" xmlns:a14="http://schemas.microsoft.com/office/drawing/2010/main">
      <mc:Choice Requires="a14">
        <xdr:graphicFrame macro="">
          <xdr:nvGraphicFramePr>
            <xdr:cNvPr id="3" name="Item Type">
              <a:extLst>
                <a:ext uri="{FF2B5EF4-FFF2-40B4-BE49-F238E27FC236}">
                  <a16:creationId xmlns:a16="http://schemas.microsoft.com/office/drawing/2014/main" id="{0A089CA8-9F51-4894-A698-BB01F44E81B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907807" y="3041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376704</xdr:colOff>
      <xdr:row>10</xdr:row>
      <xdr:rowOff>6723</xdr:rowOff>
    </xdr:from>
    <xdr:to>
      <xdr:col>7</xdr:col>
      <xdr:colOff>132415</xdr:colOff>
      <xdr:row>16</xdr:row>
      <xdr:rowOff>56029</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806CE63A-09E0-4D8F-BD70-33B95D2BFB1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792880" y="2061135"/>
              <a:ext cx="1828800" cy="1281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595025</xdr:colOff>
      <xdr:row>0</xdr:row>
      <xdr:rowOff>156972</xdr:rowOff>
    </xdr:from>
    <xdr:to>
      <xdr:col>23</xdr:col>
      <xdr:colOff>267081</xdr:colOff>
      <xdr:row>39</xdr:row>
      <xdr:rowOff>193197</xdr:rowOff>
    </xdr:to>
    <xdr:sp macro="" textlink="">
      <xdr:nvSpPr>
        <xdr:cNvPr id="2" name="Rectangle 1">
          <a:extLst>
            <a:ext uri="{FF2B5EF4-FFF2-40B4-BE49-F238E27FC236}">
              <a16:creationId xmlns:a16="http://schemas.microsoft.com/office/drawing/2014/main" id="{8882A73F-F463-4E24-8166-A87122285CC7}"/>
            </a:ext>
          </a:extLst>
        </xdr:cNvPr>
        <xdr:cNvSpPr/>
      </xdr:nvSpPr>
      <xdr:spPr>
        <a:xfrm>
          <a:off x="1279215" y="156972"/>
          <a:ext cx="14724239" cy="7884288"/>
        </a:xfrm>
        <a:prstGeom prst="rect">
          <a:avLst/>
        </a:prstGeom>
        <a:noFill/>
        <a:ln>
          <a:solidFill>
            <a:schemeClr val="bg1">
              <a:lumMod val="50000"/>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172168</xdr:colOff>
      <xdr:row>1</xdr:row>
      <xdr:rowOff>139385</xdr:rowOff>
    </xdr:from>
    <xdr:to>
      <xdr:col>5</xdr:col>
      <xdr:colOff>226016</xdr:colOff>
      <xdr:row>38</xdr:row>
      <xdr:rowOff>135419</xdr:rowOff>
    </xdr:to>
    <xdr:sp macro="" textlink="">
      <xdr:nvSpPr>
        <xdr:cNvPr id="4" name="Rectangle: Top Corners Rounded 3">
          <a:extLst>
            <a:ext uri="{FF2B5EF4-FFF2-40B4-BE49-F238E27FC236}">
              <a16:creationId xmlns:a16="http://schemas.microsoft.com/office/drawing/2014/main" id="{AEF0E8CB-F8F3-49D1-92D0-9CEBE7C32091}"/>
            </a:ext>
          </a:extLst>
        </xdr:cNvPr>
        <xdr:cNvSpPr/>
      </xdr:nvSpPr>
      <xdr:spPr>
        <a:xfrm rot="5400000">
          <a:off x="-1009730" y="2871114"/>
          <a:ext cx="7164000" cy="2088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276533</xdr:colOff>
      <xdr:row>1</xdr:row>
      <xdr:rowOff>46090</xdr:rowOff>
    </xdr:from>
    <xdr:to>
      <xdr:col>5</xdr:col>
      <xdr:colOff>46089</xdr:colOff>
      <xdr:row>5</xdr:row>
      <xdr:rowOff>1</xdr:rowOff>
    </xdr:to>
    <xdr:sp macro="" textlink="">
      <xdr:nvSpPr>
        <xdr:cNvPr id="5" name="TextBox 4">
          <a:extLst>
            <a:ext uri="{FF2B5EF4-FFF2-40B4-BE49-F238E27FC236}">
              <a16:creationId xmlns:a16="http://schemas.microsoft.com/office/drawing/2014/main" id="{B1387570-B15C-441E-917A-4390C39224EF}"/>
            </a:ext>
          </a:extLst>
        </xdr:cNvPr>
        <xdr:cNvSpPr txBox="1"/>
      </xdr:nvSpPr>
      <xdr:spPr>
        <a:xfrm>
          <a:off x="1659194" y="245808"/>
          <a:ext cx="1843548" cy="75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a:t>
          </a:r>
          <a:r>
            <a:rPr lang="en-IN" sz="4000">
              <a:solidFill>
                <a:srgbClr val="06AA16"/>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368709</xdr:colOff>
      <xdr:row>4</xdr:row>
      <xdr:rowOff>46087</xdr:rowOff>
    </xdr:from>
    <xdr:to>
      <xdr:col>4</xdr:col>
      <xdr:colOff>675966</xdr:colOff>
      <xdr:row>5</xdr:row>
      <xdr:rowOff>122902</xdr:rowOff>
    </xdr:to>
    <xdr:sp macro="" textlink="">
      <xdr:nvSpPr>
        <xdr:cNvPr id="8" name="TextBox 7">
          <a:extLst>
            <a:ext uri="{FF2B5EF4-FFF2-40B4-BE49-F238E27FC236}">
              <a16:creationId xmlns:a16="http://schemas.microsoft.com/office/drawing/2014/main" id="{F1B6496C-1A92-4E40-95C0-77C67E710C6F}"/>
            </a:ext>
          </a:extLst>
        </xdr:cNvPr>
        <xdr:cNvSpPr txBox="1"/>
      </xdr:nvSpPr>
      <xdr:spPr>
        <a:xfrm>
          <a:off x="1751370" y="844958"/>
          <a:ext cx="1689919" cy="27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dk1"/>
              </a:solidFill>
              <a:latin typeface="Apotos display"/>
              <a:ea typeface="Segoe UI Black" panose="020B0A02040204020203" pitchFamily="34" charset="0"/>
            </a:rPr>
            <a:t>India's</a:t>
          </a:r>
          <a:r>
            <a:rPr lang="en-IN" sz="1200" b="1" baseline="0">
              <a:solidFill>
                <a:schemeClr val="dk1"/>
              </a:solidFill>
              <a:latin typeface="Apotos display"/>
              <a:ea typeface="Segoe UI Black" panose="020B0A02040204020203" pitchFamily="34" charset="0"/>
            </a:rPr>
            <a:t> Last Minute App</a:t>
          </a:r>
          <a:endParaRPr lang="en-IN" sz="1200" b="1">
            <a:solidFill>
              <a:srgbClr val="06AA16"/>
            </a:solidFill>
            <a:latin typeface="Apotos display"/>
            <a:ea typeface="Segoe UI Black" panose="020B0A02040204020203" pitchFamily="34" charset="0"/>
          </a:endParaRPr>
        </a:p>
      </xdr:txBody>
    </xdr:sp>
    <xdr:clientData/>
  </xdr:twoCellAnchor>
  <xdr:twoCellAnchor>
    <xdr:from>
      <xdr:col>5</xdr:col>
      <xdr:colOff>506976</xdr:colOff>
      <xdr:row>2</xdr:row>
      <xdr:rowOff>38407</xdr:rowOff>
    </xdr:from>
    <xdr:to>
      <xdr:col>14</xdr:col>
      <xdr:colOff>70536</xdr:colOff>
      <xdr:row>13</xdr:row>
      <xdr:rowOff>156551</xdr:rowOff>
    </xdr:to>
    <xdr:grpSp>
      <xdr:nvGrpSpPr>
        <xdr:cNvPr id="47" name="Group 46">
          <a:extLst>
            <a:ext uri="{FF2B5EF4-FFF2-40B4-BE49-F238E27FC236}">
              <a16:creationId xmlns:a16="http://schemas.microsoft.com/office/drawing/2014/main" id="{7C024162-D735-4371-AE02-C92CD39591E0}"/>
            </a:ext>
          </a:extLst>
        </xdr:cNvPr>
        <xdr:cNvGrpSpPr/>
      </xdr:nvGrpSpPr>
      <xdr:grpSpPr>
        <a:xfrm>
          <a:off x="4014843" y="434647"/>
          <a:ext cx="5850822" cy="2295940"/>
          <a:chOff x="3963629" y="437842"/>
          <a:chExt cx="5785536" cy="2315040"/>
        </a:xfrm>
      </xdr:grpSpPr>
      <xdr:sp macro="" textlink="">
        <xdr:nvSpPr>
          <xdr:cNvPr id="9" name="Rectangle: Rounded Corners 8">
            <a:extLst>
              <a:ext uri="{FF2B5EF4-FFF2-40B4-BE49-F238E27FC236}">
                <a16:creationId xmlns:a16="http://schemas.microsoft.com/office/drawing/2014/main" id="{8DD5679D-B6AD-4EC9-821C-D19A26ACA548}"/>
              </a:ext>
            </a:extLst>
          </xdr:cNvPr>
          <xdr:cNvSpPr/>
        </xdr:nvSpPr>
        <xdr:spPr>
          <a:xfrm>
            <a:off x="3963629" y="437842"/>
            <a:ext cx="2736000" cy="1047600"/>
          </a:xfrm>
          <a:prstGeom prst="roundRect">
            <a:avLst/>
          </a:prstGeom>
          <a:gradFill flip="none" rotWithShape="1">
            <a:gsLst>
              <a:gs pos="0">
                <a:srgbClr val="FFD200">
                  <a:alpha val="73000"/>
                </a:srgbClr>
              </a:gs>
              <a:gs pos="50000">
                <a:schemeClr val="accent6">
                  <a:lumMod val="75000"/>
                  <a:alpha val="50000"/>
                </a:schemeClr>
              </a:gs>
              <a:gs pos="100000">
                <a:schemeClr val="accent6">
                  <a:lumMod val="50000"/>
                  <a:alpha val="77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EAB9458B-8B66-4E37-A6BB-9712D18AFF99}"/>
              </a:ext>
            </a:extLst>
          </xdr:cNvPr>
          <xdr:cNvSpPr/>
        </xdr:nvSpPr>
        <xdr:spPr>
          <a:xfrm>
            <a:off x="7013165" y="43784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5C11FA69-A093-4110-988D-6990733B6E19}"/>
              </a:ext>
            </a:extLst>
          </xdr:cNvPr>
          <xdr:cNvSpPr/>
        </xdr:nvSpPr>
        <xdr:spPr>
          <a:xfrm>
            <a:off x="3963629" y="170528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1D128714-50DB-4D21-A6E0-0CA8B1A5E612}"/>
              </a:ext>
            </a:extLst>
          </xdr:cNvPr>
          <xdr:cNvSpPr/>
        </xdr:nvSpPr>
        <xdr:spPr>
          <a:xfrm>
            <a:off x="6997802" y="170528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660606</xdr:colOff>
      <xdr:row>3</xdr:row>
      <xdr:rowOff>7682</xdr:rowOff>
    </xdr:from>
    <xdr:to>
      <xdr:col>7</xdr:col>
      <xdr:colOff>583790</xdr:colOff>
      <xdr:row>5</xdr:row>
      <xdr:rowOff>84496</xdr:rowOff>
    </xdr:to>
    <xdr:sp macro="" textlink="Sheet1!$A$8">
      <xdr:nvSpPr>
        <xdr:cNvPr id="16" name="TextBox 15">
          <a:extLst>
            <a:ext uri="{FF2B5EF4-FFF2-40B4-BE49-F238E27FC236}">
              <a16:creationId xmlns:a16="http://schemas.microsoft.com/office/drawing/2014/main" id="{DD5B2EDF-AFBA-4CB8-9E95-92FC3441795E}"/>
            </a:ext>
          </a:extLst>
        </xdr:cNvPr>
        <xdr:cNvSpPr txBox="1"/>
      </xdr:nvSpPr>
      <xdr:spPr>
        <a:xfrm>
          <a:off x="4117259" y="606835"/>
          <a:ext cx="130584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93F536-09F9-4604-9A87-DE66A51CDD80}" type="TxLink">
            <a:rPr lang="en-US"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rPr>
            <a:pPr algn="ctr"/>
            <a:t>$1.20M</a:t>
          </a:fld>
          <a:endParaRPr lang="en-IN" sz="2400">
            <a:latin typeface="Lato black" panose="020B0604020202020204" pitchFamily="34" charset="0"/>
            <a:ea typeface="Lato black" panose="020B0604020202020204" pitchFamily="34" charset="0"/>
            <a:cs typeface="Lato black" panose="020B0604020202020204" pitchFamily="34" charset="0"/>
          </a:endParaRPr>
        </a:p>
      </xdr:txBody>
    </xdr:sp>
    <xdr:clientData/>
  </xdr:twoCellAnchor>
  <xdr:twoCellAnchor>
    <xdr:from>
      <xdr:col>5</xdr:col>
      <xdr:colOff>629878</xdr:colOff>
      <xdr:row>5</xdr:row>
      <xdr:rowOff>9142</xdr:rowOff>
    </xdr:from>
    <xdr:to>
      <xdr:col>7</xdr:col>
      <xdr:colOff>660603</xdr:colOff>
      <xdr:row>6</xdr:row>
      <xdr:rowOff>101321</xdr:rowOff>
    </xdr:to>
    <xdr:sp macro="" textlink="">
      <xdr:nvSpPr>
        <xdr:cNvPr id="18" name="TextBox 17">
          <a:extLst>
            <a:ext uri="{FF2B5EF4-FFF2-40B4-BE49-F238E27FC236}">
              <a16:creationId xmlns:a16="http://schemas.microsoft.com/office/drawing/2014/main" id="{E1482E79-7C7D-4C7C-A756-00D7D7DC1B4B}"/>
            </a:ext>
          </a:extLst>
        </xdr:cNvPr>
        <xdr:cNvSpPr txBox="1"/>
      </xdr:nvSpPr>
      <xdr:spPr>
        <a:xfrm>
          <a:off x="4086531" y="1007731"/>
          <a:ext cx="1413387" cy="291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TOTAL</a:t>
          </a: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 SALES</a:t>
          </a: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10</xdr:col>
      <xdr:colOff>253488</xdr:colOff>
      <xdr:row>3</xdr:row>
      <xdr:rowOff>7682</xdr:rowOff>
    </xdr:from>
    <xdr:to>
      <xdr:col>12</xdr:col>
      <xdr:colOff>176672</xdr:colOff>
      <xdr:row>5</xdr:row>
      <xdr:rowOff>84496</xdr:rowOff>
    </xdr:to>
    <xdr:sp macro="" textlink="Sheet1!B8">
      <xdr:nvSpPr>
        <xdr:cNvPr id="19" name="TextBox 18">
          <a:extLst>
            <a:ext uri="{FF2B5EF4-FFF2-40B4-BE49-F238E27FC236}">
              <a16:creationId xmlns:a16="http://schemas.microsoft.com/office/drawing/2014/main" id="{BDCEEADA-2D50-4FE5-8639-5B585FF7BC17}"/>
            </a:ext>
          </a:extLst>
        </xdr:cNvPr>
        <xdr:cNvSpPr txBox="1"/>
      </xdr:nvSpPr>
      <xdr:spPr>
        <a:xfrm>
          <a:off x="7166794" y="606835"/>
          <a:ext cx="130584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715A25-82BA-497F-8C54-CA1F7B63231F}" type="TxLink">
            <a:rPr lang="en-US"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rPr>
            <a:pPr marL="0" indent="0" algn="ctr"/>
            <a:t>$141</a:t>
          </a:fld>
          <a:endParaRPr lang="en-IN"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endParaRPr>
        </a:p>
      </xdr:txBody>
    </xdr:sp>
    <xdr:clientData/>
  </xdr:twoCellAnchor>
  <xdr:twoCellAnchor>
    <xdr:from>
      <xdr:col>10</xdr:col>
      <xdr:colOff>222762</xdr:colOff>
      <xdr:row>4</xdr:row>
      <xdr:rowOff>193497</xdr:rowOff>
    </xdr:from>
    <xdr:to>
      <xdr:col>12</xdr:col>
      <xdr:colOff>253487</xdr:colOff>
      <xdr:row>6</xdr:row>
      <xdr:rowOff>85958</xdr:rowOff>
    </xdr:to>
    <xdr:sp macro="" textlink="">
      <xdr:nvSpPr>
        <xdr:cNvPr id="20" name="TextBox 19">
          <a:extLst>
            <a:ext uri="{FF2B5EF4-FFF2-40B4-BE49-F238E27FC236}">
              <a16:creationId xmlns:a16="http://schemas.microsoft.com/office/drawing/2014/main" id="{EDE38533-1CF7-4A90-B446-51C07547DFEE}"/>
            </a:ext>
          </a:extLst>
        </xdr:cNvPr>
        <xdr:cNvSpPr txBox="1"/>
      </xdr:nvSpPr>
      <xdr:spPr>
        <a:xfrm>
          <a:off x="7136068" y="992368"/>
          <a:ext cx="1413387" cy="291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AVG SALES</a:t>
          </a: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5</xdr:col>
      <xdr:colOff>599154</xdr:colOff>
      <xdr:row>8</xdr:row>
      <xdr:rowOff>122903</xdr:rowOff>
    </xdr:from>
    <xdr:to>
      <xdr:col>7</xdr:col>
      <xdr:colOff>522338</xdr:colOff>
      <xdr:row>11</xdr:row>
      <xdr:rowOff>0</xdr:rowOff>
    </xdr:to>
    <xdr:sp macro="" textlink="Sheet1!C8">
      <xdr:nvSpPr>
        <xdr:cNvPr id="21" name="TextBox 20">
          <a:extLst>
            <a:ext uri="{FF2B5EF4-FFF2-40B4-BE49-F238E27FC236}">
              <a16:creationId xmlns:a16="http://schemas.microsoft.com/office/drawing/2014/main" id="{EE3F3022-5B4D-4C6D-9C21-897F6A2F0195}"/>
            </a:ext>
          </a:extLst>
        </xdr:cNvPr>
        <xdr:cNvSpPr txBox="1"/>
      </xdr:nvSpPr>
      <xdr:spPr>
        <a:xfrm>
          <a:off x="4055807" y="1720645"/>
          <a:ext cx="130584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A643305-A31F-46D5-BD52-7DEEBA63BE1A}" type="TxLink">
            <a:rPr lang="en-US"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rPr>
            <a:pPr marL="0" indent="0" algn="ctr"/>
            <a:t>8523</a:t>
          </a:fld>
          <a:endParaRPr lang="en-IN"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endParaRPr>
        </a:p>
      </xdr:txBody>
    </xdr:sp>
    <xdr:clientData/>
  </xdr:twoCellAnchor>
  <xdr:twoCellAnchor>
    <xdr:from>
      <xdr:col>10</xdr:col>
      <xdr:colOff>84496</xdr:colOff>
      <xdr:row>8</xdr:row>
      <xdr:rowOff>122903</xdr:rowOff>
    </xdr:from>
    <xdr:to>
      <xdr:col>12</xdr:col>
      <xdr:colOff>7680</xdr:colOff>
      <xdr:row>11</xdr:row>
      <xdr:rowOff>0</xdr:rowOff>
    </xdr:to>
    <xdr:sp macro="" textlink="Sheet1!D8">
      <xdr:nvSpPr>
        <xdr:cNvPr id="22" name="TextBox 21">
          <a:extLst>
            <a:ext uri="{FF2B5EF4-FFF2-40B4-BE49-F238E27FC236}">
              <a16:creationId xmlns:a16="http://schemas.microsoft.com/office/drawing/2014/main" id="{3E5FA73F-6A36-44D9-88EB-D4E9D3AE2DD3}"/>
            </a:ext>
          </a:extLst>
        </xdr:cNvPr>
        <xdr:cNvSpPr txBox="1"/>
      </xdr:nvSpPr>
      <xdr:spPr>
        <a:xfrm>
          <a:off x="6997802" y="1720645"/>
          <a:ext cx="130584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10A936-0B91-42FB-AEE3-612313A9415C}" type="TxLink">
            <a:rPr lang="en-US"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rPr>
            <a:pPr marL="0" indent="0" algn="ctr"/>
            <a:t>4.0</a:t>
          </a:fld>
          <a:endParaRPr lang="en-IN" sz="2400" b="0" i="0" u="none" strike="noStrike">
            <a:solidFill>
              <a:srgbClr val="000000"/>
            </a:solidFill>
            <a:latin typeface="Lato black" panose="020B0604020202020204" pitchFamily="34" charset="0"/>
            <a:ea typeface="Lato black" panose="020B0604020202020204" pitchFamily="34" charset="0"/>
            <a:cs typeface="Lato black" panose="020B0604020202020204" pitchFamily="34" charset="0"/>
          </a:endParaRPr>
        </a:p>
      </xdr:txBody>
    </xdr:sp>
    <xdr:clientData/>
  </xdr:twoCellAnchor>
  <xdr:twoCellAnchor>
    <xdr:from>
      <xdr:col>5</xdr:col>
      <xdr:colOff>537702</xdr:colOff>
      <xdr:row>11</xdr:row>
      <xdr:rowOff>61452</xdr:rowOff>
    </xdr:from>
    <xdr:to>
      <xdr:col>7</xdr:col>
      <xdr:colOff>568427</xdr:colOff>
      <xdr:row>12</xdr:row>
      <xdr:rowOff>153630</xdr:rowOff>
    </xdr:to>
    <xdr:sp macro="" textlink="">
      <xdr:nvSpPr>
        <xdr:cNvPr id="23" name="TextBox 22">
          <a:extLst>
            <a:ext uri="{FF2B5EF4-FFF2-40B4-BE49-F238E27FC236}">
              <a16:creationId xmlns:a16="http://schemas.microsoft.com/office/drawing/2014/main" id="{420D76C9-0AFC-40EA-A80F-E814970D4C32}"/>
            </a:ext>
          </a:extLst>
        </xdr:cNvPr>
        <xdr:cNvSpPr txBox="1"/>
      </xdr:nvSpPr>
      <xdr:spPr>
        <a:xfrm>
          <a:off x="3994355" y="2258347"/>
          <a:ext cx="1413387" cy="291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NO.</a:t>
          </a: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 OF ITEMS</a:t>
          </a: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10</xdr:col>
      <xdr:colOff>99859</xdr:colOff>
      <xdr:row>11</xdr:row>
      <xdr:rowOff>15363</xdr:rowOff>
    </xdr:from>
    <xdr:to>
      <xdr:col>12</xdr:col>
      <xdr:colOff>130584</xdr:colOff>
      <xdr:row>12</xdr:row>
      <xdr:rowOff>107541</xdr:rowOff>
    </xdr:to>
    <xdr:sp macro="" textlink="">
      <xdr:nvSpPr>
        <xdr:cNvPr id="24" name="TextBox 23">
          <a:extLst>
            <a:ext uri="{FF2B5EF4-FFF2-40B4-BE49-F238E27FC236}">
              <a16:creationId xmlns:a16="http://schemas.microsoft.com/office/drawing/2014/main" id="{BF1E77C8-F00A-4D66-90E2-362A2D7CE782}"/>
            </a:ext>
          </a:extLst>
        </xdr:cNvPr>
        <xdr:cNvSpPr txBox="1"/>
      </xdr:nvSpPr>
      <xdr:spPr>
        <a:xfrm>
          <a:off x="7013165" y="2212258"/>
          <a:ext cx="1413387" cy="291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AVG</a:t>
          </a: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 RATING</a:t>
          </a:r>
        </a:p>
      </xdr:txBody>
    </xdr:sp>
    <xdr:clientData/>
  </xdr:twoCellAnchor>
  <xdr:twoCellAnchor editAs="oneCell">
    <xdr:from>
      <xdr:col>13</xdr:col>
      <xdr:colOff>384073</xdr:colOff>
      <xdr:row>2</xdr:row>
      <xdr:rowOff>107541</xdr:rowOff>
    </xdr:from>
    <xdr:to>
      <xdr:col>13</xdr:col>
      <xdr:colOff>628649</xdr:colOff>
      <xdr:row>3</xdr:row>
      <xdr:rowOff>151917</xdr:rowOff>
    </xdr:to>
    <xdr:pic>
      <xdr:nvPicPr>
        <xdr:cNvPr id="40" name="Picture 39">
          <a:extLst>
            <a:ext uri="{FF2B5EF4-FFF2-40B4-BE49-F238E27FC236}">
              <a16:creationId xmlns:a16="http://schemas.microsoft.com/office/drawing/2014/main" id="{A40DAA03-944E-4133-B003-6A79978B40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71371" y="506976"/>
          <a:ext cx="244576" cy="244094"/>
        </a:xfrm>
        <a:prstGeom prst="rect">
          <a:avLst/>
        </a:prstGeom>
      </xdr:spPr>
    </xdr:pic>
    <xdr:clientData/>
  </xdr:twoCellAnchor>
  <xdr:twoCellAnchor editAs="oneCell">
    <xdr:from>
      <xdr:col>9</xdr:col>
      <xdr:colOff>15362</xdr:colOff>
      <xdr:row>8</xdr:row>
      <xdr:rowOff>168993</xdr:rowOff>
    </xdr:from>
    <xdr:to>
      <xdr:col>9</xdr:col>
      <xdr:colOff>313407</xdr:colOff>
      <xdr:row>10</xdr:row>
      <xdr:rowOff>67603</xdr:rowOff>
    </xdr:to>
    <xdr:pic>
      <xdr:nvPicPr>
        <xdr:cNvPr id="42" name="Picture 41">
          <a:extLst>
            <a:ext uri="{FF2B5EF4-FFF2-40B4-BE49-F238E27FC236}">
              <a16:creationId xmlns:a16="http://schemas.microsoft.com/office/drawing/2014/main" id="{414F5223-2247-4E91-9719-79809FA8A9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37338" y="1766735"/>
          <a:ext cx="298045" cy="298045"/>
        </a:xfrm>
        <a:prstGeom prst="rect">
          <a:avLst/>
        </a:prstGeom>
      </xdr:spPr>
    </xdr:pic>
    <xdr:clientData/>
  </xdr:twoCellAnchor>
  <xdr:twoCellAnchor editAs="oneCell">
    <xdr:from>
      <xdr:col>9</xdr:col>
      <xdr:colOff>35113</xdr:colOff>
      <xdr:row>2</xdr:row>
      <xdr:rowOff>122905</xdr:rowOff>
    </xdr:from>
    <xdr:to>
      <xdr:col>9</xdr:col>
      <xdr:colOff>337229</xdr:colOff>
      <xdr:row>4</xdr:row>
      <xdr:rowOff>30726</xdr:rowOff>
    </xdr:to>
    <xdr:pic>
      <xdr:nvPicPr>
        <xdr:cNvPr id="44" name="Picture 43">
          <a:extLst>
            <a:ext uri="{FF2B5EF4-FFF2-40B4-BE49-F238E27FC236}">
              <a16:creationId xmlns:a16="http://schemas.microsoft.com/office/drawing/2014/main" id="{A039720B-6296-47E2-8212-0CEF7CA57B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57089" y="522340"/>
          <a:ext cx="302116" cy="307257"/>
        </a:xfrm>
        <a:prstGeom prst="rect">
          <a:avLst/>
        </a:prstGeom>
      </xdr:spPr>
    </xdr:pic>
    <xdr:clientData/>
  </xdr:twoCellAnchor>
  <xdr:twoCellAnchor editAs="oneCell">
    <xdr:from>
      <xdr:col>13</xdr:col>
      <xdr:colOff>376150</xdr:colOff>
      <xdr:row>8</xdr:row>
      <xdr:rowOff>168993</xdr:rowOff>
    </xdr:from>
    <xdr:to>
      <xdr:col>13</xdr:col>
      <xdr:colOff>652681</xdr:colOff>
      <xdr:row>10</xdr:row>
      <xdr:rowOff>46089</xdr:rowOff>
    </xdr:to>
    <xdr:pic>
      <xdr:nvPicPr>
        <xdr:cNvPr id="46" name="Picture 45">
          <a:extLst>
            <a:ext uri="{FF2B5EF4-FFF2-40B4-BE49-F238E27FC236}">
              <a16:creationId xmlns:a16="http://schemas.microsoft.com/office/drawing/2014/main" id="{15B9F38B-E580-43F8-BB5B-81ED419DC9E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63448" y="1766735"/>
          <a:ext cx="276531" cy="276531"/>
        </a:xfrm>
        <a:prstGeom prst="rect">
          <a:avLst/>
        </a:prstGeom>
      </xdr:spPr>
    </xdr:pic>
    <xdr:clientData/>
  </xdr:twoCellAnchor>
  <xdr:twoCellAnchor>
    <xdr:from>
      <xdr:col>5</xdr:col>
      <xdr:colOff>645240</xdr:colOff>
      <xdr:row>15</xdr:row>
      <xdr:rowOff>1</xdr:rowOff>
    </xdr:from>
    <xdr:to>
      <xdr:col>14</xdr:col>
      <xdr:colOff>142164</xdr:colOff>
      <xdr:row>38</xdr:row>
      <xdr:rowOff>168993</xdr:rowOff>
    </xdr:to>
    <xdr:sp macro="" textlink="">
      <xdr:nvSpPr>
        <xdr:cNvPr id="48" name="Rectangle: Rounded Corners 47">
          <a:extLst>
            <a:ext uri="{FF2B5EF4-FFF2-40B4-BE49-F238E27FC236}">
              <a16:creationId xmlns:a16="http://schemas.microsoft.com/office/drawing/2014/main" id="{CE3FF47D-1501-4A1E-AFB2-FD719D63BA9F}"/>
            </a:ext>
          </a:extLst>
        </xdr:cNvPr>
        <xdr:cNvSpPr/>
      </xdr:nvSpPr>
      <xdr:spPr>
        <a:xfrm>
          <a:off x="4057180" y="2985449"/>
          <a:ext cx="5638417" cy="474667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66025</xdr:colOff>
      <xdr:row>16</xdr:row>
      <xdr:rowOff>15413</xdr:rowOff>
    </xdr:from>
    <xdr:to>
      <xdr:col>9</xdr:col>
      <xdr:colOff>293745</xdr:colOff>
      <xdr:row>25</xdr:row>
      <xdr:rowOff>180913</xdr:rowOff>
    </xdr:to>
    <xdr:graphicFrame macro="">
      <xdr:nvGraphicFramePr>
        <xdr:cNvPr id="49" name="Chart 48">
          <a:extLst>
            <a:ext uri="{FF2B5EF4-FFF2-40B4-BE49-F238E27FC236}">
              <a16:creationId xmlns:a16="http://schemas.microsoft.com/office/drawing/2014/main" id="{194FCCDA-E2A8-4C9D-BD8B-C5E38D1BA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575616</xdr:colOff>
      <xdr:row>14</xdr:row>
      <xdr:rowOff>166765</xdr:rowOff>
    </xdr:from>
    <xdr:to>
      <xdr:col>7</xdr:col>
      <xdr:colOff>606341</xdr:colOff>
      <xdr:row>16</xdr:row>
      <xdr:rowOff>65468</xdr:rowOff>
    </xdr:to>
    <xdr:sp macro="" textlink="">
      <xdr:nvSpPr>
        <xdr:cNvPr id="51" name="TextBox 50">
          <a:extLst>
            <a:ext uri="{FF2B5EF4-FFF2-40B4-BE49-F238E27FC236}">
              <a16:creationId xmlns:a16="http://schemas.microsoft.com/office/drawing/2014/main" id="{15711348-A3B8-456E-9257-967F4399547E}"/>
            </a:ext>
          </a:extLst>
        </xdr:cNvPr>
        <xdr:cNvSpPr txBox="1"/>
      </xdr:nvSpPr>
      <xdr:spPr>
        <a:xfrm>
          <a:off x="3998663" y="2875437"/>
          <a:ext cx="1399944" cy="28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FAT</a:t>
          </a: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 CONTENT</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9</xdr:col>
      <xdr:colOff>582873</xdr:colOff>
      <xdr:row>14</xdr:row>
      <xdr:rowOff>156381</xdr:rowOff>
    </xdr:from>
    <xdr:to>
      <xdr:col>10</xdr:col>
      <xdr:colOff>10134</xdr:colOff>
      <xdr:row>37</xdr:row>
      <xdr:rowOff>172261</xdr:rowOff>
    </xdr:to>
    <xdr:cxnSp macro="">
      <xdr:nvCxnSpPr>
        <xdr:cNvPr id="53" name="Straight Connector 52">
          <a:extLst>
            <a:ext uri="{FF2B5EF4-FFF2-40B4-BE49-F238E27FC236}">
              <a16:creationId xmlns:a16="http://schemas.microsoft.com/office/drawing/2014/main" id="{984741F2-FCCC-474C-9FB6-10BC1CBFEE47}"/>
            </a:ext>
          </a:extLst>
        </xdr:cNvPr>
        <xdr:cNvCxnSpPr/>
      </xdr:nvCxnSpPr>
      <xdr:spPr>
        <a:xfrm>
          <a:off x="6724366" y="2942799"/>
          <a:ext cx="109649" cy="459356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115911</xdr:colOff>
      <xdr:row>26</xdr:row>
      <xdr:rowOff>29765</xdr:rowOff>
    </xdr:from>
    <xdr:to>
      <xdr:col>9</xdr:col>
      <xdr:colOff>446485</xdr:colOff>
      <xdr:row>26</xdr:row>
      <xdr:rowOff>59882</xdr:rowOff>
    </xdr:to>
    <xdr:cxnSp macro="">
      <xdr:nvCxnSpPr>
        <xdr:cNvPr id="55" name="Straight Connector 54">
          <a:extLst>
            <a:ext uri="{FF2B5EF4-FFF2-40B4-BE49-F238E27FC236}">
              <a16:creationId xmlns:a16="http://schemas.microsoft.com/office/drawing/2014/main" id="{FE7C9CED-2C79-48FB-B438-EA5CC60C2A13}"/>
            </a:ext>
          </a:extLst>
        </xdr:cNvPr>
        <xdr:cNvCxnSpPr/>
      </xdr:nvCxnSpPr>
      <xdr:spPr>
        <a:xfrm flipV="1">
          <a:off x="4223567" y="5060156"/>
          <a:ext cx="2384402" cy="3011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30726</xdr:colOff>
      <xdr:row>27</xdr:row>
      <xdr:rowOff>122903</xdr:rowOff>
    </xdr:from>
    <xdr:to>
      <xdr:col>9</xdr:col>
      <xdr:colOff>565549</xdr:colOff>
      <xdr:row>37</xdr:row>
      <xdr:rowOff>163711</xdr:rowOff>
    </xdr:to>
    <xdr:graphicFrame macro="">
      <xdr:nvGraphicFramePr>
        <xdr:cNvPr id="59" name="Chart 58">
          <a:extLst>
            <a:ext uri="{FF2B5EF4-FFF2-40B4-BE49-F238E27FC236}">
              <a16:creationId xmlns:a16="http://schemas.microsoft.com/office/drawing/2014/main" id="{D38A9425-8E01-47EA-9744-6A2CC696E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53768</xdr:colOff>
      <xdr:row>26</xdr:row>
      <xdr:rowOff>108501</xdr:rowOff>
    </xdr:from>
    <xdr:to>
      <xdr:col>8</xdr:col>
      <xdr:colOff>84493</xdr:colOff>
      <xdr:row>28</xdr:row>
      <xdr:rowOff>7204</xdr:rowOff>
    </xdr:to>
    <xdr:sp macro="" textlink="">
      <xdr:nvSpPr>
        <xdr:cNvPr id="60" name="TextBox 59">
          <a:extLst>
            <a:ext uri="{FF2B5EF4-FFF2-40B4-BE49-F238E27FC236}">
              <a16:creationId xmlns:a16="http://schemas.microsoft.com/office/drawing/2014/main" id="{F86F125F-0AB1-4747-B2E8-1D545822BA02}"/>
            </a:ext>
          </a:extLst>
        </xdr:cNvPr>
        <xdr:cNvSpPr txBox="1"/>
      </xdr:nvSpPr>
      <xdr:spPr>
        <a:xfrm>
          <a:off x="4161424" y="5138892"/>
          <a:ext cx="1399944" cy="28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FAT</a:t>
          </a: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 BY OUTLET</a:t>
          </a:r>
        </a:p>
        <a:p>
          <a:pPr algn="ctr"/>
          <a:endPar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9</xdr:col>
      <xdr:colOff>682261</xdr:colOff>
      <xdr:row>14</xdr:row>
      <xdr:rowOff>200726</xdr:rowOff>
    </xdr:from>
    <xdr:to>
      <xdr:col>12</xdr:col>
      <xdr:colOff>25937</xdr:colOff>
      <xdr:row>16</xdr:row>
      <xdr:rowOff>99429</xdr:rowOff>
    </xdr:to>
    <xdr:sp macro="" textlink="">
      <xdr:nvSpPr>
        <xdr:cNvPr id="61" name="TextBox 60">
          <a:extLst>
            <a:ext uri="{FF2B5EF4-FFF2-40B4-BE49-F238E27FC236}">
              <a16:creationId xmlns:a16="http://schemas.microsoft.com/office/drawing/2014/main" id="{EAF69019-955E-493A-B7BA-724A6C07A9EE}"/>
            </a:ext>
          </a:extLst>
        </xdr:cNvPr>
        <xdr:cNvSpPr txBox="1"/>
      </xdr:nvSpPr>
      <xdr:spPr>
        <a:xfrm>
          <a:off x="6865704" y="3042611"/>
          <a:ext cx="1404823" cy="30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ITEM TYPE</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10</xdr:col>
      <xdr:colOff>70556</xdr:colOff>
      <xdr:row>16</xdr:row>
      <xdr:rowOff>47037</xdr:rowOff>
    </xdr:from>
    <xdr:to>
      <xdr:col>13</xdr:col>
      <xdr:colOff>636094</xdr:colOff>
      <xdr:row>38</xdr:row>
      <xdr:rowOff>70556</xdr:rowOff>
    </xdr:to>
    <xdr:graphicFrame macro="">
      <xdr:nvGraphicFramePr>
        <xdr:cNvPr id="63" name="Chart 62">
          <a:extLst>
            <a:ext uri="{FF2B5EF4-FFF2-40B4-BE49-F238E27FC236}">
              <a16:creationId xmlns:a16="http://schemas.microsoft.com/office/drawing/2014/main" id="{A9E0B9F3-EF2F-4250-A4D1-E07C7D087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243373</xdr:colOff>
      <xdr:row>1</xdr:row>
      <xdr:rowOff>175846</xdr:rowOff>
    </xdr:from>
    <xdr:to>
      <xdr:col>23</xdr:col>
      <xdr:colOff>96834</xdr:colOff>
      <xdr:row>38</xdr:row>
      <xdr:rowOff>175846</xdr:rowOff>
    </xdr:to>
    <xdr:sp macro="" textlink="">
      <xdr:nvSpPr>
        <xdr:cNvPr id="67" name="Rectangle: Rounded Corners 66">
          <a:extLst>
            <a:ext uri="{FF2B5EF4-FFF2-40B4-BE49-F238E27FC236}">
              <a16:creationId xmlns:a16="http://schemas.microsoft.com/office/drawing/2014/main" id="{C07BDDA6-EF73-42C8-8CC0-9FFE24BA3E26}"/>
            </a:ext>
          </a:extLst>
        </xdr:cNvPr>
        <xdr:cNvSpPr/>
      </xdr:nvSpPr>
      <xdr:spPr>
        <a:xfrm>
          <a:off x="9794116" y="381792"/>
          <a:ext cx="5993225" cy="762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468923</xdr:colOff>
      <xdr:row>3</xdr:row>
      <xdr:rowOff>29307</xdr:rowOff>
    </xdr:from>
    <xdr:to>
      <xdr:col>22</xdr:col>
      <xdr:colOff>615461</xdr:colOff>
      <xdr:row>14</xdr:row>
      <xdr:rowOff>99694</xdr:rowOff>
    </xdr:to>
    <xdr:graphicFrame macro="">
      <xdr:nvGraphicFramePr>
        <xdr:cNvPr id="66" name="Chart 65">
          <a:extLst>
            <a:ext uri="{FF2B5EF4-FFF2-40B4-BE49-F238E27FC236}">
              <a16:creationId xmlns:a16="http://schemas.microsoft.com/office/drawing/2014/main" id="{A06FC1FA-21CA-427F-9580-74D9A841E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322385</xdr:colOff>
      <xdr:row>2</xdr:row>
      <xdr:rowOff>117230</xdr:rowOff>
    </xdr:from>
    <xdr:to>
      <xdr:col>17</xdr:col>
      <xdr:colOff>263770</xdr:colOff>
      <xdr:row>4</xdr:row>
      <xdr:rowOff>1</xdr:rowOff>
    </xdr:to>
    <xdr:sp macro="" textlink="">
      <xdr:nvSpPr>
        <xdr:cNvPr id="68" name="TextBox 67">
          <a:extLst>
            <a:ext uri="{FF2B5EF4-FFF2-40B4-BE49-F238E27FC236}">
              <a16:creationId xmlns:a16="http://schemas.microsoft.com/office/drawing/2014/main" id="{A2DCA285-480F-4B6D-A530-D232C365BDC2}"/>
            </a:ext>
          </a:extLst>
        </xdr:cNvPr>
        <xdr:cNvSpPr txBox="1"/>
      </xdr:nvSpPr>
      <xdr:spPr>
        <a:xfrm>
          <a:off x="9964616" y="527538"/>
          <a:ext cx="2007577" cy="293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OUTLET ESTABLISHMENT</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14</xdr:col>
      <xdr:colOff>439615</xdr:colOff>
      <xdr:row>15</xdr:row>
      <xdr:rowOff>58615</xdr:rowOff>
    </xdr:from>
    <xdr:to>
      <xdr:col>23</xdr:col>
      <xdr:colOff>0</xdr:colOff>
      <xdr:row>15</xdr:row>
      <xdr:rowOff>87923</xdr:rowOff>
    </xdr:to>
    <xdr:cxnSp macro="">
      <xdr:nvCxnSpPr>
        <xdr:cNvPr id="69" name="Straight Connector 68">
          <a:extLst>
            <a:ext uri="{FF2B5EF4-FFF2-40B4-BE49-F238E27FC236}">
              <a16:creationId xmlns:a16="http://schemas.microsoft.com/office/drawing/2014/main" id="{8BAD561F-DFBE-48D5-9ECF-F9F605AB7E59}"/>
            </a:ext>
          </a:extLst>
        </xdr:cNvPr>
        <xdr:cNvCxnSpPr/>
      </xdr:nvCxnSpPr>
      <xdr:spPr>
        <a:xfrm flipH="1">
          <a:off x="10081846" y="3135923"/>
          <a:ext cx="5758962" cy="2930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395654</xdr:colOff>
      <xdr:row>16</xdr:row>
      <xdr:rowOff>43961</xdr:rowOff>
    </xdr:from>
    <xdr:to>
      <xdr:col>16</xdr:col>
      <xdr:colOff>293077</xdr:colOff>
      <xdr:row>17</xdr:row>
      <xdr:rowOff>131885</xdr:rowOff>
    </xdr:to>
    <xdr:sp macro="" textlink="">
      <xdr:nvSpPr>
        <xdr:cNvPr id="73" name="TextBox 72">
          <a:extLst>
            <a:ext uri="{FF2B5EF4-FFF2-40B4-BE49-F238E27FC236}">
              <a16:creationId xmlns:a16="http://schemas.microsoft.com/office/drawing/2014/main" id="{47886477-0615-44E4-85B9-35FC7F8EA360}"/>
            </a:ext>
          </a:extLst>
        </xdr:cNvPr>
        <xdr:cNvSpPr txBox="1"/>
      </xdr:nvSpPr>
      <xdr:spPr>
        <a:xfrm>
          <a:off x="10037885" y="3326423"/>
          <a:ext cx="1274884"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OUTLET SIZE</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14</xdr:col>
      <xdr:colOff>556846</xdr:colOff>
      <xdr:row>17</xdr:row>
      <xdr:rowOff>161192</xdr:rowOff>
    </xdr:from>
    <xdr:to>
      <xdr:col>18</xdr:col>
      <xdr:colOff>556846</xdr:colOff>
      <xdr:row>27</xdr:row>
      <xdr:rowOff>146538</xdr:rowOff>
    </xdr:to>
    <xdr:graphicFrame macro="">
      <xdr:nvGraphicFramePr>
        <xdr:cNvPr id="74" name="Chart 73">
          <a:extLst>
            <a:ext uri="{FF2B5EF4-FFF2-40B4-BE49-F238E27FC236}">
              <a16:creationId xmlns:a16="http://schemas.microsoft.com/office/drawing/2014/main" id="{A5BCFD86-9E25-487F-8E40-D1D97A4FF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483577</xdr:colOff>
      <xdr:row>27</xdr:row>
      <xdr:rowOff>190500</xdr:rowOff>
    </xdr:from>
    <xdr:to>
      <xdr:col>23</xdr:col>
      <xdr:colOff>43962</xdr:colOff>
      <xdr:row>28</xdr:row>
      <xdr:rowOff>14654</xdr:rowOff>
    </xdr:to>
    <xdr:cxnSp macro="">
      <xdr:nvCxnSpPr>
        <xdr:cNvPr id="75" name="Straight Connector 74">
          <a:extLst>
            <a:ext uri="{FF2B5EF4-FFF2-40B4-BE49-F238E27FC236}">
              <a16:creationId xmlns:a16="http://schemas.microsoft.com/office/drawing/2014/main" id="{089CD704-E6E8-470E-A34E-75F36FD571B1}"/>
            </a:ext>
          </a:extLst>
        </xdr:cNvPr>
        <xdr:cNvCxnSpPr/>
      </xdr:nvCxnSpPr>
      <xdr:spPr>
        <a:xfrm flipH="1">
          <a:off x="10125808" y="5729654"/>
          <a:ext cx="5758962" cy="2930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364596</xdr:colOff>
      <xdr:row>15</xdr:row>
      <xdr:rowOff>70645</xdr:rowOff>
    </xdr:from>
    <xdr:to>
      <xdr:col>18</xdr:col>
      <xdr:colOff>424961</xdr:colOff>
      <xdr:row>28</xdr:row>
      <xdr:rowOff>0</xdr:rowOff>
    </xdr:to>
    <xdr:cxnSp macro="">
      <xdr:nvCxnSpPr>
        <xdr:cNvPr id="76" name="Straight Connector 75">
          <a:extLst>
            <a:ext uri="{FF2B5EF4-FFF2-40B4-BE49-F238E27FC236}">
              <a16:creationId xmlns:a16="http://schemas.microsoft.com/office/drawing/2014/main" id="{D280395E-1CDA-4E68-AE3C-2F9B84D83001}"/>
            </a:ext>
          </a:extLst>
        </xdr:cNvPr>
        <xdr:cNvCxnSpPr/>
      </xdr:nvCxnSpPr>
      <xdr:spPr>
        <a:xfrm>
          <a:off x="12761750" y="3147953"/>
          <a:ext cx="60365" cy="259635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571500</xdr:colOff>
      <xdr:row>18</xdr:row>
      <xdr:rowOff>14654</xdr:rowOff>
    </xdr:from>
    <xdr:to>
      <xdr:col>23</xdr:col>
      <xdr:colOff>29307</xdr:colOff>
      <xdr:row>27</xdr:row>
      <xdr:rowOff>48503</xdr:rowOff>
    </xdr:to>
    <mc:AlternateContent xmlns:mc="http://schemas.openxmlformats.org/markup-compatibility/2006">
      <mc:Choice xmlns:cx2="http://schemas.microsoft.com/office/drawing/2015/10/21/chartex" Requires="cx2">
        <xdr:graphicFrame macro="">
          <xdr:nvGraphicFramePr>
            <xdr:cNvPr id="78" name="Chart 77">
              <a:extLst>
                <a:ext uri="{FF2B5EF4-FFF2-40B4-BE49-F238E27FC236}">
                  <a16:creationId xmlns:a16="http://schemas.microsoft.com/office/drawing/2014/main" id="{5BC4E75D-0BDC-414E-B6B2-C62B44D57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15900" y="3615104"/>
              <a:ext cx="2886807" cy="18340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322384</xdr:colOff>
      <xdr:row>15</xdr:row>
      <xdr:rowOff>175846</xdr:rowOff>
    </xdr:from>
    <xdr:to>
      <xdr:col>20</xdr:col>
      <xdr:colOff>674076</xdr:colOff>
      <xdr:row>17</xdr:row>
      <xdr:rowOff>29308</xdr:rowOff>
    </xdr:to>
    <xdr:sp macro="" textlink="">
      <xdr:nvSpPr>
        <xdr:cNvPr id="79" name="TextBox 78">
          <a:extLst>
            <a:ext uri="{FF2B5EF4-FFF2-40B4-BE49-F238E27FC236}">
              <a16:creationId xmlns:a16="http://schemas.microsoft.com/office/drawing/2014/main" id="{9077C9D2-94F4-40C7-AEC3-088EFDAA1701}"/>
            </a:ext>
          </a:extLst>
        </xdr:cNvPr>
        <xdr:cNvSpPr txBox="1"/>
      </xdr:nvSpPr>
      <xdr:spPr>
        <a:xfrm>
          <a:off x="12719538" y="3253154"/>
          <a:ext cx="1729153"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OUTLET LOCATION</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14</xdr:col>
      <xdr:colOff>155930</xdr:colOff>
      <xdr:row>28</xdr:row>
      <xdr:rowOff>69124</xdr:rowOff>
    </xdr:from>
    <xdr:to>
      <xdr:col>18</xdr:col>
      <xdr:colOff>192335</xdr:colOff>
      <xdr:row>39</xdr:row>
      <xdr:rowOff>6624</xdr:rowOff>
    </xdr:to>
    <xdr:graphicFrame macro="">
      <xdr:nvGraphicFramePr>
        <xdr:cNvPr id="80" name="Chart 79">
          <a:extLst>
            <a:ext uri="{FF2B5EF4-FFF2-40B4-BE49-F238E27FC236}">
              <a16:creationId xmlns:a16="http://schemas.microsoft.com/office/drawing/2014/main" id="{7098F9B1-ED1B-4EC5-B8F3-A50E060E9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489439</xdr:colOff>
      <xdr:row>28</xdr:row>
      <xdr:rowOff>35168</xdr:rowOff>
    </xdr:from>
    <xdr:to>
      <xdr:col>16</xdr:col>
      <xdr:colOff>386862</xdr:colOff>
      <xdr:row>29</xdr:row>
      <xdr:rowOff>123091</xdr:rowOff>
    </xdr:to>
    <xdr:sp macro="" textlink="">
      <xdr:nvSpPr>
        <xdr:cNvPr id="81" name="TextBox 80">
          <a:extLst>
            <a:ext uri="{FF2B5EF4-FFF2-40B4-BE49-F238E27FC236}">
              <a16:creationId xmlns:a16="http://schemas.microsoft.com/office/drawing/2014/main" id="{B55D92A1-8EB3-49D7-83E0-1000DD7554A4}"/>
            </a:ext>
          </a:extLst>
        </xdr:cNvPr>
        <xdr:cNvSpPr txBox="1"/>
      </xdr:nvSpPr>
      <xdr:spPr>
        <a:xfrm>
          <a:off x="10131670" y="5779476"/>
          <a:ext cx="1274884"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rgbClr val="000000"/>
              </a:solidFill>
              <a:latin typeface="Segoe UI Semibold" panose="020B0702040204020203" pitchFamily="34" charset="0"/>
              <a:ea typeface="Lato black" panose="020B0604020202020204" pitchFamily="34" charset="0"/>
              <a:cs typeface="Segoe UI Semibold" panose="020B0702040204020203" pitchFamily="34" charset="0"/>
            </a:rPr>
            <a:t>OUTLET TYPE</a:t>
          </a:r>
        </a:p>
        <a:p>
          <a:pPr algn="ctr"/>
          <a:endParaRPr lang="en-US" sz="1200" b="1" i="0" u="none" strike="noStrike">
            <a:solidFill>
              <a:srgbClr val="000000"/>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18</xdr:col>
      <xdr:colOff>38608</xdr:colOff>
      <xdr:row>29</xdr:row>
      <xdr:rowOff>138043</xdr:rowOff>
    </xdr:from>
    <xdr:to>
      <xdr:col>20</xdr:col>
      <xdr:colOff>411885</xdr:colOff>
      <xdr:row>37</xdr:row>
      <xdr:rowOff>179011</xdr:rowOff>
    </xdr:to>
    <xdr:graphicFrame macro="">
      <xdr:nvGraphicFramePr>
        <xdr:cNvPr id="83" name="Chart 82">
          <a:extLst>
            <a:ext uri="{FF2B5EF4-FFF2-40B4-BE49-F238E27FC236}">
              <a16:creationId xmlns:a16="http://schemas.microsoft.com/office/drawing/2014/main" id="{E321EDC6-C97D-4EA1-9DC0-2396BD75C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240862</xdr:colOff>
      <xdr:row>29</xdr:row>
      <xdr:rowOff>89252</xdr:rowOff>
    </xdr:from>
    <xdr:to>
      <xdr:col>22</xdr:col>
      <xdr:colOff>648804</xdr:colOff>
      <xdr:row>37</xdr:row>
      <xdr:rowOff>69021</xdr:rowOff>
    </xdr:to>
    <xdr:graphicFrame macro="">
      <xdr:nvGraphicFramePr>
        <xdr:cNvPr id="84" name="Chart 83">
          <a:extLst>
            <a:ext uri="{FF2B5EF4-FFF2-40B4-BE49-F238E27FC236}">
              <a16:creationId xmlns:a16="http://schemas.microsoft.com/office/drawing/2014/main" id="{A5C00ED2-DC6A-4988-BA60-A4A53F3F4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400326</xdr:colOff>
      <xdr:row>37</xdr:row>
      <xdr:rowOff>82826</xdr:rowOff>
    </xdr:from>
    <xdr:to>
      <xdr:col>17</xdr:col>
      <xdr:colOff>297748</xdr:colOff>
      <xdr:row>38</xdr:row>
      <xdr:rowOff>170749</xdr:rowOff>
    </xdr:to>
    <xdr:sp macro="" textlink="">
      <xdr:nvSpPr>
        <xdr:cNvPr id="85" name="TextBox 84">
          <a:extLst>
            <a:ext uri="{FF2B5EF4-FFF2-40B4-BE49-F238E27FC236}">
              <a16:creationId xmlns:a16="http://schemas.microsoft.com/office/drawing/2014/main" id="{F7E9A3BA-3005-42EA-B13B-9CDED8415824}"/>
            </a:ext>
          </a:extLst>
        </xdr:cNvPr>
        <xdr:cNvSpPr txBox="1"/>
      </xdr:nvSpPr>
      <xdr:spPr>
        <a:xfrm>
          <a:off x="10650054" y="7488859"/>
          <a:ext cx="1264053" cy="28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chemeClr val="accent5">
                  <a:lumMod val="75000"/>
                </a:schemeClr>
              </a:solidFill>
              <a:latin typeface="Segoe UI Semibold" panose="020B0702040204020203" pitchFamily="34" charset="0"/>
              <a:ea typeface="Lato black" panose="020B0604020202020204" pitchFamily="34" charset="0"/>
              <a:cs typeface="Segoe UI Semibold" panose="020B0702040204020203" pitchFamily="34" charset="0"/>
            </a:rPr>
            <a:t>Total Sales</a:t>
          </a:r>
        </a:p>
        <a:p>
          <a:pPr algn="ctr"/>
          <a:endParaRPr lang="en-US" sz="1200" b="1" i="0" u="none" strike="noStrike">
            <a:solidFill>
              <a:schemeClr val="accent5">
                <a:lumMod val="75000"/>
              </a:schemeClr>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18</xdr:col>
      <xdr:colOff>0</xdr:colOff>
      <xdr:row>37</xdr:row>
      <xdr:rowOff>69021</xdr:rowOff>
    </xdr:from>
    <xdr:to>
      <xdr:col>19</xdr:col>
      <xdr:colOff>580738</xdr:colOff>
      <xdr:row>38</xdr:row>
      <xdr:rowOff>156944</xdr:rowOff>
    </xdr:to>
    <xdr:sp macro="" textlink="">
      <xdr:nvSpPr>
        <xdr:cNvPr id="86" name="TextBox 85">
          <a:extLst>
            <a:ext uri="{FF2B5EF4-FFF2-40B4-BE49-F238E27FC236}">
              <a16:creationId xmlns:a16="http://schemas.microsoft.com/office/drawing/2014/main" id="{A6520122-F6F7-40F2-BD1F-82525D8DD1DD}"/>
            </a:ext>
          </a:extLst>
        </xdr:cNvPr>
        <xdr:cNvSpPr txBox="1"/>
      </xdr:nvSpPr>
      <xdr:spPr>
        <a:xfrm>
          <a:off x="12299674" y="7475054"/>
          <a:ext cx="1264053" cy="28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chemeClr val="accent5">
                  <a:lumMod val="75000"/>
                </a:schemeClr>
              </a:solidFill>
              <a:latin typeface="Segoe UI Semibold" panose="020B0702040204020203" pitchFamily="34" charset="0"/>
              <a:ea typeface="Lato black" panose="020B0604020202020204" pitchFamily="34" charset="0"/>
              <a:cs typeface="Segoe UI Semibold" panose="020B0702040204020203" pitchFamily="34" charset="0"/>
            </a:rPr>
            <a:t>Avg Sales</a:t>
          </a:r>
        </a:p>
        <a:p>
          <a:pPr algn="ctr"/>
          <a:endParaRPr lang="en-US" sz="1200" b="1" i="0" u="none" strike="noStrike">
            <a:solidFill>
              <a:schemeClr val="accent5">
                <a:lumMod val="75000"/>
              </a:schemeClr>
            </a:solidFill>
            <a:latin typeface="Segoe UI Semibold" panose="020B0702040204020203" pitchFamily="34" charset="0"/>
            <a:ea typeface="Lato black" panose="020B0604020202020204" pitchFamily="34" charset="0"/>
            <a:cs typeface="Segoe UI Semibold" panose="020B0702040204020203" pitchFamily="34" charset="0"/>
          </a:endParaRPr>
        </a:p>
      </xdr:txBody>
    </xdr:sp>
    <xdr:clientData/>
  </xdr:twoCellAnchor>
  <xdr:twoCellAnchor>
    <xdr:from>
      <xdr:col>20</xdr:col>
      <xdr:colOff>241576</xdr:colOff>
      <xdr:row>37</xdr:row>
      <xdr:rowOff>34511</xdr:rowOff>
    </xdr:from>
    <xdr:to>
      <xdr:col>22</xdr:col>
      <xdr:colOff>138998</xdr:colOff>
      <xdr:row>38</xdr:row>
      <xdr:rowOff>122434</xdr:rowOff>
    </xdr:to>
    <xdr:sp macro="" textlink="">
      <xdr:nvSpPr>
        <xdr:cNvPr id="87" name="TextBox 86">
          <a:extLst>
            <a:ext uri="{FF2B5EF4-FFF2-40B4-BE49-F238E27FC236}">
              <a16:creationId xmlns:a16="http://schemas.microsoft.com/office/drawing/2014/main" id="{50485C56-3AA1-4F13-9B38-E6577131CE6D}"/>
            </a:ext>
          </a:extLst>
        </xdr:cNvPr>
        <xdr:cNvSpPr txBox="1"/>
      </xdr:nvSpPr>
      <xdr:spPr>
        <a:xfrm>
          <a:off x="13907880" y="7440544"/>
          <a:ext cx="1264053" cy="28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chemeClr val="accent5">
                  <a:lumMod val="75000"/>
                </a:schemeClr>
              </a:solidFill>
              <a:latin typeface="Segoe UI Semibold" panose="020B0702040204020203" pitchFamily="34" charset="0"/>
              <a:ea typeface="Lato black" panose="020B0604020202020204" pitchFamily="34" charset="0"/>
              <a:cs typeface="Segoe UI Semibold" panose="020B0702040204020203" pitchFamily="34" charset="0"/>
            </a:rPr>
            <a:t>No of Items</a:t>
          </a:r>
        </a:p>
      </xdr:txBody>
    </xdr:sp>
    <xdr:clientData/>
  </xdr:twoCellAnchor>
  <xdr:twoCellAnchor>
    <xdr:from>
      <xdr:col>2</xdr:col>
      <xdr:colOff>614517</xdr:colOff>
      <xdr:row>6</xdr:row>
      <xdr:rowOff>92179</xdr:rowOff>
    </xdr:from>
    <xdr:to>
      <xdr:col>4</xdr:col>
      <xdr:colOff>522338</xdr:colOff>
      <xdr:row>7</xdr:row>
      <xdr:rowOff>138267</xdr:rowOff>
    </xdr:to>
    <xdr:sp macro="" textlink="">
      <xdr:nvSpPr>
        <xdr:cNvPr id="3" name="TextBox 2">
          <a:extLst>
            <a:ext uri="{FF2B5EF4-FFF2-40B4-BE49-F238E27FC236}">
              <a16:creationId xmlns:a16="http://schemas.microsoft.com/office/drawing/2014/main" id="{610E47D8-CBCB-4EBE-AC24-91E8181BCE78}"/>
            </a:ext>
          </a:extLst>
        </xdr:cNvPr>
        <xdr:cNvSpPr txBox="1"/>
      </xdr:nvSpPr>
      <xdr:spPr>
        <a:xfrm>
          <a:off x="1997178" y="1290485"/>
          <a:ext cx="1290483" cy="245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ysClr val="windowText" lastClr="000000"/>
              </a:solidFill>
              <a:latin typeface="Arial" panose="020B0604020202020204" pitchFamily="34" charset="0"/>
              <a:cs typeface="Arial" panose="020B0604020202020204" pitchFamily="34" charset="0"/>
            </a:rPr>
            <a:t>FILTER</a:t>
          </a:r>
          <a:r>
            <a:rPr lang="en-IN" sz="1200" b="0" baseline="0">
              <a:solidFill>
                <a:sysClr val="windowText" lastClr="000000"/>
              </a:solidFill>
              <a:latin typeface="Arial" panose="020B0604020202020204" pitchFamily="34" charset="0"/>
              <a:cs typeface="Arial" panose="020B0604020202020204" pitchFamily="34" charset="0"/>
            </a:rPr>
            <a:t> PANEL</a:t>
          </a:r>
          <a:endParaRPr lang="en-IN" sz="12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2</xdr:col>
      <xdr:colOff>420586</xdr:colOff>
      <xdr:row>6</xdr:row>
      <xdr:rowOff>96779</xdr:rowOff>
    </xdr:from>
    <xdr:to>
      <xdr:col>2</xdr:col>
      <xdr:colOff>630878</xdr:colOff>
      <xdr:row>7</xdr:row>
      <xdr:rowOff>109148</xdr:rowOff>
    </xdr:to>
    <xdr:pic>
      <xdr:nvPicPr>
        <xdr:cNvPr id="7" name="Picture 6">
          <a:extLst>
            <a:ext uri="{FF2B5EF4-FFF2-40B4-BE49-F238E27FC236}">
              <a16:creationId xmlns:a16="http://schemas.microsoft.com/office/drawing/2014/main" id="{381DD504-60ED-48C7-91AF-1D26960336A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97309" y="1297409"/>
          <a:ext cx="210292" cy="212474"/>
        </a:xfrm>
        <a:prstGeom prst="rect">
          <a:avLst/>
        </a:prstGeom>
      </xdr:spPr>
    </xdr:pic>
    <xdr:clientData/>
  </xdr:twoCellAnchor>
  <xdr:twoCellAnchor editAs="oneCell">
    <xdr:from>
      <xdr:col>2</xdr:col>
      <xdr:colOff>288509</xdr:colOff>
      <xdr:row>8</xdr:row>
      <xdr:rowOff>136567</xdr:rowOff>
    </xdr:from>
    <xdr:to>
      <xdr:col>5</xdr:col>
      <xdr:colOff>139550</xdr:colOff>
      <xdr:row>15</xdr:row>
      <xdr:rowOff>48297</xdr:rowOff>
    </xdr:to>
    <mc:AlternateContent xmlns:mc="http://schemas.openxmlformats.org/markup-compatibility/2006" xmlns:a14="http://schemas.microsoft.com/office/drawing/2010/main">
      <mc:Choice Requires="a14">
        <xdr:graphicFrame macro="">
          <xdr:nvGraphicFramePr>
            <xdr:cNvPr id="52" name="Outlet Size 1">
              <a:extLst>
                <a:ext uri="{FF2B5EF4-FFF2-40B4-BE49-F238E27FC236}">
                  <a16:creationId xmlns:a16="http://schemas.microsoft.com/office/drawing/2014/main" id="{6CEE3DBB-3075-4617-B338-45D4A7A6F89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62607" y="1760501"/>
              <a:ext cx="1912189" cy="1332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273390</xdr:colOff>
      <xdr:row>16</xdr:row>
      <xdr:rowOff>15614</xdr:rowOff>
    </xdr:from>
    <xdr:to>
      <xdr:col>5</xdr:col>
      <xdr:colOff>61118</xdr:colOff>
      <xdr:row>22</xdr:row>
      <xdr:rowOff>118281</xdr:rowOff>
    </xdr:to>
    <mc:AlternateContent xmlns:mc="http://schemas.openxmlformats.org/markup-compatibility/2006" xmlns:a14="http://schemas.microsoft.com/office/drawing/2010/main">
      <mc:Choice Requires="a14">
        <xdr:graphicFrame macro="">
          <xdr:nvGraphicFramePr>
            <xdr:cNvPr id="54" name="Outlet Location">
              <a:extLst>
                <a:ext uri="{FF2B5EF4-FFF2-40B4-BE49-F238E27FC236}">
                  <a16:creationId xmlns:a16="http://schemas.microsoft.com/office/drawing/2014/main" id="{C5BFCF54-DC2B-4D0E-A185-8F7D0A20AC08}"/>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647488" y="3263483"/>
              <a:ext cx="1848876" cy="1320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288508</xdr:colOff>
      <xdr:row>23</xdr:row>
      <xdr:rowOff>30734</xdr:rowOff>
    </xdr:from>
    <xdr:to>
      <xdr:col>5</xdr:col>
      <xdr:colOff>76236</xdr:colOff>
      <xdr:row>34</xdr:row>
      <xdr:rowOff>166310</xdr:rowOff>
    </xdr:to>
    <mc:AlternateContent xmlns:mc="http://schemas.openxmlformats.org/markup-compatibility/2006" xmlns:a14="http://schemas.microsoft.com/office/drawing/2010/main">
      <mc:Choice Requires="a14">
        <xdr:graphicFrame macro="">
          <xdr:nvGraphicFramePr>
            <xdr:cNvPr id="56" name="Item Type 1">
              <a:extLst>
                <a:ext uri="{FF2B5EF4-FFF2-40B4-BE49-F238E27FC236}">
                  <a16:creationId xmlns:a16="http://schemas.microsoft.com/office/drawing/2014/main" id="{3820F1D4-2694-4FB1-B221-9026C707DB1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62606" y="4699545"/>
              <a:ext cx="1848876" cy="2368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468691</xdr:colOff>
      <xdr:row>35</xdr:row>
      <xdr:rowOff>126152</xdr:rowOff>
    </xdr:from>
    <xdr:to>
      <xdr:col>3</xdr:col>
      <xdr:colOff>270969</xdr:colOff>
      <xdr:row>38</xdr:row>
      <xdr:rowOff>18099</xdr:rowOff>
    </xdr:to>
    <xdr:pic>
      <xdr:nvPicPr>
        <xdr:cNvPr id="12" name="Picture 11">
          <a:hlinkClick xmlns:r="http://schemas.openxmlformats.org/officeDocument/2006/relationships" r:id="rId15"/>
          <a:extLst>
            <a:ext uri="{FF2B5EF4-FFF2-40B4-BE49-F238E27FC236}">
              <a16:creationId xmlns:a16="http://schemas.microsoft.com/office/drawing/2014/main" id="{E01762E8-69AC-4E47-9214-10C6D2125D0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848174" y="7023566"/>
          <a:ext cx="492019" cy="483154"/>
        </a:xfrm>
        <a:prstGeom prst="rect">
          <a:avLst/>
        </a:prstGeom>
      </xdr:spPr>
    </xdr:pic>
    <xdr:clientData/>
  </xdr:twoCellAnchor>
  <xdr:twoCellAnchor editAs="oneCell">
    <xdr:from>
      <xdr:col>4</xdr:col>
      <xdr:colOff>2738</xdr:colOff>
      <xdr:row>35</xdr:row>
      <xdr:rowOff>169052</xdr:rowOff>
    </xdr:from>
    <xdr:to>
      <xdr:col>4</xdr:col>
      <xdr:colOff>435194</xdr:colOff>
      <xdr:row>37</xdr:row>
      <xdr:rowOff>197680</xdr:rowOff>
    </xdr:to>
    <xdr:pic>
      <xdr:nvPicPr>
        <xdr:cNvPr id="17" name="Picture 16">
          <a:hlinkClick xmlns:r="http://schemas.openxmlformats.org/officeDocument/2006/relationships" r:id="rId17"/>
          <a:extLst>
            <a:ext uri="{FF2B5EF4-FFF2-40B4-BE49-F238E27FC236}">
              <a16:creationId xmlns:a16="http://schemas.microsoft.com/office/drawing/2014/main" id="{D531B052-904F-413C-9964-DEA2A2D10E2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745938" y="7169927"/>
          <a:ext cx="432456" cy="42867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h" refreshedDate="45846.604292824071" createdVersion="7" refreshedVersion="7" minRefreshableVersion="3" recordCount="8523" xr:uid="{3DB85F14-41C4-4A32-A7CE-695E5F572C16}">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9727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6C1F6-2FCF-475F-AD1D-1CD8B7B0B234}"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B52BF9-035A-4B83-BD39-1E1F9A4380C9}"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J58:K6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dataFields>
  <formats count="20">
    <format dxfId="121">
      <pivotArea type="all" dataOnly="0" outline="0" fieldPosition="0"/>
    </format>
    <format dxfId="120">
      <pivotArea outline="0" collapsedLevelsAreSubtotals="1" fieldPosition="0"/>
    </format>
    <format dxfId="119">
      <pivotArea dataOnly="0" labelOnly="1" grandRow="1" outline="0" fieldPosition="0"/>
    </format>
    <format dxfId="118">
      <pivotArea outline="0" collapsedLevelsAreSubtotals="1" fieldPosition="0"/>
    </format>
    <format dxfId="117">
      <pivotArea type="all" dataOnly="0" outline="0" fieldPosition="0"/>
    </format>
    <format dxfId="116">
      <pivotArea type="origin" dataOnly="0" labelOnly="1" outline="0" fieldPosition="0"/>
    </format>
    <format dxfId="115">
      <pivotArea field="0" type="button" dataOnly="0" labelOnly="1" outline="0"/>
    </format>
    <format dxfId="114">
      <pivotArea type="topRight" dataOnly="0" labelOnly="1" outline="0" fieldPosition="0"/>
    </format>
    <format dxfId="113">
      <pivotArea field="6" type="button" dataOnly="0" labelOnly="1" outline="0"/>
    </format>
    <format dxfId="112">
      <pivotArea type="all" dataOnly="0" outline="0" fieldPosition="0"/>
    </format>
    <format dxfId="111">
      <pivotArea field="3" type="button" dataOnly="0" labelOnly="1" outline="0"/>
    </format>
    <format dxfId="110">
      <pivotArea collapsedLevelsAreSubtotals="1" fieldPosition="0">
        <references count="1">
          <reference field="8" count="1">
            <x v="0"/>
          </reference>
        </references>
      </pivotArea>
    </format>
    <format dxfId="109">
      <pivotArea collapsedLevelsAreSubtotals="1" fieldPosition="0">
        <references count="1">
          <reference field="8" count="1">
            <x v="1"/>
          </reference>
        </references>
      </pivotArea>
    </format>
    <format dxfId="108">
      <pivotArea collapsedLevelsAreSubtotals="1" fieldPosition="0">
        <references count="1">
          <reference field="8" count="1">
            <x v="2"/>
          </reference>
        </references>
      </pivotArea>
    </format>
    <format dxfId="107">
      <pivotArea collapsedLevelsAreSubtotals="1" fieldPosition="0">
        <references count="1">
          <reference field="8" count="1">
            <x v="3"/>
          </reference>
        </references>
      </pivotArea>
    </format>
    <format dxfId="106">
      <pivotArea type="all" dataOnly="0" outline="0" fieldPosition="0"/>
    </format>
    <format dxfId="105">
      <pivotArea outline="0" collapsedLevelsAreSubtotals="1" fieldPosition="0"/>
    </format>
    <format dxfId="104">
      <pivotArea field="8" type="button" dataOnly="0" labelOnly="1" outline="0" axis="axisRow" fieldPosition="0"/>
    </format>
    <format dxfId="103">
      <pivotArea dataOnly="0" labelOnly="1" fieldPosition="0">
        <references count="1">
          <reference field="8" count="0"/>
        </references>
      </pivotArea>
    </format>
    <format dxfId="102">
      <pivotArea dataOnly="0" labelOnly="1" outline="0" axis="axisValues" fieldPosition="0"/>
    </format>
  </formats>
  <chartFormats count="8">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8" count="1" selected="0">
            <x v="3"/>
          </reference>
        </references>
      </pivotArea>
    </chartFormat>
    <chartFormat chart="18" format="4">
      <pivotArea type="data" outline="0" fieldPosition="0">
        <references count="2">
          <reference field="4294967294" count="1" selected="0">
            <x v="0"/>
          </reference>
          <reference field="8" count="1" selected="0">
            <x v="2"/>
          </reference>
        </references>
      </pivotArea>
    </chartFormat>
    <chartFormat chart="18" format="5">
      <pivotArea type="data" outline="0" fieldPosition="0">
        <references count="2">
          <reference field="4294967294" count="1" selected="0">
            <x v="0"/>
          </reference>
          <reference field="8" count="1" selected="0">
            <x v="1"/>
          </reference>
        </references>
      </pivotArea>
    </chartFormat>
    <chartFormat chart="1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CF917-4AFB-4C1F-8761-99215067D9E7}"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J44:K4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15">
      <pivotArea type="all" dataOnly="0" outline="0" fieldPosition="0"/>
    </format>
    <format dxfId="14">
      <pivotArea outline="0" collapsedLevelsAreSubtotals="1" fieldPosition="0"/>
    </format>
    <format dxfId="13">
      <pivotArea dataOnly="0" labelOnly="1" grandRow="1" outline="0"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outline="0" axis="axisValues" fieldPosition="0"/>
    </format>
  </formats>
  <chartFormats count="8">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8" count="1" selected="0">
            <x v="3"/>
          </reference>
        </references>
      </pivotArea>
    </chartFormat>
    <chartFormat chart="18" format="4">
      <pivotArea type="data" outline="0" fieldPosition="0">
        <references count="2">
          <reference field="4294967294" count="1" selected="0">
            <x v="0"/>
          </reference>
          <reference field="8" count="1" selected="0">
            <x v="2"/>
          </reference>
        </references>
      </pivotArea>
    </chartFormat>
    <chartFormat chart="18" format="5">
      <pivotArea type="data" outline="0" fieldPosition="0">
        <references count="2">
          <reference field="4294967294" count="1" selected="0">
            <x v="0"/>
          </reference>
          <reference field="8" count="1" selected="0">
            <x v="1"/>
          </reference>
        </references>
      </pivotArea>
    </chartFormat>
    <chartFormat chart="18"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21D9E-9597-4626-8EB4-9C1DAAAC265F}"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J20:K2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24">
      <pivotArea type="all" dataOnly="0" outline="0" fieldPosition="0"/>
    </format>
    <format dxfId="23">
      <pivotArea outline="0" collapsedLevelsAreSubtotals="1" fieldPosition="0"/>
    </format>
    <format dxfId="22">
      <pivotArea dataOnly="0" labelOnly="1" grandRow="1" outline="0"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fieldPosition="0">
        <references count="1">
          <reference field="7" count="0"/>
        </references>
      </pivotArea>
    </format>
    <format dxfId="16">
      <pivotArea dataOnly="0" labelOnly="1" outline="0" axis="axisValues" fieldPosition="0"/>
    </format>
  </formats>
  <chartFormats count="1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FE0969-CFAE-462F-9563-84D9039C9DEB}"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J30:K3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9">
    <format dxfId="33">
      <pivotArea type="all" dataOnly="0" outline="0" fieldPosition="0"/>
    </format>
    <format dxfId="32">
      <pivotArea outline="0" collapsedLevelsAreSubtotals="1" fieldPosition="0"/>
    </format>
    <format dxfId="31">
      <pivotArea dataOnly="0" labelOnly="1" grandRow="1"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B07E1F-21C6-4AF8-A928-3244B88287DE}"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46">
      <pivotArea type="all" dataOnly="0" outline="0" fieldPosition="0"/>
    </format>
    <format dxfId="45">
      <pivotArea outline="0" collapsedLevelsAreSubtotals="1" fieldPosition="0"/>
    </format>
    <format dxfId="44">
      <pivotArea dataOnly="0" labelOnly="1" grandRow="1" outline="0" fieldPosition="0"/>
    </format>
    <format dxfId="43">
      <pivotArea dataOnly="0" labelOnly="1" outline="0" axis="axisValues"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0" type="button" dataOnly="0" labelOnly="1" outline="0" axis="axisCol" fieldPosition="0"/>
    </format>
    <format dxfId="37">
      <pivotArea type="topRight" dataOnly="0" labelOnly="1" outline="0"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fieldPosition="0">
        <references count="1">
          <reference field="0" count="0"/>
        </references>
      </pivotArea>
    </format>
  </formats>
  <chartFormats count="7">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36A5EF-77C0-47B6-9539-2EC207BE5EC1}"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J51:K5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20">
    <format dxfId="66">
      <pivotArea type="all" dataOnly="0" outline="0" fieldPosition="0"/>
    </format>
    <format dxfId="65">
      <pivotArea outline="0" collapsedLevelsAreSubtotals="1" fieldPosition="0"/>
    </format>
    <format dxfId="64">
      <pivotArea dataOnly="0" labelOnly="1" grandRow="1" outline="0" fieldPosition="0"/>
    </format>
    <format dxfId="63">
      <pivotArea outline="0" collapsedLevelsAreSubtotals="1" fieldPosition="0"/>
    </format>
    <format dxfId="62">
      <pivotArea type="all" dataOnly="0" outline="0" fieldPosition="0"/>
    </format>
    <format dxfId="61">
      <pivotArea type="origin" dataOnly="0" labelOnly="1" outline="0" fieldPosition="0"/>
    </format>
    <format dxfId="60">
      <pivotArea field="0" type="button" dataOnly="0" labelOnly="1" outline="0"/>
    </format>
    <format dxfId="59">
      <pivotArea type="topRight" dataOnly="0" labelOnly="1" outline="0" fieldPosition="0"/>
    </format>
    <format dxfId="58">
      <pivotArea field="6" type="button" dataOnly="0" labelOnly="1" outline="0"/>
    </format>
    <format dxfId="57">
      <pivotArea type="all" dataOnly="0" outline="0" fieldPosition="0"/>
    </format>
    <format dxfId="56">
      <pivotArea field="3" type="button" dataOnly="0" labelOnly="1" outline="0"/>
    </format>
    <format dxfId="55">
      <pivotArea collapsedLevelsAreSubtotals="1" fieldPosition="0">
        <references count="1">
          <reference field="8" count="1">
            <x v="0"/>
          </reference>
        </references>
      </pivotArea>
    </format>
    <format dxfId="54">
      <pivotArea collapsedLevelsAreSubtotals="1" fieldPosition="0">
        <references count="1">
          <reference field="8" count="1">
            <x v="3"/>
          </reference>
        </references>
      </pivotArea>
    </format>
    <format dxfId="53">
      <pivotArea collapsedLevelsAreSubtotals="1" fieldPosition="0">
        <references count="1">
          <reference field="8" count="1">
            <x v="2"/>
          </reference>
        </references>
      </pivotArea>
    </format>
    <format dxfId="52">
      <pivotArea collapsedLevelsAreSubtotals="1" fieldPosition="0">
        <references count="1">
          <reference field="8" count="1">
            <x v="1"/>
          </reference>
        </references>
      </pivotArea>
    </format>
    <format dxfId="51">
      <pivotArea type="all" dataOnly="0" outline="0" fieldPosition="0"/>
    </format>
    <format dxfId="50">
      <pivotArea outline="0" collapsedLevelsAreSubtotals="1" fieldPosition="0"/>
    </format>
    <format dxfId="49">
      <pivotArea field="8" type="button" dataOnly="0" labelOnly="1" outline="0" axis="axisRow" fieldPosition="0"/>
    </format>
    <format dxfId="48">
      <pivotArea dataOnly="0" labelOnly="1" fieldPosition="0">
        <references count="1">
          <reference field="8" count="0"/>
        </references>
      </pivotArea>
    </format>
    <format dxfId="47">
      <pivotArea dataOnly="0" labelOnly="1" outline="0" axis="axisValues" fieldPosition="0"/>
    </format>
  </formats>
  <chartFormats count="4">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C1EEAD-3335-4149-8B85-9B3F40A0398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69">
      <pivotArea type="all" dataOnly="0" outline="0" fieldPosition="0"/>
    </format>
    <format dxfId="68">
      <pivotArea outline="0" collapsedLevelsAreSubtotals="1" fieldPosition="0"/>
    </format>
    <format dxfId="6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56C7FC-03F8-4496-8EBF-764A5DE8C007}"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J5:K1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6">
    <format dxfId="85">
      <pivotArea type="all" dataOnly="0" outline="0" fieldPosition="0"/>
    </format>
    <format dxfId="84">
      <pivotArea outline="0" collapsedLevelsAreSubtotals="1" fieldPosition="0"/>
    </format>
    <format dxfId="83">
      <pivotArea dataOnly="0" labelOnly="1" grandRow="1" outline="0" fieldPosition="0"/>
    </format>
    <format dxfId="82">
      <pivotArea dataOnly="0" labelOnly="1" outline="0" axis="axisValues"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0" type="button" dataOnly="0" labelOnly="1" outline="0"/>
    </format>
    <format dxfId="76">
      <pivotArea type="topRight" dataOnly="0" labelOnly="1" outline="0" fieldPosition="0"/>
    </format>
    <format dxfId="75">
      <pivotArea field="6" type="button" dataOnly="0" labelOnly="1" outline="0"/>
    </format>
    <format dxfId="74">
      <pivotArea type="all" dataOnly="0" outline="0" fieldPosition="0"/>
    </format>
    <format dxfId="73">
      <pivotArea outline="0" collapsedLevelsAreSubtotals="1" fieldPosition="0"/>
    </format>
    <format dxfId="72">
      <pivotArea field="4" type="button" dataOnly="0" labelOnly="1" outline="0" axis="axisRow" fieldPosition="0"/>
    </format>
    <format dxfId="71">
      <pivotArea dataOnly="0" labelOnly="1" fieldPosition="0">
        <references count="1">
          <reference field="4" count="0"/>
        </references>
      </pivotArea>
    </format>
    <format dxfId="70">
      <pivotArea dataOnly="0" labelOnly="1" outline="0" axis="axisValues" fieldPosition="0"/>
    </format>
  </formats>
  <chartFormats count="1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9BD5F9-55D1-46BE-846B-C8CDD1DB03C7}"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32:B4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6">
    <format dxfId="101">
      <pivotArea type="all" dataOnly="0" outline="0" fieldPosition="0"/>
    </format>
    <format dxfId="100">
      <pivotArea outline="0" collapsedLevelsAreSubtotals="1" fieldPosition="0"/>
    </format>
    <format dxfId="99">
      <pivotArea dataOnly="0" labelOnly="1" grandRow="1" outline="0" fieldPosition="0"/>
    </format>
    <format dxfId="98">
      <pivotArea dataOnly="0" labelOnly="1" outline="0" axis="axisValues" fieldPosition="0"/>
    </format>
    <format dxfId="97">
      <pivotArea outline="0" collapsedLevelsAreSubtotals="1"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0" type="button" dataOnly="0" labelOnly="1" outline="0"/>
    </format>
    <format dxfId="92">
      <pivotArea type="topRight" dataOnly="0" labelOnly="1" outline="0" fieldPosition="0"/>
    </format>
    <format dxfId="91">
      <pivotArea field="6" type="button" dataOnly="0" labelOnly="1" outline="0"/>
    </format>
    <format dxfId="90">
      <pivotArea type="all" dataOnly="0" outline="0" fieldPosition="0"/>
    </format>
    <format dxfId="89">
      <pivotArea outline="0" collapsedLevelsAreSubtotals="1" fieldPosition="0"/>
    </format>
    <format dxfId="88">
      <pivotArea field="3" type="button" dataOnly="0" labelOnly="1" outline="0" axis="axisRow" fieldPosition="0"/>
    </format>
    <format dxfId="87">
      <pivotArea dataOnly="0" labelOnly="1" fieldPosition="0">
        <references count="1">
          <reference field="3" count="0"/>
        </references>
      </pivotArea>
    </format>
    <format dxfId="86">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C118B77-5D0E-4FE2-9352-3CF7C6426711}" sourceName="Outlet Size">
  <pivotTables>
    <pivotTable tabId="2" name="PivotTable2"/>
    <pivotTable tabId="2" name="PivotTable1"/>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s>
  <data>
    <tabular pivotCacheId="6972724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AA5C438-71DD-4407-9397-33B45A500F3F}" sourceName="Item Type">
  <pivotTables>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6972724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41DC000-612C-4485-8774-8AACD647C58B}" sourceName="Outlet Location Type">
  <pivotTables>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697272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BEF8F4A-654B-4355-9324-80545A589D81}" cache="Slicer_Outlet_Size" caption="Outlet Size" rowHeight="257175"/>
  <slicer name="Item Type" xr10:uid="{99E03DE3-A59F-4D54-9D05-6D91ED5CE472}" cache="Slicer_Item_Type" caption="Item Type" rowHeight="257175"/>
  <slicer name="Outlet Location Type" xr10:uid="{3D4A0A77-8D11-4C5A-99F4-559597E02E11}"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9C3299B-ED9E-4DA4-A684-0645E10ED106}" cache="Slicer_Outlet_Size" caption="Outlet Size" style="Blinkit Analysis" rowHeight="257175"/>
  <slicer name="Item Type 1" xr10:uid="{A579F9A5-A798-49FD-AE49-F5894C5FDD54}" cache="Slicer_Item_Type" caption="Item Type" startItem="2" style="Blinkit Analysis" rowHeight="257175"/>
  <slicer name="Outlet Location" xr10:uid="{218B31E8-2927-4BA1-82A3-7F49809E8038}" cache="Slicer_Outlet_Location_Type" caption="Outlet Location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25" xr3:uid="{6FDB37BB-4885-4A0E-BE9F-5DAD0A97D879}"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D751-630E-4DEE-90AD-6250735C43D8}">
  <dimension ref="A1:Q63"/>
  <sheetViews>
    <sheetView zoomScale="51" workbookViewId="0"/>
  </sheetViews>
  <sheetFormatPr defaultRowHeight="15.75" x14ac:dyDescent="0.25"/>
  <cols>
    <col min="1" max="1" width="21.25" bestFit="1" customWidth="1"/>
    <col min="2" max="2" width="16.25" bestFit="1" customWidth="1"/>
    <col min="3" max="3" width="10.875" bestFit="1" customWidth="1"/>
    <col min="4" max="4" width="22.875" bestFit="1" customWidth="1"/>
    <col min="10" max="10" width="19" bestFit="1" customWidth="1"/>
    <col min="11" max="11" width="18.75" bestFit="1" customWidth="1"/>
  </cols>
  <sheetData>
    <row r="1" spans="1:17" ht="16.5" thickBot="1" x14ac:dyDescent="0.3"/>
    <row r="2" spans="1:17" ht="16.5" thickBot="1" x14ac:dyDescent="0.3">
      <c r="A2" s="39" t="s">
        <v>1619</v>
      </c>
      <c r="B2" s="40"/>
      <c r="C2" s="40"/>
      <c r="D2" s="41"/>
    </row>
    <row r="3" spans="1:17" ht="16.5" thickBot="1" x14ac:dyDescent="0.3">
      <c r="A3" s="8" t="s">
        <v>1610</v>
      </c>
      <c r="B3" s="9" t="s">
        <v>1611</v>
      </c>
      <c r="C3" s="9" t="s">
        <v>1613</v>
      </c>
      <c r="D3" s="10" t="s">
        <v>1614</v>
      </c>
    </row>
    <row r="4" spans="1:17" ht="16.5" thickBot="1" x14ac:dyDescent="0.3">
      <c r="A4" s="8">
        <v>1201681.4928000034</v>
      </c>
      <c r="B4" s="9">
        <v>140.99278338613203</v>
      </c>
      <c r="C4" s="9">
        <v>8523</v>
      </c>
      <c r="D4" s="10">
        <v>3.9658570925731196</v>
      </c>
      <c r="J4" s="36" t="s">
        <v>1624</v>
      </c>
      <c r="K4" s="37"/>
      <c r="L4" s="37"/>
      <c r="M4" s="38"/>
      <c r="N4" s="6"/>
      <c r="O4" s="6"/>
      <c r="P4" s="6"/>
      <c r="Q4" s="7"/>
    </row>
    <row r="5" spans="1:17" ht="16.5" thickBot="1" x14ac:dyDescent="0.3">
      <c r="A5" s="1"/>
      <c r="D5" s="2"/>
      <c r="J5" s="17" t="s">
        <v>1620</v>
      </c>
      <c r="K5" s="19" t="s">
        <v>1610</v>
      </c>
      <c r="Q5" s="2"/>
    </row>
    <row r="6" spans="1:17" x14ac:dyDescent="0.25">
      <c r="A6" s="1"/>
      <c r="D6" s="2"/>
      <c r="J6" s="18">
        <v>2011</v>
      </c>
      <c r="K6" s="20">
        <v>78131.566599999976</v>
      </c>
      <c r="Q6" s="2"/>
    </row>
    <row r="7" spans="1:17" x14ac:dyDescent="0.25">
      <c r="A7" s="1" t="s">
        <v>1615</v>
      </c>
      <c r="B7" t="s">
        <v>1616</v>
      </c>
      <c r="C7" t="s">
        <v>1617</v>
      </c>
      <c r="D7" s="2" t="s">
        <v>1618</v>
      </c>
      <c r="J7" s="12">
        <v>2012</v>
      </c>
      <c r="K7" s="24">
        <v>130476.85979999998</v>
      </c>
      <c r="Q7" s="2"/>
    </row>
    <row r="8" spans="1:17" ht="16.5" thickBot="1" x14ac:dyDescent="0.3">
      <c r="A8" s="11">
        <f>GETPIVOTDATA("Sum of Sales",$A$3)</f>
        <v>1201681.4928000034</v>
      </c>
      <c r="B8" s="3">
        <f>GETPIVOTDATA("Average Sales",$A$3)</f>
        <v>140.99278338613203</v>
      </c>
      <c r="C8" s="4">
        <f>GETPIVOTDATA("No. of Items",$A$3)</f>
        <v>8523</v>
      </c>
      <c r="D8" s="5">
        <f>GETPIVOTDATA("Average of Rating",$A$3)</f>
        <v>3.9658570925731196</v>
      </c>
      <c r="J8" s="12">
        <v>2014</v>
      </c>
      <c r="K8" s="24">
        <v>131809.01560000007</v>
      </c>
      <c r="Q8" s="2"/>
    </row>
    <row r="9" spans="1:17" x14ac:dyDescent="0.25">
      <c r="J9" s="12">
        <v>2015</v>
      </c>
      <c r="K9" s="24">
        <v>130942.78019999999</v>
      </c>
      <c r="Q9" s="2"/>
    </row>
    <row r="10" spans="1:17" ht="16.5" thickBot="1" x14ac:dyDescent="0.3">
      <c r="J10" s="12">
        <v>2016</v>
      </c>
      <c r="K10" s="24">
        <v>132113.36980000007</v>
      </c>
      <c r="Q10" s="2"/>
    </row>
    <row r="11" spans="1:17" ht="16.5" thickBot="1" x14ac:dyDescent="0.3">
      <c r="A11" s="36" t="s">
        <v>1621</v>
      </c>
      <c r="B11" s="37"/>
      <c r="C11" s="37"/>
      <c r="D11" s="38"/>
      <c r="J11" s="12">
        <v>2017</v>
      </c>
      <c r="K11" s="24">
        <v>133103.90699999989</v>
      </c>
      <c r="Q11" s="2"/>
    </row>
    <row r="12" spans="1:17" ht="16.5" thickBot="1" x14ac:dyDescent="0.3">
      <c r="A12" s="17" t="s">
        <v>1620</v>
      </c>
      <c r="B12" s="19" t="s">
        <v>1610</v>
      </c>
      <c r="D12" s="2"/>
      <c r="J12" s="12">
        <v>2018</v>
      </c>
      <c r="K12" s="24">
        <v>204522.25700000025</v>
      </c>
      <c r="Q12" s="2"/>
    </row>
    <row r="13" spans="1:17" x14ac:dyDescent="0.25">
      <c r="A13" s="18" t="s">
        <v>17</v>
      </c>
      <c r="B13" s="20">
        <v>776319.68840000057</v>
      </c>
      <c r="D13" s="2"/>
      <c r="J13" s="12">
        <v>2020</v>
      </c>
      <c r="K13" s="24">
        <v>129103.96039999987</v>
      </c>
      <c r="Q13" s="2"/>
    </row>
    <row r="14" spans="1:17" ht="16.5" thickBot="1" x14ac:dyDescent="0.3">
      <c r="A14" s="13" t="s">
        <v>10</v>
      </c>
      <c r="B14" s="21">
        <v>425361.8043999995</v>
      </c>
      <c r="D14" s="2"/>
      <c r="J14" s="13">
        <v>2022</v>
      </c>
      <c r="K14" s="21">
        <v>131477.77639999994</v>
      </c>
      <c r="L14" s="4"/>
      <c r="M14" s="4"/>
      <c r="N14" s="4"/>
      <c r="O14" s="4"/>
      <c r="P14" s="4"/>
      <c r="Q14" s="16"/>
    </row>
    <row r="15" spans="1:17" x14ac:dyDescent="0.25">
      <c r="D15" s="2"/>
    </row>
    <row r="16" spans="1:17" ht="16.5" thickBot="1" x14ac:dyDescent="0.3">
      <c r="A16" s="15"/>
      <c r="B16" s="4"/>
      <c r="C16" s="4"/>
      <c r="D16" s="16"/>
    </row>
    <row r="18" spans="1:16" ht="16.5" thickBot="1" x14ac:dyDescent="0.3"/>
    <row r="19" spans="1:16" ht="16.5" thickBot="1" x14ac:dyDescent="0.3">
      <c r="J19" s="36" t="s">
        <v>1625</v>
      </c>
      <c r="K19" s="37"/>
      <c r="L19" s="37"/>
      <c r="M19" s="38"/>
      <c r="N19" s="7"/>
    </row>
    <row r="20" spans="1:16" ht="16.5" thickBot="1" x14ac:dyDescent="0.3">
      <c r="J20" s="17" t="s">
        <v>1620</v>
      </c>
      <c r="K20" s="19" t="s">
        <v>1610</v>
      </c>
      <c r="N20" s="2"/>
    </row>
    <row r="21" spans="1:16" ht="16.5" thickBot="1" x14ac:dyDescent="0.3">
      <c r="A21" s="36" t="s">
        <v>1622</v>
      </c>
      <c r="B21" s="37"/>
      <c r="C21" s="37"/>
      <c r="D21" s="38"/>
      <c r="E21" s="6"/>
      <c r="F21" s="6"/>
      <c r="G21" s="7"/>
      <c r="J21" s="18" t="s">
        <v>30</v>
      </c>
      <c r="K21" s="20">
        <v>248991.58600000024</v>
      </c>
      <c r="N21" s="2"/>
    </row>
    <row r="22" spans="1:16" ht="16.5" thickBot="1" x14ac:dyDescent="0.3">
      <c r="A22" s="17" t="s">
        <v>1610</v>
      </c>
      <c r="B22" s="17" t="s">
        <v>1623</v>
      </c>
      <c r="C22" s="19"/>
      <c r="G22" s="2"/>
      <c r="J22" s="12" t="s">
        <v>15</v>
      </c>
      <c r="K22" s="24">
        <v>507895.7363999993</v>
      </c>
      <c r="N22" s="2"/>
    </row>
    <row r="23" spans="1:16" ht="16.5" thickBot="1" x14ac:dyDescent="0.3">
      <c r="A23" s="17" t="s">
        <v>1620</v>
      </c>
      <c r="B23" s="8" t="s">
        <v>10</v>
      </c>
      <c r="C23" s="10" t="s">
        <v>17</v>
      </c>
      <c r="G23" s="2"/>
      <c r="J23" s="13" t="s">
        <v>26</v>
      </c>
      <c r="K23" s="21">
        <v>444794.17039999936</v>
      </c>
      <c r="N23" s="2"/>
    </row>
    <row r="24" spans="1:16" x14ac:dyDescent="0.25">
      <c r="A24" s="18" t="s">
        <v>14</v>
      </c>
      <c r="B24" s="26">
        <v>121349.89940000001</v>
      </c>
      <c r="C24" s="27">
        <v>215047.9126000001</v>
      </c>
      <c r="G24" s="2"/>
      <c r="J24" s="1"/>
      <c r="N24" s="2"/>
    </row>
    <row r="25" spans="1:16" ht="16.5" thickBot="1" x14ac:dyDescent="0.3">
      <c r="A25" s="12" t="s">
        <v>34</v>
      </c>
      <c r="B25" s="28">
        <v>138685.86819999994</v>
      </c>
      <c r="C25" s="22">
        <v>254464.77940000014</v>
      </c>
      <c r="G25" s="2"/>
      <c r="J25" s="15"/>
      <c r="K25" s="4"/>
      <c r="L25" s="4"/>
      <c r="M25" s="4"/>
      <c r="N25" s="16"/>
    </row>
    <row r="26" spans="1:16" ht="16.5" thickBot="1" x14ac:dyDescent="0.3">
      <c r="A26" s="13" t="s">
        <v>21</v>
      </c>
      <c r="B26" s="29">
        <v>165326.0368</v>
      </c>
      <c r="C26" s="23">
        <v>306806.99640000012</v>
      </c>
      <c r="G26" s="2"/>
    </row>
    <row r="27" spans="1:16" ht="16.5" thickBot="1" x14ac:dyDescent="0.3">
      <c r="A27" s="15"/>
      <c r="B27" s="4"/>
      <c r="C27" s="4"/>
      <c r="D27" s="4"/>
      <c r="E27" s="4"/>
      <c r="F27" s="4"/>
      <c r="G27" s="16"/>
    </row>
    <row r="28" spans="1:16" ht="16.5" thickBot="1" x14ac:dyDescent="0.3"/>
    <row r="29" spans="1:16" ht="16.5" thickBot="1" x14ac:dyDescent="0.3">
      <c r="J29" s="36" t="s">
        <v>1628</v>
      </c>
      <c r="K29" s="37"/>
      <c r="L29" s="37"/>
      <c r="M29" s="38"/>
      <c r="N29" s="6"/>
      <c r="O29" s="6"/>
      <c r="P29" s="7"/>
    </row>
    <row r="30" spans="1:16" ht="16.5" thickBot="1" x14ac:dyDescent="0.3">
      <c r="J30" s="17" t="s">
        <v>1620</v>
      </c>
      <c r="K30" s="19" t="s">
        <v>1610</v>
      </c>
      <c r="P30" s="2"/>
    </row>
    <row r="31" spans="1:16" ht="16.5" thickBot="1" x14ac:dyDescent="0.3">
      <c r="A31" s="36" t="s">
        <v>1622</v>
      </c>
      <c r="B31" s="37"/>
      <c r="C31" s="37"/>
      <c r="D31" s="38"/>
      <c r="E31" s="6"/>
      <c r="F31" s="6"/>
      <c r="G31" s="7"/>
      <c r="J31" s="18" t="s">
        <v>21</v>
      </c>
      <c r="K31" s="20">
        <v>472133.03319999954</v>
      </c>
      <c r="P31" s="2"/>
    </row>
    <row r="32" spans="1:16" ht="16.5" thickBot="1" x14ac:dyDescent="0.3">
      <c r="A32" s="17" t="s">
        <v>1620</v>
      </c>
      <c r="B32" s="19" t="s">
        <v>1610</v>
      </c>
      <c r="G32" s="2"/>
      <c r="J32" s="12" t="s">
        <v>34</v>
      </c>
      <c r="K32" s="24">
        <v>393150.64759999956</v>
      </c>
      <c r="P32" s="2"/>
    </row>
    <row r="33" spans="1:16" ht="16.5" thickBot="1" x14ac:dyDescent="0.3">
      <c r="A33" s="18" t="s">
        <v>153</v>
      </c>
      <c r="B33" s="20">
        <v>9077.869999999999</v>
      </c>
      <c r="G33" s="2"/>
      <c r="J33" s="13" t="s">
        <v>14</v>
      </c>
      <c r="K33" s="21">
        <v>336397.81199999945</v>
      </c>
      <c r="P33" s="2"/>
    </row>
    <row r="34" spans="1:16" x14ac:dyDescent="0.25">
      <c r="A34" s="12" t="s">
        <v>74</v>
      </c>
      <c r="B34" s="24">
        <v>15596.696600000001</v>
      </c>
      <c r="G34" s="2"/>
      <c r="J34" s="1"/>
      <c r="P34" s="2"/>
    </row>
    <row r="35" spans="1:16" x14ac:dyDescent="0.25">
      <c r="A35" s="12" t="s">
        <v>159</v>
      </c>
      <c r="B35" s="24">
        <v>21880.027399999992</v>
      </c>
      <c r="G35" s="2"/>
      <c r="J35" s="14" t="s">
        <v>1626</v>
      </c>
      <c r="K35" t="s">
        <v>1627</v>
      </c>
      <c r="P35" s="2"/>
    </row>
    <row r="36" spans="1:16" x14ac:dyDescent="0.25">
      <c r="A36" s="12" t="s">
        <v>64</v>
      </c>
      <c r="B36" s="24">
        <v>22451.891599999999</v>
      </c>
      <c r="G36" s="2"/>
      <c r="J36" s="1" t="str">
        <f>J31</f>
        <v>Tier 3</v>
      </c>
      <c r="K36" s="25">
        <f>GETPIVOTDATA("Sales",$J$30,"Outlet Location Type",J31)</f>
        <v>472133.03319999954</v>
      </c>
      <c r="P36" s="2"/>
    </row>
    <row r="37" spans="1:16" x14ac:dyDescent="0.25">
      <c r="A37" s="12" t="s">
        <v>61</v>
      </c>
      <c r="B37" s="24">
        <v>29334.680599999996</v>
      </c>
      <c r="G37" s="2"/>
      <c r="J37" s="1" t="str">
        <f>J32</f>
        <v>Tier 2</v>
      </c>
      <c r="K37" s="25">
        <f t="shared" ref="K37:K38" si="0">GETPIVOTDATA("Sales",$J$30,"Outlet Location Type",J32)</f>
        <v>393150.64759999956</v>
      </c>
      <c r="P37" s="2"/>
    </row>
    <row r="38" spans="1:16" x14ac:dyDescent="0.25">
      <c r="A38" s="12" t="s">
        <v>57</v>
      </c>
      <c r="B38" s="24">
        <v>35379.119800000015</v>
      </c>
      <c r="G38" s="2"/>
      <c r="J38" s="1" t="str">
        <f>J33</f>
        <v>Tier 1</v>
      </c>
      <c r="K38" s="25">
        <f t="shared" si="0"/>
        <v>336397.81199999945</v>
      </c>
      <c r="P38" s="2"/>
    </row>
    <row r="39" spans="1:16" ht="16.5" thickBot="1" x14ac:dyDescent="0.3">
      <c r="A39" s="12" t="s">
        <v>32</v>
      </c>
      <c r="B39" s="24">
        <v>58514.166999999987</v>
      </c>
      <c r="G39" s="2"/>
      <c r="J39" s="15"/>
      <c r="K39" s="4"/>
      <c r="L39" s="4"/>
      <c r="M39" s="4"/>
      <c r="N39" s="4"/>
      <c r="O39" s="4"/>
      <c r="P39" s="16"/>
    </row>
    <row r="40" spans="1:16" x14ac:dyDescent="0.25">
      <c r="A40" s="12" t="s">
        <v>54</v>
      </c>
      <c r="B40" s="24">
        <v>59449.863799999992</v>
      </c>
      <c r="G40" s="2"/>
    </row>
    <row r="41" spans="1:16" x14ac:dyDescent="0.25">
      <c r="A41" s="12" t="s">
        <v>19</v>
      </c>
      <c r="B41" s="24">
        <v>68025.838800000012</v>
      </c>
      <c r="G41" s="2"/>
    </row>
    <row r="42" spans="1:16" ht="16.5" thickBot="1" x14ac:dyDescent="0.3">
      <c r="A42" s="12" t="s">
        <v>95</v>
      </c>
      <c r="B42" s="24">
        <v>81894.736400000009</v>
      </c>
      <c r="G42" s="2"/>
    </row>
    <row r="43" spans="1:16" ht="16.5" thickBot="1" x14ac:dyDescent="0.3">
      <c r="A43" s="12" t="s">
        <v>28</v>
      </c>
      <c r="B43" s="24">
        <v>90706.728999999992</v>
      </c>
      <c r="G43" s="2"/>
      <c r="J43" s="36" t="s">
        <v>1631</v>
      </c>
      <c r="K43" s="37"/>
      <c r="L43" s="37"/>
      <c r="M43" s="38"/>
      <c r="N43" s="6"/>
      <c r="O43" s="6"/>
      <c r="P43" s="7"/>
    </row>
    <row r="44" spans="1:16" ht="16.5" thickBot="1" x14ac:dyDescent="0.3">
      <c r="A44" s="12" t="s">
        <v>67</v>
      </c>
      <c r="B44" s="24">
        <v>101276.46159999995</v>
      </c>
      <c r="G44" s="2"/>
      <c r="J44" s="17" t="s">
        <v>1620</v>
      </c>
      <c r="K44" s="19" t="s">
        <v>1610</v>
      </c>
      <c r="P44" s="2"/>
    </row>
    <row r="45" spans="1:16" x14ac:dyDescent="0.25">
      <c r="A45" s="12" t="s">
        <v>24</v>
      </c>
      <c r="B45" s="24">
        <v>118558.88140000009</v>
      </c>
      <c r="G45" s="2"/>
      <c r="J45" s="18" t="s">
        <v>40</v>
      </c>
      <c r="K45" s="20">
        <v>151939.149</v>
      </c>
      <c r="P45" s="2"/>
    </row>
    <row r="46" spans="1:16" x14ac:dyDescent="0.25">
      <c r="A46" s="12" t="s">
        <v>42</v>
      </c>
      <c r="B46" s="24">
        <v>135976.52539999998</v>
      </c>
      <c r="G46" s="2"/>
      <c r="J46" s="12" t="s">
        <v>46</v>
      </c>
      <c r="K46" s="24">
        <v>130714.67460000006</v>
      </c>
      <c r="P46" s="2"/>
    </row>
    <row r="47" spans="1:16" x14ac:dyDescent="0.25">
      <c r="A47" s="12" t="s">
        <v>48</v>
      </c>
      <c r="B47" s="24">
        <v>175433.92240000021</v>
      </c>
      <c r="G47" s="2"/>
      <c r="J47" s="12" t="s">
        <v>22</v>
      </c>
      <c r="K47" s="24">
        <v>131477.77639999994</v>
      </c>
      <c r="P47" s="2"/>
    </row>
    <row r="48" spans="1:16" ht="16.5" thickBot="1" x14ac:dyDescent="0.3">
      <c r="A48" s="13" t="s">
        <v>12</v>
      </c>
      <c r="B48" s="21">
        <v>178124.08099999995</v>
      </c>
      <c r="C48" s="4"/>
      <c r="D48" s="4"/>
      <c r="E48" s="4"/>
      <c r="F48" s="4"/>
      <c r="G48" s="16"/>
      <c r="J48" s="13" t="s">
        <v>16</v>
      </c>
      <c r="K48" s="21">
        <v>787549.89280000131</v>
      </c>
      <c r="P48" s="2"/>
    </row>
    <row r="49" spans="10:16" x14ac:dyDescent="0.25">
      <c r="J49" s="1"/>
      <c r="P49" s="2"/>
    </row>
    <row r="50" spans="10:16" ht="16.5" thickBot="1" x14ac:dyDescent="0.3">
      <c r="J50" s="1"/>
      <c r="P50" s="2"/>
    </row>
    <row r="51" spans="10:16" ht="16.5" thickBot="1" x14ac:dyDescent="0.3">
      <c r="J51" s="17" t="s">
        <v>1620</v>
      </c>
      <c r="K51" s="19" t="s">
        <v>1629</v>
      </c>
      <c r="P51" s="2"/>
    </row>
    <row r="52" spans="10:16" x14ac:dyDescent="0.25">
      <c r="J52" s="18" t="s">
        <v>40</v>
      </c>
      <c r="K52" s="30">
        <v>140.29468975069253</v>
      </c>
      <c r="P52" s="2"/>
    </row>
    <row r="53" spans="10:16" x14ac:dyDescent="0.25">
      <c r="J53" s="12" t="s">
        <v>46</v>
      </c>
      <c r="K53" s="31">
        <v>139.80179101604284</v>
      </c>
      <c r="P53" s="2"/>
    </row>
    <row r="54" spans="10:16" x14ac:dyDescent="0.25">
      <c r="J54" s="12" t="s">
        <v>22</v>
      </c>
      <c r="K54" s="31">
        <v>141.67863836206891</v>
      </c>
      <c r="P54" s="2"/>
    </row>
    <row r="55" spans="10:16" ht="16.5" thickBot="1" x14ac:dyDescent="0.3">
      <c r="J55" s="13" t="s">
        <v>16</v>
      </c>
      <c r="K55" s="32">
        <v>141.21389506903375</v>
      </c>
      <c r="P55" s="2"/>
    </row>
    <row r="56" spans="10:16" x14ac:dyDescent="0.25">
      <c r="J56" s="1"/>
      <c r="P56" s="2"/>
    </row>
    <row r="57" spans="10:16" ht="16.5" thickBot="1" x14ac:dyDescent="0.3">
      <c r="J57" s="1"/>
      <c r="P57" s="2"/>
    </row>
    <row r="58" spans="10:16" ht="16.5" thickBot="1" x14ac:dyDescent="0.3">
      <c r="J58" s="17" t="s">
        <v>1620</v>
      </c>
      <c r="K58" s="19" t="s">
        <v>1630</v>
      </c>
      <c r="P58" s="2"/>
    </row>
    <row r="59" spans="10:16" x14ac:dyDescent="0.25">
      <c r="J59" s="18" t="s">
        <v>40</v>
      </c>
      <c r="K59" s="33">
        <v>1083</v>
      </c>
      <c r="P59" s="2"/>
    </row>
    <row r="60" spans="10:16" ht="16.5" thickBot="1" x14ac:dyDescent="0.3">
      <c r="J60" s="12" t="s">
        <v>46</v>
      </c>
      <c r="K60" s="34">
        <v>935</v>
      </c>
      <c r="L60" s="4"/>
      <c r="M60" s="4"/>
      <c r="P60" s="2"/>
    </row>
    <row r="61" spans="10:16" x14ac:dyDescent="0.25">
      <c r="J61" s="12" t="s">
        <v>22</v>
      </c>
      <c r="K61" s="34">
        <v>928</v>
      </c>
      <c r="P61" s="2"/>
    </row>
    <row r="62" spans="10:16" ht="16.5" thickBot="1" x14ac:dyDescent="0.3">
      <c r="J62" s="13" t="s">
        <v>16</v>
      </c>
      <c r="K62" s="35">
        <v>5577</v>
      </c>
      <c r="P62" s="2"/>
    </row>
    <row r="63" spans="10:16" ht="16.5" thickBot="1" x14ac:dyDescent="0.3">
      <c r="J63" s="15"/>
      <c r="K63" s="4"/>
      <c r="L63" s="4"/>
      <c r="M63" s="4"/>
      <c r="N63" s="4"/>
      <c r="O63" s="4"/>
      <c r="P63" s="16"/>
    </row>
  </sheetData>
  <mergeCells count="8">
    <mergeCell ref="J43:M43"/>
    <mergeCell ref="A2:D2"/>
    <mergeCell ref="A11:D11"/>
    <mergeCell ref="A21:D21"/>
    <mergeCell ref="A31:D31"/>
    <mergeCell ref="J4:M4"/>
    <mergeCell ref="J19:M19"/>
    <mergeCell ref="J29:M29"/>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6847A-383F-49C8-AE3E-6482621F2A09}">
  <dimension ref="A1"/>
  <sheetViews>
    <sheetView showGridLines="0" tabSelected="1" zoomScale="61" zoomScaleNormal="62" workbookViewId="0">
      <selection activeCell="P42" sqref="P42"/>
    </sheetView>
  </sheetViews>
  <sheetFormatPr defaultRowHeight="15.75" x14ac:dyDescent="0.25"/>
  <sheetData/>
  <pageMargins left="0.7" right="0.7" top="0.75" bottom="0.75" header="0.3" footer="0.3"/>
  <pageSetup paperSize="58"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88"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Shaikh</cp:lastModifiedBy>
  <cp:lastPrinted>2025-07-16T08:31:59Z</cp:lastPrinted>
  <dcterms:created xsi:type="dcterms:W3CDTF">2024-06-23T13:11:17Z</dcterms:created>
  <dcterms:modified xsi:type="dcterms:W3CDTF">2025-07-16T08:32:05Z</dcterms:modified>
</cp:coreProperties>
</file>