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hofer/Documents/BSD/OEK1/"/>
    </mc:Choice>
  </mc:AlternateContent>
  <xr:revisionPtr revIDLastSave="0" documentId="13_ncr:1_{65690766-11B1-F448-BE9B-802A623F18EF}" xr6:coauthVersionLast="47" xr6:coauthVersionMax="47" xr10:uidLastSave="{00000000-0000-0000-0000-000000000000}"/>
  <bookViews>
    <workbookView xWindow="0" yWindow="0" windowWidth="33600" windowHeight="21000" xr2:uid="{9A45107F-5F09-CE45-AA50-3E3FC1DBD5E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I32" i="1"/>
  <c r="H32" i="1"/>
  <c r="J30" i="1"/>
  <c r="J29" i="1"/>
  <c r="D38" i="1"/>
  <c r="B38" i="1"/>
  <c r="C39" i="1" s="1"/>
  <c r="J20" i="1"/>
  <c r="L20" i="1"/>
  <c r="N20" i="1"/>
  <c r="P20" i="1"/>
  <c r="L8" i="1"/>
  <c r="N8" i="1"/>
  <c r="P8" i="1"/>
  <c r="J8" i="1"/>
  <c r="G14" i="1"/>
  <c r="F14" i="1"/>
  <c r="C12" i="1"/>
  <c r="B12" i="1"/>
  <c r="J21" i="1" l="1"/>
  <c r="N9" i="1"/>
  <c r="J9" i="1"/>
  <c r="L21" i="1"/>
  <c r="F15" i="1"/>
  <c r="B13" i="1"/>
  <c r="J22" i="1" l="1"/>
  <c r="J10" i="1"/>
  <c r="G24" i="1" s="1"/>
  <c r="B17" i="1"/>
</calcChain>
</file>

<file path=xl/sharedStrings.xml><?xml version="1.0" encoding="utf-8"?>
<sst xmlns="http://schemas.openxmlformats.org/spreadsheetml/2006/main" count="61" uniqueCount="44">
  <si>
    <t>Vermögen</t>
  </si>
  <si>
    <t>Schulden</t>
  </si>
  <si>
    <t>Summe</t>
  </si>
  <si>
    <t>Bilanz</t>
  </si>
  <si>
    <t>Vor der Party</t>
  </si>
  <si>
    <t>Während/Nach der Party</t>
  </si>
  <si>
    <t>Endbilanz:</t>
  </si>
  <si>
    <t>Passiva</t>
  </si>
  <si>
    <t>Aktiva</t>
  </si>
  <si>
    <t>Anlagevermögen</t>
  </si>
  <si>
    <t>Umlaufvermögen</t>
  </si>
  <si>
    <t>Eigenkapital</t>
  </si>
  <si>
    <t>Fremdkapital</t>
  </si>
  <si>
    <t>Haus</t>
  </si>
  <si>
    <t>Grundstück</t>
  </si>
  <si>
    <t>Einrichtung</t>
  </si>
  <si>
    <t>Nitsch Bild</t>
  </si>
  <si>
    <t>Wein, 500</t>
  </si>
  <si>
    <t>Bier, 20</t>
  </si>
  <si>
    <t>Helga S Schulden</t>
  </si>
  <si>
    <t>Bankguthaben</t>
  </si>
  <si>
    <t>Bargeld</t>
  </si>
  <si>
    <t>Hypothek</t>
  </si>
  <si>
    <t>Kartenabr.</t>
  </si>
  <si>
    <t>Schulden bei V</t>
  </si>
  <si>
    <t>Wein, 410</t>
  </si>
  <si>
    <t>Bier, 3</t>
  </si>
  <si>
    <t>Aufwand</t>
  </si>
  <si>
    <t>Ertrag</t>
  </si>
  <si>
    <t>Gewinn/Verlust</t>
  </si>
  <si>
    <t>Zinsen</t>
  </si>
  <si>
    <t>Eintritt</t>
  </si>
  <si>
    <t>Spenden</t>
  </si>
  <si>
    <t>Pizza</t>
  </si>
  <si>
    <t>Bier</t>
  </si>
  <si>
    <t>Wein</t>
  </si>
  <si>
    <t>Bild</t>
  </si>
  <si>
    <t>Grenzkosten:</t>
  </si>
  <si>
    <t>Fixkosten</t>
  </si>
  <si>
    <t>12000 + 2x</t>
  </si>
  <si>
    <t>Funktion</t>
  </si>
  <si>
    <t>Variabel</t>
  </si>
  <si>
    <t>Break Even</t>
  </si>
  <si>
    <t>12000/(5-2)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</si>
</sst>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4B0A-A3C9-EF41-8D03-D210B121954C}">
  <dimension ref="A1:P39"/>
  <sheetViews>
    <sheetView tabSelected="1" workbookViewId="0">
      <selection activeCell="K37" sqref="K37"/>
    </sheetView>
  </sheetViews>
  <sheetFormatPr baseColWidth="10" defaultRowHeight="16" x14ac:dyDescent="0.2"/>
  <cols>
    <col min="10" max="11" width="14.1640625" customWidth="1"/>
    <col min="12" max="12" width="14.33203125" customWidth="1"/>
    <col min="13" max="13" width="14.83203125" customWidth="1"/>
    <col min="14" max="14" width="12.1640625" customWidth="1"/>
    <col min="15" max="15" width="13.5" customWidth="1"/>
    <col min="16" max="16" width="11.83203125" customWidth="1"/>
    <col min="18" max="19" width="14.5" customWidth="1"/>
  </cols>
  <sheetData>
    <row r="1" spans="1:16" x14ac:dyDescent="0.2">
      <c r="A1" s="15" t="s">
        <v>4</v>
      </c>
      <c r="B1" s="15"/>
      <c r="C1" s="16"/>
      <c r="E1" s="26" t="s">
        <v>5</v>
      </c>
      <c r="F1" s="24"/>
      <c r="G1" s="25"/>
      <c r="J1" s="21" t="s">
        <v>7</v>
      </c>
      <c r="K1" s="22"/>
      <c r="L1" s="23"/>
      <c r="M1" s="7"/>
      <c r="N1" s="24" t="s">
        <v>8</v>
      </c>
      <c r="O1" s="24"/>
      <c r="P1" s="25"/>
    </row>
    <row r="2" spans="1:16" x14ac:dyDescent="0.2">
      <c r="B2" t="s">
        <v>0</v>
      </c>
      <c r="C2" s="2" t="s">
        <v>1</v>
      </c>
      <c r="E2" s="9"/>
      <c r="F2" t="s">
        <v>0</v>
      </c>
      <c r="G2" s="2" t="s">
        <v>1</v>
      </c>
      <c r="J2" s="4" t="s">
        <v>9</v>
      </c>
      <c r="K2" s="5"/>
      <c r="L2" s="5" t="s">
        <v>10</v>
      </c>
      <c r="M2" s="5"/>
      <c r="N2" s="5" t="s">
        <v>11</v>
      </c>
      <c r="O2" s="5"/>
      <c r="P2" s="6" t="s">
        <v>12</v>
      </c>
    </row>
    <row r="3" spans="1:16" x14ac:dyDescent="0.2">
      <c r="B3">
        <v>145000</v>
      </c>
      <c r="C3" s="2">
        <v>130000</v>
      </c>
      <c r="E3" s="9"/>
      <c r="F3">
        <v>145000</v>
      </c>
      <c r="G3" s="2">
        <v>130000</v>
      </c>
      <c r="I3" t="s">
        <v>13</v>
      </c>
      <c r="J3" s="9">
        <v>145000</v>
      </c>
      <c r="K3" t="s">
        <v>17</v>
      </c>
      <c r="L3">
        <v>3250</v>
      </c>
      <c r="M3" t="s">
        <v>19</v>
      </c>
      <c r="N3">
        <v>7600</v>
      </c>
      <c r="O3" t="s">
        <v>22</v>
      </c>
      <c r="P3" s="2">
        <v>130000</v>
      </c>
    </row>
    <row r="4" spans="1:16" x14ac:dyDescent="0.2">
      <c r="B4">
        <v>180000</v>
      </c>
      <c r="C4" s="2">
        <v>7200</v>
      </c>
      <c r="E4" s="9"/>
      <c r="F4">
        <v>180000</v>
      </c>
      <c r="G4" s="2">
        <v>7200</v>
      </c>
      <c r="I4" t="s">
        <v>14</v>
      </c>
      <c r="J4" s="9">
        <v>180000</v>
      </c>
      <c r="K4" t="s">
        <v>18</v>
      </c>
      <c r="L4">
        <v>300</v>
      </c>
      <c r="M4" t="s">
        <v>20</v>
      </c>
      <c r="N4">
        <v>25300</v>
      </c>
      <c r="O4" t="s">
        <v>23</v>
      </c>
      <c r="P4" s="2">
        <v>7200</v>
      </c>
    </row>
    <row r="5" spans="1:16" x14ac:dyDescent="0.2">
      <c r="B5">
        <v>65000</v>
      </c>
      <c r="C5" s="2">
        <v>6500</v>
      </c>
      <c r="E5" s="9"/>
      <c r="F5">
        <v>65000</v>
      </c>
      <c r="G5" s="2">
        <v>5500</v>
      </c>
      <c r="I5" t="s">
        <v>15</v>
      </c>
      <c r="J5" s="9">
        <v>65000</v>
      </c>
      <c r="M5" t="s">
        <v>21</v>
      </c>
      <c r="N5">
        <v>1700</v>
      </c>
      <c r="O5" t="s">
        <v>24</v>
      </c>
      <c r="P5" s="2">
        <v>6500</v>
      </c>
    </row>
    <row r="6" spans="1:16" x14ac:dyDescent="0.2">
      <c r="B6">
        <v>90000</v>
      </c>
      <c r="C6" s="2"/>
      <c r="E6" s="9"/>
      <c r="F6">
        <v>380</v>
      </c>
      <c r="G6" s="2">
        <v>195</v>
      </c>
      <c r="I6" t="s">
        <v>16</v>
      </c>
      <c r="J6" s="9">
        <v>90000</v>
      </c>
      <c r="P6" s="2"/>
    </row>
    <row r="7" spans="1:16" x14ac:dyDescent="0.2">
      <c r="B7">
        <v>3250</v>
      </c>
      <c r="C7" s="2"/>
      <c r="E7" s="9"/>
      <c r="F7">
        <v>2665</v>
      </c>
      <c r="G7" s="2">
        <v>700</v>
      </c>
      <c r="J7" s="10"/>
      <c r="K7" s="1"/>
      <c r="L7" s="1"/>
      <c r="M7" s="1"/>
      <c r="N7" s="1"/>
      <c r="O7" s="1"/>
      <c r="P7" s="3"/>
    </row>
    <row r="8" spans="1:16" x14ac:dyDescent="0.2">
      <c r="B8">
        <v>300</v>
      </c>
      <c r="C8" s="2"/>
      <c r="E8" s="9"/>
      <c r="F8">
        <v>60</v>
      </c>
      <c r="G8" s="2"/>
      <c r="J8" s="13">
        <f>SUM(J3:J7)</f>
        <v>480000</v>
      </c>
      <c r="K8" s="12"/>
      <c r="L8" s="12">
        <f t="shared" ref="L8:P8" si="0">SUM(L3:L7)</f>
        <v>3550</v>
      </c>
      <c r="M8" s="12"/>
      <c r="N8" s="12">
        <f t="shared" si="0"/>
        <v>34600</v>
      </c>
      <c r="O8" s="12"/>
      <c r="P8" s="14">
        <f t="shared" si="0"/>
        <v>143700</v>
      </c>
    </row>
    <row r="9" spans="1:16" x14ac:dyDescent="0.2">
      <c r="B9">
        <v>7600</v>
      </c>
      <c r="C9" s="2"/>
      <c r="E9" s="9"/>
      <c r="F9">
        <v>7600</v>
      </c>
      <c r="G9" s="2"/>
      <c r="J9" s="20">
        <f>SUM(J8:L8)</f>
        <v>483550</v>
      </c>
      <c r="K9" s="15"/>
      <c r="L9" s="15"/>
      <c r="M9" s="8"/>
      <c r="N9" s="15">
        <f>N8-P8</f>
        <v>-109100</v>
      </c>
      <c r="O9" s="15"/>
      <c r="P9" s="16"/>
    </row>
    <row r="10" spans="1:16" x14ac:dyDescent="0.2">
      <c r="B10">
        <v>25300</v>
      </c>
      <c r="C10" s="2"/>
      <c r="E10" s="9"/>
      <c r="F10">
        <v>17285</v>
      </c>
      <c r="G10" s="2"/>
      <c r="J10" s="17">
        <f>J9+N9</f>
        <v>374450</v>
      </c>
      <c r="K10" s="18"/>
      <c r="L10" s="18"/>
      <c r="M10" s="18"/>
      <c r="N10" s="18"/>
      <c r="O10" s="18"/>
      <c r="P10" s="19"/>
    </row>
    <row r="11" spans="1:16" x14ac:dyDescent="0.2">
      <c r="A11" s="1"/>
      <c r="B11" s="1">
        <v>1700</v>
      </c>
      <c r="C11" s="3"/>
      <c r="E11" s="9"/>
      <c r="F11">
        <v>3700</v>
      </c>
      <c r="G11" s="2"/>
    </row>
    <row r="12" spans="1:16" x14ac:dyDescent="0.2">
      <c r="A12" s="4" t="s">
        <v>2</v>
      </c>
      <c r="B12" s="5">
        <f>SUM(B3:B11)</f>
        <v>518150</v>
      </c>
      <c r="C12" s="6">
        <f>SUM(C3:C11)</f>
        <v>143700</v>
      </c>
      <c r="D12" s="11"/>
      <c r="F12">
        <v>2500</v>
      </c>
      <c r="G12" s="2"/>
      <c r="J12" s="17" t="s">
        <v>7</v>
      </c>
      <c r="K12" s="18"/>
      <c r="L12" s="19"/>
      <c r="M12" s="20" t="s">
        <v>8</v>
      </c>
      <c r="N12" s="15"/>
      <c r="O12" s="15"/>
      <c r="P12" s="15"/>
    </row>
    <row r="13" spans="1:16" x14ac:dyDescent="0.2">
      <c r="A13" s="5" t="s">
        <v>3</v>
      </c>
      <c r="B13" s="22">
        <f>B12-C12</f>
        <v>374450</v>
      </c>
      <c r="C13" s="23"/>
      <c r="D13" s="11"/>
      <c r="F13">
        <v>200</v>
      </c>
      <c r="G13" s="3"/>
      <c r="I13" s="15" t="s">
        <v>9</v>
      </c>
      <c r="J13" s="15"/>
      <c r="K13" s="24" t="s">
        <v>10</v>
      </c>
      <c r="L13" s="24"/>
      <c r="M13" s="15" t="s">
        <v>11</v>
      </c>
      <c r="N13" s="15"/>
      <c r="O13" s="15" t="s">
        <v>12</v>
      </c>
      <c r="P13" s="16"/>
    </row>
    <row r="14" spans="1:16" x14ac:dyDescent="0.2">
      <c r="E14" s="4" t="s">
        <v>2</v>
      </c>
      <c r="F14" s="5">
        <f>SUM(F3:F13)</f>
        <v>424390</v>
      </c>
      <c r="G14" s="6">
        <f>SUM(G3:G11)</f>
        <v>143595</v>
      </c>
      <c r="I14" t="s">
        <v>13</v>
      </c>
      <c r="J14">
        <v>145000</v>
      </c>
      <c r="K14" t="s">
        <v>25</v>
      </c>
      <c r="L14">
        <v>2665</v>
      </c>
      <c r="M14" t="s">
        <v>19</v>
      </c>
      <c r="N14">
        <v>7600</v>
      </c>
      <c r="P14">
        <v>130000</v>
      </c>
    </row>
    <row r="15" spans="1:16" x14ac:dyDescent="0.2">
      <c r="E15" s="4" t="s">
        <v>3</v>
      </c>
      <c r="F15" s="22">
        <f>F14-G14</f>
        <v>280795</v>
      </c>
      <c r="G15" s="23"/>
      <c r="I15" t="s">
        <v>14</v>
      </c>
      <c r="J15">
        <v>180000</v>
      </c>
      <c r="K15" t="s">
        <v>26</v>
      </c>
      <c r="L15">
        <v>60</v>
      </c>
      <c r="M15" t="s">
        <v>20</v>
      </c>
      <c r="N15">
        <v>17285</v>
      </c>
      <c r="P15">
        <v>7200</v>
      </c>
    </row>
    <row r="16" spans="1:16" x14ac:dyDescent="0.2">
      <c r="I16" t="s">
        <v>15</v>
      </c>
      <c r="J16">
        <v>65000</v>
      </c>
      <c r="N16">
        <v>3700</v>
      </c>
      <c r="P16">
        <v>5500</v>
      </c>
    </row>
    <row r="17" spans="1:16" x14ac:dyDescent="0.2">
      <c r="A17" t="s">
        <v>6</v>
      </c>
      <c r="B17">
        <f>F15-B13</f>
        <v>-93655</v>
      </c>
      <c r="N17">
        <v>380</v>
      </c>
      <c r="P17">
        <v>195</v>
      </c>
    </row>
    <row r="18" spans="1:16" x14ac:dyDescent="0.2">
      <c r="N18">
        <v>2500</v>
      </c>
      <c r="P18">
        <v>700</v>
      </c>
    </row>
    <row r="19" spans="1:16" x14ac:dyDescent="0.2">
      <c r="N19">
        <v>200</v>
      </c>
    </row>
    <row r="20" spans="1:16" x14ac:dyDescent="0.2">
      <c r="J20" s="13">
        <f>SUM(J14:J19)</f>
        <v>390000</v>
      </c>
      <c r="L20" s="12">
        <f>SUM(L14:L19)</f>
        <v>2725</v>
      </c>
      <c r="N20" s="12">
        <f>SUM(N14:N19)</f>
        <v>31665</v>
      </c>
      <c r="P20" s="14">
        <f>SUM(P14:P19)</f>
        <v>143595</v>
      </c>
    </row>
    <row r="21" spans="1:16" x14ac:dyDescent="0.2">
      <c r="J21" s="20">
        <f>SUM(J20:L20)</f>
        <v>392725</v>
      </c>
      <c r="K21" s="15"/>
      <c r="L21" s="15">
        <f>N20-P20</f>
        <v>-111930</v>
      </c>
      <c r="M21" s="16"/>
    </row>
    <row r="22" spans="1:16" x14ac:dyDescent="0.2">
      <c r="J22" s="17">
        <f>J21+L21</f>
        <v>280795</v>
      </c>
      <c r="K22" s="18"/>
      <c r="L22" s="18"/>
      <c r="M22" s="19"/>
    </row>
    <row r="24" spans="1:16" x14ac:dyDescent="0.2">
      <c r="E24" t="s">
        <v>6</v>
      </c>
      <c r="G24">
        <f>J22-J10</f>
        <v>-93655</v>
      </c>
    </row>
    <row r="26" spans="1:16" x14ac:dyDescent="0.2">
      <c r="A26" s="26" t="s">
        <v>29</v>
      </c>
      <c r="B26" s="24"/>
      <c r="C26" s="24"/>
      <c r="D26" s="25"/>
    </row>
    <row r="27" spans="1:16" x14ac:dyDescent="0.2">
      <c r="A27" s="17" t="s">
        <v>27</v>
      </c>
      <c r="B27" s="18"/>
      <c r="C27" s="18" t="s">
        <v>28</v>
      </c>
      <c r="D27" s="19"/>
    </row>
    <row r="28" spans="1:16" x14ac:dyDescent="0.2">
      <c r="A28" t="s">
        <v>30</v>
      </c>
      <c r="B28">
        <v>195</v>
      </c>
      <c r="C28" s="9" t="s">
        <v>30</v>
      </c>
      <c r="D28">
        <v>380</v>
      </c>
      <c r="F28" t="s">
        <v>37</v>
      </c>
      <c r="G28">
        <v>2</v>
      </c>
    </row>
    <row r="29" spans="1:16" x14ac:dyDescent="0.2">
      <c r="A29" t="s">
        <v>33</v>
      </c>
      <c r="B29">
        <v>700</v>
      </c>
      <c r="C29" s="9" t="s">
        <v>31</v>
      </c>
      <c r="D29">
        <v>2500</v>
      </c>
      <c r="F29" t="s">
        <v>38</v>
      </c>
      <c r="G29">
        <v>12000</v>
      </c>
      <c r="H29">
        <v>22000</v>
      </c>
      <c r="I29">
        <v>5000</v>
      </c>
      <c r="J29">
        <f>H29/I29</f>
        <v>4.4000000000000004</v>
      </c>
    </row>
    <row r="30" spans="1:16" x14ac:dyDescent="0.2">
      <c r="A30" t="s">
        <v>34</v>
      </c>
      <c r="B30">
        <v>240</v>
      </c>
      <c r="C30" s="9" t="s">
        <v>32</v>
      </c>
      <c r="D30">
        <v>200</v>
      </c>
      <c r="F30" t="s">
        <v>40</v>
      </c>
      <c r="G30" t="s">
        <v>39</v>
      </c>
      <c r="H30">
        <v>16000</v>
      </c>
      <c r="I30">
        <v>2000</v>
      </c>
      <c r="J30">
        <f>H30/I30</f>
        <v>8</v>
      </c>
    </row>
    <row r="31" spans="1:16" x14ac:dyDescent="0.2">
      <c r="A31" t="s">
        <v>35</v>
      </c>
      <c r="B31">
        <v>585</v>
      </c>
      <c r="C31" s="9"/>
      <c r="F31" t="s">
        <v>41</v>
      </c>
      <c r="G31">
        <v>12000</v>
      </c>
    </row>
    <row r="32" spans="1:16" x14ac:dyDescent="0.2">
      <c r="A32" t="s">
        <v>36</v>
      </c>
      <c r="B32">
        <v>90000</v>
      </c>
      <c r="C32" s="9"/>
      <c r="E32" t="s">
        <v>43</v>
      </c>
      <c r="F32" t="s">
        <v>42</v>
      </c>
      <c r="G32">
        <v>4000</v>
      </c>
      <c r="H32">
        <f>H29-H30</f>
        <v>6000</v>
      </c>
      <c r="I32">
        <f>I29-I30</f>
        <v>3000</v>
      </c>
      <c r="J32">
        <f>H32/I32</f>
        <v>2</v>
      </c>
    </row>
    <row r="33" spans="2:5" x14ac:dyDescent="0.2">
      <c r="C33" s="9"/>
    </row>
    <row r="34" spans="2:5" x14ac:dyDescent="0.2">
      <c r="C34" s="9"/>
      <c r="E34" s="27"/>
    </row>
    <row r="35" spans="2:5" x14ac:dyDescent="0.2">
      <c r="C35" s="9"/>
    </row>
    <row r="36" spans="2:5" x14ac:dyDescent="0.2">
      <c r="C36" s="9"/>
    </row>
    <row r="37" spans="2:5" x14ac:dyDescent="0.2">
      <c r="C37" s="9"/>
    </row>
    <row r="38" spans="2:5" x14ac:dyDescent="0.2">
      <c r="B38">
        <f>SUM(B28:B32)</f>
        <v>91720</v>
      </c>
      <c r="D38">
        <f>SUM(D28:D37)</f>
        <v>3080</v>
      </c>
    </row>
    <row r="39" spans="2:5" x14ac:dyDescent="0.2">
      <c r="C39">
        <f>B38-D38</f>
        <v>88640</v>
      </c>
    </row>
  </sheetData>
  <mergeCells count="21">
    <mergeCell ref="B13:C13"/>
    <mergeCell ref="A1:C1"/>
    <mergeCell ref="E1:G1"/>
    <mergeCell ref="F15:G15"/>
    <mergeCell ref="A27:B27"/>
    <mergeCell ref="C27:D27"/>
    <mergeCell ref="A26:D26"/>
    <mergeCell ref="J1:L1"/>
    <mergeCell ref="N1:P1"/>
    <mergeCell ref="J9:L9"/>
    <mergeCell ref="N9:P9"/>
    <mergeCell ref="I13:J13"/>
    <mergeCell ref="K13:L13"/>
    <mergeCell ref="M13:N13"/>
    <mergeCell ref="O13:P13"/>
    <mergeCell ref="J10:P10"/>
    <mergeCell ref="J21:K21"/>
    <mergeCell ref="L21:M21"/>
    <mergeCell ref="J22:M22"/>
    <mergeCell ref="M12:P12"/>
    <mergeCell ref="J12:L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Hofer, Andreas</dc:creator>
  <cp:lastModifiedBy>Hofer, Andreas</cp:lastModifiedBy>
  <dcterms:created xsi:type="dcterms:W3CDTF">2024-11-12T08:42:07Z</dcterms:created>
  <dcterms:modified xsi:type="dcterms:W3CDTF">2024-11-19T09:13:22Z</dcterms:modified>
</cp:coreProperties>
</file>